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Papers\Fracturing_paper\Data\"/>
    </mc:Choice>
  </mc:AlternateContent>
  <bookViews>
    <workbookView xWindow="0" yWindow="0" windowWidth="10368" windowHeight="7260" firstSheet="5" activeTab="5"/>
  </bookViews>
  <sheets>
    <sheet name="200_BP" sheetId="2" r:id="rId1"/>
    <sheet name="300_BP" sheetId="3" r:id="rId2"/>
    <sheet name="400_BP" sheetId="4" r:id="rId3"/>
    <sheet name="Strain data" sheetId="11" r:id="rId4"/>
    <sheet name="Normal Stress" sheetId="7" r:id="rId5"/>
    <sheet name="Graphs" sheetId="10" r:id="rId6"/>
  </sheets>
  <externalReferences>
    <externalReference r:id="rId7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63" i="4" l="1"/>
  <c r="Z163" i="3"/>
  <c r="Z163" i="2"/>
  <c r="J10" i="7"/>
  <c r="O4" i="10" l="1"/>
  <c r="P5" i="10"/>
  <c r="O6" i="10"/>
  <c r="P9" i="10"/>
  <c r="P8" i="10"/>
  <c r="P7" i="10"/>
  <c r="P6" i="10"/>
  <c r="P4" i="10"/>
  <c r="O9" i="10"/>
  <c r="O5" i="10"/>
  <c r="O7" i="10"/>
  <c r="O8" i="10"/>
  <c r="G4" i="10"/>
  <c r="L10" i="7"/>
  <c r="K10" i="7"/>
  <c r="O2" i="4" l="1"/>
  <c r="O2" i="3"/>
  <c r="T4" i="2"/>
  <c r="V4" i="2"/>
  <c r="D6" i="7" l="1"/>
  <c r="A5" i="10" l="1"/>
  <c r="A6" i="10"/>
  <c r="A7" i="10"/>
  <c r="C7" i="10" s="1"/>
  <c r="A8" i="10"/>
  <c r="C8" i="10" s="1"/>
  <c r="A9" i="10"/>
  <c r="A4" i="10"/>
  <c r="C9" i="10" l="1"/>
  <c r="D6" i="10"/>
  <c r="C6" i="10"/>
  <c r="D5" i="10"/>
  <c r="C5" i="10"/>
  <c r="D4" i="10"/>
  <c r="C4" i="10"/>
  <c r="E4" i="10"/>
  <c r="E7" i="10"/>
  <c r="E9" i="10"/>
  <c r="E8" i="10"/>
  <c r="D8" i="10"/>
  <c r="E6" i="10"/>
  <c r="D7" i="10"/>
  <c r="E5" i="10"/>
  <c r="D9" i="10"/>
  <c r="E6" i="7" l="1"/>
  <c r="G6" i="7" s="1"/>
  <c r="F6" i="7"/>
  <c r="Q15" i="4" l="1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U30" i="4" s="1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Q84" i="4"/>
  <c r="Q85" i="4"/>
  <c r="Q86" i="4"/>
  <c r="Q87" i="4"/>
  <c r="Q88" i="4"/>
  <c r="Q89" i="4"/>
  <c r="Q90" i="4"/>
  <c r="Q91" i="4"/>
  <c r="Q92" i="4"/>
  <c r="Q93" i="4"/>
  <c r="Q94" i="4"/>
  <c r="Q95" i="4"/>
  <c r="Q96" i="4"/>
  <c r="Q97" i="4"/>
  <c r="Q98" i="4"/>
  <c r="Q99" i="4"/>
  <c r="Q100" i="4"/>
  <c r="Q101" i="4"/>
  <c r="Q102" i="4"/>
  <c r="Q103" i="4"/>
  <c r="Q104" i="4"/>
  <c r="Q105" i="4"/>
  <c r="Q106" i="4"/>
  <c r="Q107" i="4"/>
  <c r="Q108" i="4"/>
  <c r="Q109" i="4"/>
  <c r="Q110" i="4"/>
  <c r="Q111" i="4"/>
  <c r="Q112" i="4"/>
  <c r="Q113" i="4"/>
  <c r="Q114" i="4"/>
  <c r="Q115" i="4"/>
  <c r="Q116" i="4"/>
  <c r="Q117" i="4"/>
  <c r="Q118" i="4"/>
  <c r="Q119" i="4"/>
  <c r="Q120" i="4"/>
  <c r="Q121" i="4"/>
  <c r="Q122" i="4"/>
  <c r="Q123" i="4"/>
  <c r="Q124" i="4"/>
  <c r="Q125" i="4"/>
  <c r="Q126" i="4"/>
  <c r="Q127" i="4"/>
  <c r="Q128" i="4"/>
  <c r="Q129" i="4"/>
  <c r="Q130" i="4"/>
  <c r="Q131" i="4"/>
  <c r="Q132" i="4"/>
  <c r="Q133" i="4"/>
  <c r="Q134" i="4"/>
  <c r="Q135" i="4"/>
  <c r="Q136" i="4"/>
  <c r="Q137" i="4"/>
  <c r="Q138" i="4"/>
  <c r="Q139" i="4"/>
  <c r="Q140" i="4"/>
  <c r="Q141" i="4"/>
  <c r="Q142" i="4"/>
  <c r="Q143" i="4"/>
  <c r="Q144" i="4"/>
  <c r="Q145" i="4"/>
  <c r="Q146" i="4"/>
  <c r="Q147" i="4"/>
  <c r="Q148" i="4"/>
  <c r="Q149" i="4"/>
  <c r="Q150" i="4"/>
  <c r="Q151" i="4"/>
  <c r="Q152" i="4"/>
  <c r="Q153" i="4"/>
  <c r="Q154" i="4"/>
  <c r="Q155" i="4"/>
  <c r="Q156" i="4"/>
  <c r="Q157" i="4"/>
  <c r="Q158" i="4"/>
  <c r="Q159" i="4"/>
  <c r="Q160" i="4"/>
  <c r="Q161" i="4"/>
  <c r="Q162" i="4"/>
  <c r="Q163" i="4"/>
  <c r="Q164" i="4"/>
  <c r="Q165" i="4"/>
  <c r="Q166" i="4"/>
  <c r="Q167" i="4"/>
  <c r="Q168" i="4"/>
  <c r="Q169" i="4"/>
  <c r="Q170" i="4"/>
  <c r="Q171" i="4"/>
  <c r="Q172" i="4"/>
  <c r="Q173" i="4"/>
  <c r="Q174" i="4"/>
  <c r="Q175" i="4"/>
  <c r="Q176" i="4"/>
  <c r="Q177" i="4"/>
  <c r="Q178" i="4"/>
  <c r="Q179" i="4"/>
  <c r="Q180" i="4"/>
  <c r="Q181" i="4"/>
  <c r="Q182" i="4"/>
  <c r="Q183" i="4"/>
  <c r="Q184" i="4"/>
  <c r="Q185" i="4"/>
  <c r="Q186" i="4"/>
  <c r="Q187" i="4"/>
  <c r="Q188" i="4"/>
  <c r="Q189" i="4"/>
  <c r="Q190" i="4"/>
  <c r="Q191" i="4"/>
  <c r="Q192" i="4"/>
  <c r="Q193" i="4"/>
  <c r="Q194" i="4"/>
  <c r="Q195" i="4"/>
  <c r="Q196" i="4"/>
  <c r="Q197" i="4"/>
  <c r="Q198" i="4"/>
  <c r="Q199" i="4"/>
  <c r="Q200" i="4"/>
  <c r="Q201" i="4"/>
  <c r="Q202" i="4"/>
  <c r="Q14" i="4"/>
  <c r="U63" i="4"/>
  <c r="W63" i="4" s="1"/>
  <c r="U29" i="4"/>
  <c r="U31" i="4"/>
  <c r="U32" i="4"/>
  <c r="U33" i="4"/>
  <c r="W33" i="4" s="1"/>
  <c r="O2" i="7"/>
  <c r="P2" i="7"/>
  <c r="N2" i="7"/>
  <c r="F10" i="7" l="1"/>
  <c r="H10" i="7" s="1"/>
  <c r="E10" i="7"/>
  <c r="G10" i="7" s="1"/>
  <c r="D7" i="7"/>
  <c r="D8" i="7" s="1"/>
  <c r="H6" i="7"/>
  <c r="E5" i="7"/>
  <c r="E4" i="7"/>
  <c r="E3" i="7"/>
  <c r="R202" i="4"/>
  <c r="V202" i="4" s="1"/>
  <c r="X202" i="4" s="1"/>
  <c r="R201" i="4"/>
  <c r="V201" i="4" s="1"/>
  <c r="X201" i="4" s="1"/>
  <c r="R200" i="4"/>
  <c r="V200" i="4" s="1"/>
  <c r="X200" i="4" s="1"/>
  <c r="R199" i="4"/>
  <c r="V199" i="4" s="1"/>
  <c r="X199" i="4" s="1"/>
  <c r="R198" i="4"/>
  <c r="V198" i="4" s="1"/>
  <c r="X198" i="4" s="1"/>
  <c r="V197" i="4"/>
  <c r="X197" i="4" s="1"/>
  <c r="R197" i="4"/>
  <c r="R196" i="4"/>
  <c r="V196" i="4" s="1"/>
  <c r="X196" i="4" s="1"/>
  <c r="R195" i="4"/>
  <c r="V195" i="4" s="1"/>
  <c r="X195" i="4" s="1"/>
  <c r="V194" i="4"/>
  <c r="X194" i="4" s="1"/>
  <c r="R194" i="4"/>
  <c r="R193" i="4"/>
  <c r="V193" i="4" s="1"/>
  <c r="X193" i="4" s="1"/>
  <c r="R192" i="4"/>
  <c r="R191" i="4"/>
  <c r="R190" i="4"/>
  <c r="R189" i="4"/>
  <c r="R188" i="4"/>
  <c r="R187" i="4"/>
  <c r="R186" i="4"/>
  <c r="R185" i="4"/>
  <c r="R184" i="4"/>
  <c r="R183" i="4"/>
  <c r="R182" i="4"/>
  <c r="R181" i="4"/>
  <c r="R180" i="4"/>
  <c r="R179" i="4"/>
  <c r="R178" i="4"/>
  <c r="R177" i="4"/>
  <c r="R176" i="4"/>
  <c r="R175" i="4"/>
  <c r="R174" i="4"/>
  <c r="R173" i="4"/>
  <c r="R172" i="4"/>
  <c r="R171" i="4"/>
  <c r="R170" i="4"/>
  <c r="R169" i="4"/>
  <c r="R168" i="4"/>
  <c r="R167" i="4"/>
  <c r="R166" i="4"/>
  <c r="R165" i="4"/>
  <c r="R164" i="4"/>
  <c r="R163" i="4"/>
  <c r="R162" i="4"/>
  <c r="R161" i="4"/>
  <c r="R160" i="4"/>
  <c r="R159" i="4"/>
  <c r="R158" i="4"/>
  <c r="R157" i="4"/>
  <c r="R156" i="4"/>
  <c r="R155" i="4"/>
  <c r="R154" i="4"/>
  <c r="R153" i="4"/>
  <c r="R152" i="4"/>
  <c r="R151" i="4"/>
  <c r="R150" i="4"/>
  <c r="R149" i="4"/>
  <c r="R148" i="4"/>
  <c r="R147" i="4"/>
  <c r="R146" i="4"/>
  <c r="R145" i="4"/>
  <c r="R144" i="4"/>
  <c r="R143" i="4"/>
  <c r="R142" i="4"/>
  <c r="R141" i="4"/>
  <c r="R140" i="4"/>
  <c r="R139" i="4"/>
  <c r="R138" i="4"/>
  <c r="R137" i="4"/>
  <c r="R136" i="4"/>
  <c r="R135" i="4"/>
  <c r="R134" i="4"/>
  <c r="R133" i="4"/>
  <c r="R132" i="4"/>
  <c r="R131" i="4"/>
  <c r="R130" i="4"/>
  <c r="R129" i="4"/>
  <c r="R128" i="4"/>
  <c r="R127" i="4"/>
  <c r="R126" i="4"/>
  <c r="R125" i="4"/>
  <c r="R124" i="4"/>
  <c r="R123" i="4"/>
  <c r="R122" i="4"/>
  <c r="R121" i="4"/>
  <c r="R120" i="4"/>
  <c r="R119" i="4"/>
  <c r="R118" i="4"/>
  <c r="R117" i="4"/>
  <c r="R116" i="4"/>
  <c r="R115" i="4"/>
  <c r="R114" i="4"/>
  <c r="R113" i="4"/>
  <c r="R112" i="4"/>
  <c r="R111" i="4"/>
  <c r="R110" i="4"/>
  <c r="R109" i="4"/>
  <c r="R108" i="4"/>
  <c r="R107" i="4"/>
  <c r="R106" i="4"/>
  <c r="R105" i="4"/>
  <c r="R104" i="4"/>
  <c r="R103" i="4"/>
  <c r="R102" i="4"/>
  <c r="R101" i="4"/>
  <c r="R100" i="4"/>
  <c r="R99" i="4"/>
  <c r="R98" i="4"/>
  <c r="R97" i="4"/>
  <c r="R96" i="4"/>
  <c r="R95" i="4"/>
  <c r="R94" i="4"/>
  <c r="R93" i="4"/>
  <c r="R92" i="4"/>
  <c r="R91" i="4"/>
  <c r="R90" i="4"/>
  <c r="R89" i="4"/>
  <c r="R88" i="4"/>
  <c r="R87" i="4"/>
  <c r="R86" i="4"/>
  <c r="R85" i="4"/>
  <c r="R84" i="4"/>
  <c r="R83" i="4"/>
  <c r="R82" i="4"/>
  <c r="R81" i="4"/>
  <c r="R80" i="4"/>
  <c r="R79" i="4"/>
  <c r="R78" i="4"/>
  <c r="R77" i="4"/>
  <c r="R76" i="4"/>
  <c r="R75" i="4"/>
  <c r="R74" i="4"/>
  <c r="R73" i="4"/>
  <c r="R72" i="4"/>
  <c r="R71" i="4"/>
  <c r="R70" i="4"/>
  <c r="R69" i="4"/>
  <c r="R68" i="4"/>
  <c r="R67" i="4"/>
  <c r="R66" i="4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W32" i="4"/>
  <c r="W31" i="4"/>
  <c r="W30" i="4"/>
  <c r="W29" i="4"/>
  <c r="W28" i="4"/>
  <c r="W27" i="4"/>
  <c r="W26" i="4"/>
  <c r="W25" i="4"/>
  <c r="W24" i="4"/>
  <c r="W23" i="4"/>
  <c r="W22" i="4"/>
  <c r="W21" i="4"/>
  <c r="W20" i="4"/>
  <c r="Q13" i="4"/>
  <c r="Q12" i="4"/>
  <c r="Q11" i="4"/>
  <c r="Q10" i="4"/>
  <c r="Q9" i="4"/>
  <c r="Q8" i="4"/>
  <c r="Q7" i="4"/>
  <c r="Q6" i="4"/>
  <c r="Q5" i="4"/>
  <c r="Q4" i="4"/>
  <c r="U34" i="3"/>
  <c r="W34" i="3" s="1"/>
  <c r="R34" i="3"/>
  <c r="R35" i="3"/>
  <c r="R36" i="3"/>
  <c r="R202" i="3"/>
  <c r="V202" i="3" s="1"/>
  <c r="X202" i="3" s="1"/>
  <c r="Q202" i="3"/>
  <c r="R201" i="3"/>
  <c r="V201" i="3" s="1"/>
  <c r="X201" i="3" s="1"/>
  <c r="Q201" i="3"/>
  <c r="V200" i="3"/>
  <c r="X200" i="3" s="1"/>
  <c r="R200" i="3"/>
  <c r="Q200" i="3"/>
  <c r="R199" i="3"/>
  <c r="V199" i="3" s="1"/>
  <c r="X199" i="3" s="1"/>
  <c r="Q199" i="3"/>
  <c r="V198" i="3"/>
  <c r="X198" i="3" s="1"/>
  <c r="R198" i="3"/>
  <c r="Q198" i="3"/>
  <c r="V197" i="3"/>
  <c r="X197" i="3" s="1"/>
  <c r="R197" i="3"/>
  <c r="Q197" i="3"/>
  <c r="V196" i="3"/>
  <c r="X196" i="3" s="1"/>
  <c r="R196" i="3"/>
  <c r="Q196" i="3"/>
  <c r="R195" i="3"/>
  <c r="V195" i="3" s="1"/>
  <c r="X195" i="3" s="1"/>
  <c r="Q195" i="3"/>
  <c r="R194" i="3"/>
  <c r="V194" i="3" s="1"/>
  <c r="X194" i="3" s="1"/>
  <c r="Q194" i="3"/>
  <c r="R193" i="3"/>
  <c r="V193" i="3" s="1"/>
  <c r="X193" i="3" s="1"/>
  <c r="Q193" i="3"/>
  <c r="S192" i="3"/>
  <c r="R192" i="3"/>
  <c r="Q192" i="3"/>
  <c r="U192" i="3" s="1"/>
  <c r="W192" i="3" s="1"/>
  <c r="U191" i="3"/>
  <c r="W191" i="3" s="1"/>
  <c r="S191" i="3"/>
  <c r="T191" i="3" s="1"/>
  <c r="R191" i="3"/>
  <c r="V191" i="3" s="1"/>
  <c r="X191" i="3" s="1"/>
  <c r="Q191" i="3"/>
  <c r="T190" i="3"/>
  <c r="S190" i="3"/>
  <c r="R190" i="3"/>
  <c r="V190" i="3" s="1"/>
  <c r="X190" i="3" s="1"/>
  <c r="Q190" i="3"/>
  <c r="U190" i="3" s="1"/>
  <c r="W190" i="3" s="1"/>
  <c r="V189" i="3"/>
  <c r="X189" i="3" s="1"/>
  <c r="T189" i="3"/>
  <c r="S189" i="3"/>
  <c r="R189" i="3"/>
  <c r="Q189" i="3"/>
  <c r="U189" i="3" s="1"/>
  <c r="W189" i="3" s="1"/>
  <c r="U188" i="3"/>
  <c r="W188" i="3" s="1"/>
  <c r="S188" i="3"/>
  <c r="T188" i="3" s="1"/>
  <c r="R188" i="3"/>
  <c r="V188" i="3" s="1"/>
  <c r="X188" i="3" s="1"/>
  <c r="Q188" i="3"/>
  <c r="V187" i="3"/>
  <c r="X187" i="3" s="1"/>
  <c r="T187" i="3"/>
  <c r="S187" i="3"/>
  <c r="R187" i="3"/>
  <c r="Q187" i="3"/>
  <c r="U187" i="3" s="1"/>
  <c r="W187" i="3" s="1"/>
  <c r="U186" i="3"/>
  <c r="W186" i="3" s="1"/>
  <c r="S186" i="3"/>
  <c r="V186" i="3" s="1"/>
  <c r="X186" i="3" s="1"/>
  <c r="R186" i="3"/>
  <c r="Q186" i="3"/>
  <c r="T185" i="3"/>
  <c r="S185" i="3"/>
  <c r="U185" i="3" s="1"/>
  <c r="W185" i="3" s="1"/>
  <c r="R185" i="3"/>
  <c r="V185" i="3" s="1"/>
  <c r="X185" i="3" s="1"/>
  <c r="Q185" i="3"/>
  <c r="S184" i="3"/>
  <c r="R184" i="3"/>
  <c r="Q184" i="3"/>
  <c r="U184" i="3" s="1"/>
  <c r="W184" i="3" s="1"/>
  <c r="U183" i="3"/>
  <c r="W183" i="3" s="1"/>
  <c r="S183" i="3"/>
  <c r="T183" i="3" s="1"/>
  <c r="R183" i="3"/>
  <c r="V183" i="3" s="1"/>
  <c r="X183" i="3" s="1"/>
  <c r="Q183" i="3"/>
  <c r="T182" i="3"/>
  <c r="S182" i="3"/>
  <c r="R182" i="3"/>
  <c r="V182" i="3" s="1"/>
  <c r="X182" i="3" s="1"/>
  <c r="Q182" i="3"/>
  <c r="U182" i="3" s="1"/>
  <c r="W182" i="3" s="1"/>
  <c r="V181" i="3"/>
  <c r="X181" i="3" s="1"/>
  <c r="T181" i="3"/>
  <c r="S181" i="3"/>
  <c r="R181" i="3"/>
  <c r="Q181" i="3"/>
  <c r="U181" i="3" s="1"/>
  <c r="W181" i="3" s="1"/>
  <c r="U180" i="3"/>
  <c r="W180" i="3" s="1"/>
  <c r="S180" i="3"/>
  <c r="T180" i="3" s="1"/>
  <c r="R180" i="3"/>
  <c r="V180" i="3" s="1"/>
  <c r="X180" i="3" s="1"/>
  <c r="Q180" i="3"/>
  <c r="V179" i="3"/>
  <c r="X179" i="3" s="1"/>
  <c r="T179" i="3"/>
  <c r="S179" i="3"/>
  <c r="R179" i="3"/>
  <c r="Q179" i="3"/>
  <c r="U179" i="3" s="1"/>
  <c r="W179" i="3" s="1"/>
  <c r="U178" i="3"/>
  <c r="W178" i="3" s="1"/>
  <c r="S178" i="3"/>
  <c r="V178" i="3" s="1"/>
  <c r="X178" i="3" s="1"/>
  <c r="R178" i="3"/>
  <c r="Q178" i="3"/>
  <c r="T177" i="3"/>
  <c r="S177" i="3"/>
  <c r="U177" i="3" s="1"/>
  <c r="W177" i="3" s="1"/>
  <c r="R177" i="3"/>
  <c r="V177" i="3" s="1"/>
  <c r="X177" i="3" s="1"/>
  <c r="Q177" i="3"/>
  <c r="S176" i="3"/>
  <c r="R176" i="3"/>
  <c r="Q176" i="3"/>
  <c r="U175" i="3"/>
  <c r="W175" i="3" s="1"/>
  <c r="S175" i="3"/>
  <c r="T175" i="3" s="1"/>
  <c r="R175" i="3"/>
  <c r="V175" i="3" s="1"/>
  <c r="X175" i="3" s="1"/>
  <c r="Q175" i="3"/>
  <c r="T174" i="3"/>
  <c r="S174" i="3"/>
  <c r="R174" i="3"/>
  <c r="V174" i="3" s="1"/>
  <c r="X174" i="3" s="1"/>
  <c r="Q174" i="3"/>
  <c r="U174" i="3" s="1"/>
  <c r="V173" i="3"/>
  <c r="X173" i="3" s="1"/>
  <c r="T173" i="3"/>
  <c r="S173" i="3"/>
  <c r="R173" i="3"/>
  <c r="Q173" i="3"/>
  <c r="U173" i="3" s="1"/>
  <c r="W173" i="3" s="1"/>
  <c r="U172" i="3"/>
  <c r="W172" i="3" s="1"/>
  <c r="S172" i="3"/>
  <c r="T172" i="3" s="1"/>
  <c r="R172" i="3"/>
  <c r="V172" i="3" s="1"/>
  <c r="X172" i="3" s="1"/>
  <c r="Q172" i="3"/>
  <c r="V171" i="3"/>
  <c r="X171" i="3" s="1"/>
  <c r="T171" i="3"/>
  <c r="S171" i="3"/>
  <c r="R171" i="3"/>
  <c r="Q171" i="3"/>
  <c r="U171" i="3" s="1"/>
  <c r="W171" i="3" s="1"/>
  <c r="U170" i="3"/>
  <c r="W170" i="3" s="1"/>
  <c r="S170" i="3"/>
  <c r="R170" i="3"/>
  <c r="Q170" i="3"/>
  <c r="T169" i="3"/>
  <c r="S169" i="3"/>
  <c r="U169" i="3" s="1"/>
  <c r="W169" i="3" s="1"/>
  <c r="R169" i="3"/>
  <c r="V169" i="3" s="1"/>
  <c r="X169" i="3" s="1"/>
  <c r="Q169" i="3"/>
  <c r="S168" i="3"/>
  <c r="R168" i="3"/>
  <c r="Q168" i="3"/>
  <c r="U167" i="3"/>
  <c r="W167" i="3" s="1"/>
  <c r="S167" i="3"/>
  <c r="T167" i="3" s="1"/>
  <c r="R167" i="3"/>
  <c r="V167" i="3" s="1"/>
  <c r="X167" i="3" s="1"/>
  <c r="Q167" i="3"/>
  <c r="U166" i="3"/>
  <c r="W166" i="3" s="1"/>
  <c r="T166" i="3"/>
  <c r="S166" i="3"/>
  <c r="R166" i="3"/>
  <c r="V166" i="3" s="1"/>
  <c r="X166" i="3" s="1"/>
  <c r="Q166" i="3"/>
  <c r="V165" i="3"/>
  <c r="X165" i="3" s="1"/>
  <c r="T165" i="3"/>
  <c r="S165" i="3"/>
  <c r="R165" i="3"/>
  <c r="Q165" i="3"/>
  <c r="U165" i="3" s="1"/>
  <c r="W165" i="3" s="1"/>
  <c r="U164" i="3"/>
  <c r="W164" i="3" s="1"/>
  <c r="S164" i="3"/>
  <c r="T164" i="3" s="1"/>
  <c r="R164" i="3"/>
  <c r="V164" i="3" s="1"/>
  <c r="X164" i="3" s="1"/>
  <c r="Q164" i="3"/>
  <c r="T163" i="3"/>
  <c r="S163" i="3"/>
  <c r="R163" i="3"/>
  <c r="V163" i="3" s="1"/>
  <c r="X163" i="3" s="1"/>
  <c r="Q163" i="3"/>
  <c r="U163" i="3" s="1"/>
  <c r="W163" i="3" s="1"/>
  <c r="S162" i="3"/>
  <c r="R162" i="3"/>
  <c r="Q162" i="3"/>
  <c r="U161" i="3"/>
  <c r="W161" i="3" s="1"/>
  <c r="T161" i="3"/>
  <c r="S161" i="3"/>
  <c r="R161" i="3"/>
  <c r="V161" i="3" s="1"/>
  <c r="X161" i="3" s="1"/>
  <c r="Q161" i="3"/>
  <c r="S160" i="3"/>
  <c r="R160" i="3"/>
  <c r="Q160" i="3"/>
  <c r="U160" i="3" s="1"/>
  <c r="W160" i="3" s="1"/>
  <c r="U159" i="3"/>
  <c r="W159" i="3" s="1"/>
  <c r="S159" i="3"/>
  <c r="T159" i="3" s="1"/>
  <c r="R159" i="3"/>
  <c r="V159" i="3" s="1"/>
  <c r="X159" i="3" s="1"/>
  <c r="Q159" i="3"/>
  <c r="U158" i="3"/>
  <c r="W158" i="3" s="1"/>
  <c r="T158" i="3"/>
  <c r="S158" i="3"/>
  <c r="R158" i="3"/>
  <c r="V158" i="3" s="1"/>
  <c r="X158" i="3" s="1"/>
  <c r="Q158" i="3"/>
  <c r="V157" i="3"/>
  <c r="X157" i="3" s="1"/>
  <c r="T157" i="3"/>
  <c r="S157" i="3"/>
  <c r="R157" i="3"/>
  <c r="Q157" i="3"/>
  <c r="U157" i="3" s="1"/>
  <c r="W157" i="3" s="1"/>
  <c r="U156" i="3"/>
  <c r="W156" i="3" s="1"/>
  <c r="S156" i="3"/>
  <c r="T156" i="3" s="1"/>
  <c r="R156" i="3"/>
  <c r="V156" i="3" s="1"/>
  <c r="X156" i="3" s="1"/>
  <c r="Q156" i="3"/>
  <c r="T155" i="3"/>
  <c r="S155" i="3"/>
  <c r="R155" i="3"/>
  <c r="V155" i="3" s="1"/>
  <c r="X155" i="3" s="1"/>
  <c r="Q155" i="3"/>
  <c r="U155" i="3" s="1"/>
  <c r="W155" i="3" s="1"/>
  <c r="S154" i="3"/>
  <c r="R154" i="3"/>
  <c r="Q154" i="3"/>
  <c r="U153" i="3"/>
  <c r="W153" i="3" s="1"/>
  <c r="T153" i="3"/>
  <c r="S153" i="3"/>
  <c r="R153" i="3"/>
  <c r="V153" i="3" s="1"/>
  <c r="X153" i="3" s="1"/>
  <c r="Q153" i="3"/>
  <c r="S152" i="3"/>
  <c r="R152" i="3"/>
  <c r="Q152" i="3"/>
  <c r="U152" i="3" s="1"/>
  <c r="W152" i="3" s="1"/>
  <c r="U151" i="3"/>
  <c r="W151" i="3" s="1"/>
  <c r="S151" i="3"/>
  <c r="T151" i="3" s="1"/>
  <c r="R151" i="3"/>
  <c r="V151" i="3" s="1"/>
  <c r="X151" i="3" s="1"/>
  <c r="Q151" i="3"/>
  <c r="U150" i="3"/>
  <c r="W150" i="3" s="1"/>
  <c r="T150" i="3"/>
  <c r="S150" i="3"/>
  <c r="R150" i="3"/>
  <c r="V150" i="3" s="1"/>
  <c r="X150" i="3" s="1"/>
  <c r="Q150" i="3"/>
  <c r="V149" i="3"/>
  <c r="X149" i="3" s="1"/>
  <c r="T149" i="3"/>
  <c r="S149" i="3"/>
  <c r="R149" i="3"/>
  <c r="Q149" i="3"/>
  <c r="U149" i="3" s="1"/>
  <c r="W149" i="3" s="1"/>
  <c r="U148" i="3"/>
  <c r="W148" i="3" s="1"/>
  <c r="S148" i="3"/>
  <c r="T148" i="3" s="1"/>
  <c r="R148" i="3"/>
  <c r="V148" i="3" s="1"/>
  <c r="X148" i="3" s="1"/>
  <c r="Q148" i="3"/>
  <c r="T147" i="3"/>
  <c r="S147" i="3"/>
  <c r="R147" i="3"/>
  <c r="V147" i="3" s="1"/>
  <c r="X147" i="3" s="1"/>
  <c r="Q147" i="3"/>
  <c r="U147" i="3" s="1"/>
  <c r="W147" i="3" s="1"/>
  <c r="S146" i="3"/>
  <c r="R146" i="3"/>
  <c r="Q146" i="3"/>
  <c r="U145" i="3"/>
  <c r="W145" i="3" s="1"/>
  <c r="T145" i="3"/>
  <c r="S145" i="3"/>
  <c r="R145" i="3"/>
  <c r="V145" i="3" s="1"/>
  <c r="X145" i="3" s="1"/>
  <c r="Q145" i="3"/>
  <c r="S144" i="3"/>
  <c r="R144" i="3"/>
  <c r="Q144" i="3"/>
  <c r="U144" i="3" s="1"/>
  <c r="W144" i="3" s="1"/>
  <c r="U143" i="3"/>
  <c r="W143" i="3" s="1"/>
  <c r="S143" i="3"/>
  <c r="T143" i="3" s="1"/>
  <c r="R143" i="3"/>
  <c r="V143" i="3" s="1"/>
  <c r="X143" i="3" s="1"/>
  <c r="Q143" i="3"/>
  <c r="U142" i="3"/>
  <c r="W142" i="3" s="1"/>
  <c r="T142" i="3"/>
  <c r="S142" i="3"/>
  <c r="R142" i="3"/>
  <c r="V142" i="3" s="1"/>
  <c r="X142" i="3" s="1"/>
  <c r="Q142" i="3"/>
  <c r="V141" i="3"/>
  <c r="X141" i="3" s="1"/>
  <c r="T141" i="3"/>
  <c r="S141" i="3"/>
  <c r="R141" i="3"/>
  <c r="Q141" i="3"/>
  <c r="U141" i="3" s="1"/>
  <c r="W141" i="3" s="1"/>
  <c r="U140" i="3"/>
  <c r="S140" i="3"/>
  <c r="T140" i="3" s="1"/>
  <c r="R140" i="3"/>
  <c r="V140" i="3" s="1"/>
  <c r="Q140" i="3"/>
  <c r="T139" i="3"/>
  <c r="S139" i="3"/>
  <c r="R139" i="3"/>
  <c r="V139" i="3" s="1"/>
  <c r="X139" i="3" s="1"/>
  <c r="Q139" i="3"/>
  <c r="U139" i="3" s="1"/>
  <c r="W139" i="3" s="1"/>
  <c r="S138" i="3"/>
  <c r="R138" i="3"/>
  <c r="Q138" i="3"/>
  <c r="U137" i="3"/>
  <c r="W137" i="3" s="1"/>
  <c r="T137" i="3"/>
  <c r="S137" i="3"/>
  <c r="R137" i="3"/>
  <c r="V137" i="3" s="1"/>
  <c r="X137" i="3" s="1"/>
  <c r="Q137" i="3"/>
  <c r="S136" i="3"/>
  <c r="R136" i="3"/>
  <c r="Q136" i="3"/>
  <c r="U136" i="3" s="1"/>
  <c r="W136" i="3" s="1"/>
  <c r="U135" i="3"/>
  <c r="W135" i="3" s="1"/>
  <c r="S135" i="3"/>
  <c r="T135" i="3" s="1"/>
  <c r="R135" i="3"/>
  <c r="V135" i="3" s="1"/>
  <c r="X135" i="3" s="1"/>
  <c r="Q135" i="3"/>
  <c r="U134" i="3"/>
  <c r="W134" i="3" s="1"/>
  <c r="T134" i="3"/>
  <c r="S134" i="3"/>
  <c r="R134" i="3"/>
  <c r="V134" i="3" s="1"/>
  <c r="X134" i="3" s="1"/>
  <c r="Q134" i="3"/>
  <c r="V133" i="3"/>
  <c r="X133" i="3" s="1"/>
  <c r="T133" i="3"/>
  <c r="S133" i="3"/>
  <c r="R133" i="3"/>
  <c r="Q133" i="3"/>
  <c r="U133" i="3" s="1"/>
  <c r="W133" i="3" s="1"/>
  <c r="U132" i="3"/>
  <c r="W132" i="3" s="1"/>
  <c r="S132" i="3"/>
  <c r="T132" i="3" s="1"/>
  <c r="R132" i="3"/>
  <c r="V132" i="3" s="1"/>
  <c r="X132" i="3" s="1"/>
  <c r="Q132" i="3"/>
  <c r="T131" i="3"/>
  <c r="S131" i="3"/>
  <c r="R131" i="3"/>
  <c r="V131" i="3" s="1"/>
  <c r="X131" i="3" s="1"/>
  <c r="Q131" i="3"/>
  <c r="U131" i="3" s="1"/>
  <c r="W131" i="3" s="1"/>
  <c r="S130" i="3"/>
  <c r="R130" i="3"/>
  <c r="Q130" i="3"/>
  <c r="U129" i="3"/>
  <c r="W129" i="3" s="1"/>
  <c r="T129" i="3"/>
  <c r="S129" i="3"/>
  <c r="R129" i="3"/>
  <c r="V129" i="3" s="1"/>
  <c r="X129" i="3" s="1"/>
  <c r="Q129" i="3"/>
  <c r="S128" i="3"/>
  <c r="R128" i="3"/>
  <c r="Q128" i="3"/>
  <c r="U128" i="3" s="1"/>
  <c r="W128" i="3" s="1"/>
  <c r="U127" i="3"/>
  <c r="W127" i="3" s="1"/>
  <c r="S127" i="3"/>
  <c r="T127" i="3" s="1"/>
  <c r="R127" i="3"/>
  <c r="V127" i="3" s="1"/>
  <c r="X127" i="3" s="1"/>
  <c r="Q127" i="3"/>
  <c r="U126" i="3"/>
  <c r="W126" i="3" s="1"/>
  <c r="T126" i="3"/>
  <c r="S126" i="3"/>
  <c r="R126" i="3"/>
  <c r="V126" i="3" s="1"/>
  <c r="X126" i="3" s="1"/>
  <c r="Q126" i="3"/>
  <c r="V125" i="3"/>
  <c r="X125" i="3" s="1"/>
  <c r="T125" i="3"/>
  <c r="S125" i="3"/>
  <c r="R125" i="3"/>
  <c r="Q125" i="3"/>
  <c r="U125" i="3" s="1"/>
  <c r="W125" i="3" s="1"/>
  <c r="U124" i="3"/>
  <c r="W124" i="3" s="1"/>
  <c r="S124" i="3"/>
  <c r="T124" i="3" s="1"/>
  <c r="R124" i="3"/>
  <c r="V124" i="3" s="1"/>
  <c r="X124" i="3" s="1"/>
  <c r="Q124" i="3"/>
  <c r="T123" i="3"/>
  <c r="S123" i="3"/>
  <c r="R123" i="3"/>
  <c r="V123" i="3" s="1"/>
  <c r="X123" i="3" s="1"/>
  <c r="Q123" i="3"/>
  <c r="U123" i="3" s="1"/>
  <c r="W123" i="3" s="1"/>
  <c r="S122" i="3"/>
  <c r="R122" i="3"/>
  <c r="Q122" i="3"/>
  <c r="U121" i="3"/>
  <c r="W121" i="3" s="1"/>
  <c r="T121" i="3"/>
  <c r="S121" i="3"/>
  <c r="R121" i="3"/>
  <c r="V121" i="3" s="1"/>
  <c r="X121" i="3" s="1"/>
  <c r="Q121" i="3"/>
  <c r="S120" i="3"/>
  <c r="R120" i="3"/>
  <c r="Q120" i="3"/>
  <c r="U120" i="3" s="1"/>
  <c r="W120" i="3" s="1"/>
  <c r="U119" i="3"/>
  <c r="W119" i="3" s="1"/>
  <c r="S119" i="3"/>
  <c r="T119" i="3" s="1"/>
  <c r="R119" i="3"/>
  <c r="V119" i="3" s="1"/>
  <c r="X119" i="3" s="1"/>
  <c r="Q119" i="3"/>
  <c r="U118" i="3"/>
  <c r="W118" i="3" s="1"/>
  <c r="T118" i="3"/>
  <c r="S118" i="3"/>
  <c r="R118" i="3"/>
  <c r="V118" i="3" s="1"/>
  <c r="X118" i="3" s="1"/>
  <c r="Q118" i="3"/>
  <c r="V117" i="3"/>
  <c r="X117" i="3" s="1"/>
  <c r="T117" i="3"/>
  <c r="S117" i="3"/>
  <c r="R117" i="3"/>
  <c r="Q117" i="3"/>
  <c r="U117" i="3" s="1"/>
  <c r="W117" i="3" s="1"/>
  <c r="U116" i="3"/>
  <c r="W116" i="3" s="1"/>
  <c r="S116" i="3"/>
  <c r="T116" i="3" s="1"/>
  <c r="R116" i="3"/>
  <c r="V116" i="3" s="1"/>
  <c r="X116" i="3" s="1"/>
  <c r="Q116" i="3"/>
  <c r="T115" i="3"/>
  <c r="S115" i="3"/>
  <c r="R115" i="3"/>
  <c r="V115" i="3" s="1"/>
  <c r="Q115" i="3"/>
  <c r="U115" i="3" s="1"/>
  <c r="S114" i="3"/>
  <c r="R114" i="3"/>
  <c r="Q114" i="3"/>
  <c r="U113" i="3"/>
  <c r="W113" i="3" s="1"/>
  <c r="T113" i="3"/>
  <c r="S113" i="3"/>
  <c r="R113" i="3"/>
  <c r="V113" i="3" s="1"/>
  <c r="X113" i="3" s="1"/>
  <c r="Q113" i="3"/>
  <c r="S112" i="3"/>
  <c r="R112" i="3"/>
  <c r="Q112" i="3"/>
  <c r="U112" i="3" s="1"/>
  <c r="W112" i="3" s="1"/>
  <c r="U111" i="3"/>
  <c r="W111" i="3" s="1"/>
  <c r="S111" i="3"/>
  <c r="T111" i="3" s="1"/>
  <c r="R111" i="3"/>
  <c r="V111" i="3" s="1"/>
  <c r="X111" i="3" s="1"/>
  <c r="Q111" i="3"/>
  <c r="U110" i="3"/>
  <c r="W110" i="3" s="1"/>
  <c r="T110" i="3"/>
  <c r="S110" i="3"/>
  <c r="R110" i="3"/>
  <c r="V110" i="3" s="1"/>
  <c r="X110" i="3" s="1"/>
  <c r="Q110" i="3"/>
  <c r="V109" i="3"/>
  <c r="X109" i="3" s="1"/>
  <c r="S109" i="3"/>
  <c r="T109" i="3" s="1"/>
  <c r="R109" i="3"/>
  <c r="Q109" i="3"/>
  <c r="U109" i="3" s="1"/>
  <c r="W109" i="3" s="1"/>
  <c r="U108" i="3"/>
  <c r="W108" i="3" s="1"/>
  <c r="S108" i="3"/>
  <c r="T108" i="3" s="1"/>
  <c r="R108" i="3"/>
  <c r="V108" i="3" s="1"/>
  <c r="X108" i="3" s="1"/>
  <c r="Q108" i="3"/>
  <c r="T107" i="3"/>
  <c r="S107" i="3"/>
  <c r="R107" i="3"/>
  <c r="V107" i="3" s="1"/>
  <c r="X107" i="3" s="1"/>
  <c r="Q107" i="3"/>
  <c r="U107" i="3" s="1"/>
  <c r="W107" i="3" s="1"/>
  <c r="S106" i="3"/>
  <c r="R106" i="3"/>
  <c r="Q106" i="3"/>
  <c r="U105" i="3"/>
  <c r="W105" i="3" s="1"/>
  <c r="T105" i="3"/>
  <c r="S105" i="3"/>
  <c r="R105" i="3"/>
  <c r="V105" i="3" s="1"/>
  <c r="X105" i="3" s="1"/>
  <c r="Q105" i="3"/>
  <c r="S104" i="3"/>
  <c r="T104" i="3" s="1"/>
  <c r="R104" i="3"/>
  <c r="Q104" i="3"/>
  <c r="V103" i="3"/>
  <c r="X103" i="3" s="1"/>
  <c r="U103" i="3"/>
  <c r="W103" i="3" s="1"/>
  <c r="S103" i="3"/>
  <c r="T103" i="3" s="1"/>
  <c r="R103" i="3"/>
  <c r="Q103" i="3"/>
  <c r="T102" i="3"/>
  <c r="S102" i="3"/>
  <c r="R102" i="3"/>
  <c r="V102" i="3" s="1"/>
  <c r="X102" i="3" s="1"/>
  <c r="Q102" i="3"/>
  <c r="U102" i="3" s="1"/>
  <c r="W102" i="3" s="1"/>
  <c r="S101" i="3"/>
  <c r="V101" i="3" s="1"/>
  <c r="X101" i="3" s="1"/>
  <c r="R101" i="3"/>
  <c r="Q101" i="3"/>
  <c r="S100" i="3"/>
  <c r="T100" i="3" s="1"/>
  <c r="R100" i="3"/>
  <c r="Q100" i="3"/>
  <c r="V99" i="3"/>
  <c r="X99" i="3" s="1"/>
  <c r="T99" i="3"/>
  <c r="S99" i="3"/>
  <c r="R99" i="3"/>
  <c r="Q99" i="3"/>
  <c r="U99" i="3" s="1"/>
  <c r="W99" i="3" s="1"/>
  <c r="S98" i="3"/>
  <c r="T98" i="3" s="1"/>
  <c r="R98" i="3"/>
  <c r="Q98" i="3"/>
  <c r="U98" i="3" s="1"/>
  <c r="W98" i="3" s="1"/>
  <c r="U97" i="3"/>
  <c r="W97" i="3" s="1"/>
  <c r="T97" i="3"/>
  <c r="S97" i="3"/>
  <c r="R97" i="3"/>
  <c r="V97" i="3" s="1"/>
  <c r="X97" i="3" s="1"/>
  <c r="Q97" i="3"/>
  <c r="V96" i="3"/>
  <c r="X96" i="3" s="1"/>
  <c r="T96" i="3"/>
  <c r="S96" i="3"/>
  <c r="R96" i="3"/>
  <c r="Q96" i="3"/>
  <c r="U95" i="3"/>
  <c r="W95" i="3" s="1"/>
  <c r="S95" i="3"/>
  <c r="T95" i="3" s="1"/>
  <c r="R95" i="3"/>
  <c r="V95" i="3" s="1"/>
  <c r="X95" i="3" s="1"/>
  <c r="Q95" i="3"/>
  <c r="U94" i="3"/>
  <c r="W94" i="3" s="1"/>
  <c r="T94" i="3"/>
  <c r="S94" i="3"/>
  <c r="R94" i="3"/>
  <c r="V94" i="3" s="1"/>
  <c r="X94" i="3" s="1"/>
  <c r="Q94" i="3"/>
  <c r="V93" i="3"/>
  <c r="X93" i="3" s="1"/>
  <c r="T93" i="3"/>
  <c r="S93" i="3"/>
  <c r="R93" i="3"/>
  <c r="Q93" i="3"/>
  <c r="U92" i="3"/>
  <c r="S92" i="3"/>
  <c r="T92" i="3" s="1"/>
  <c r="R92" i="3"/>
  <c r="V92" i="3" s="1"/>
  <c r="Q92" i="3"/>
  <c r="T91" i="3"/>
  <c r="S91" i="3"/>
  <c r="R91" i="3"/>
  <c r="V91" i="3" s="1"/>
  <c r="X91" i="3" s="1"/>
  <c r="Q91" i="3"/>
  <c r="U91" i="3" s="1"/>
  <c r="W91" i="3" s="1"/>
  <c r="V90" i="3"/>
  <c r="X90" i="3" s="1"/>
  <c r="U90" i="3"/>
  <c r="W90" i="3" s="1"/>
  <c r="S90" i="3"/>
  <c r="T90" i="3" s="1"/>
  <c r="R90" i="3"/>
  <c r="Q90" i="3"/>
  <c r="U89" i="3"/>
  <c r="W89" i="3" s="1"/>
  <c r="T89" i="3"/>
  <c r="S89" i="3"/>
  <c r="R89" i="3"/>
  <c r="V89" i="3" s="1"/>
  <c r="X89" i="3" s="1"/>
  <c r="Q89" i="3"/>
  <c r="S88" i="3"/>
  <c r="V88" i="3" s="1"/>
  <c r="X88" i="3" s="1"/>
  <c r="R88" i="3"/>
  <c r="Q88" i="3"/>
  <c r="S87" i="3"/>
  <c r="T87" i="3" s="1"/>
  <c r="R87" i="3"/>
  <c r="Q87" i="3"/>
  <c r="T86" i="3"/>
  <c r="S86" i="3"/>
  <c r="R86" i="3"/>
  <c r="V86" i="3" s="1"/>
  <c r="X86" i="3" s="1"/>
  <c r="Q86" i="3"/>
  <c r="U86" i="3" s="1"/>
  <c r="W86" i="3" s="1"/>
  <c r="S85" i="3"/>
  <c r="V85" i="3" s="1"/>
  <c r="X85" i="3" s="1"/>
  <c r="R85" i="3"/>
  <c r="Q85" i="3"/>
  <c r="S84" i="3"/>
  <c r="T84" i="3" s="1"/>
  <c r="R84" i="3"/>
  <c r="Q84" i="3"/>
  <c r="V83" i="3"/>
  <c r="X83" i="3" s="1"/>
  <c r="T83" i="3"/>
  <c r="S83" i="3"/>
  <c r="R83" i="3"/>
  <c r="Q83" i="3"/>
  <c r="U83" i="3" s="1"/>
  <c r="W83" i="3" s="1"/>
  <c r="S82" i="3"/>
  <c r="T82" i="3" s="1"/>
  <c r="R82" i="3"/>
  <c r="Q82" i="3"/>
  <c r="U82" i="3" s="1"/>
  <c r="W82" i="3" s="1"/>
  <c r="U81" i="3"/>
  <c r="W81" i="3" s="1"/>
  <c r="T81" i="3"/>
  <c r="S81" i="3"/>
  <c r="R81" i="3"/>
  <c r="V81" i="3" s="1"/>
  <c r="X81" i="3" s="1"/>
  <c r="Q81" i="3"/>
  <c r="V80" i="3"/>
  <c r="X80" i="3" s="1"/>
  <c r="T80" i="3"/>
  <c r="S80" i="3"/>
  <c r="R80" i="3"/>
  <c r="Q80" i="3"/>
  <c r="U79" i="3"/>
  <c r="W79" i="3" s="1"/>
  <c r="S79" i="3"/>
  <c r="T79" i="3" s="1"/>
  <c r="R79" i="3"/>
  <c r="V79" i="3" s="1"/>
  <c r="X79" i="3" s="1"/>
  <c r="Q79" i="3"/>
  <c r="U78" i="3"/>
  <c r="W78" i="3" s="1"/>
  <c r="T78" i="3"/>
  <c r="S78" i="3"/>
  <c r="R78" i="3"/>
  <c r="V78" i="3" s="1"/>
  <c r="X78" i="3" s="1"/>
  <c r="Q78" i="3"/>
  <c r="V77" i="3"/>
  <c r="X77" i="3" s="1"/>
  <c r="T77" i="3"/>
  <c r="S77" i="3"/>
  <c r="R77" i="3"/>
  <c r="Q77" i="3"/>
  <c r="U76" i="3"/>
  <c r="W76" i="3" s="1"/>
  <c r="S76" i="3"/>
  <c r="T76" i="3" s="1"/>
  <c r="R76" i="3"/>
  <c r="V76" i="3" s="1"/>
  <c r="X76" i="3" s="1"/>
  <c r="Q76" i="3"/>
  <c r="T75" i="3"/>
  <c r="S75" i="3"/>
  <c r="R75" i="3"/>
  <c r="V75" i="3" s="1"/>
  <c r="X75" i="3" s="1"/>
  <c r="Q75" i="3"/>
  <c r="U75" i="3" s="1"/>
  <c r="W75" i="3" s="1"/>
  <c r="V74" i="3"/>
  <c r="X74" i="3" s="1"/>
  <c r="U74" i="3"/>
  <c r="W74" i="3" s="1"/>
  <c r="S74" i="3"/>
  <c r="T74" i="3" s="1"/>
  <c r="R74" i="3"/>
  <c r="Q74" i="3"/>
  <c r="U73" i="3"/>
  <c r="W73" i="3" s="1"/>
  <c r="T73" i="3"/>
  <c r="S73" i="3"/>
  <c r="R73" i="3"/>
  <c r="V73" i="3" s="1"/>
  <c r="X73" i="3" s="1"/>
  <c r="Q73" i="3"/>
  <c r="S72" i="3"/>
  <c r="V72" i="3" s="1"/>
  <c r="X72" i="3" s="1"/>
  <c r="R72" i="3"/>
  <c r="Q72" i="3"/>
  <c r="S71" i="3"/>
  <c r="T71" i="3" s="1"/>
  <c r="R71" i="3"/>
  <c r="Q71" i="3"/>
  <c r="T70" i="3"/>
  <c r="S70" i="3"/>
  <c r="R70" i="3"/>
  <c r="V70" i="3" s="1"/>
  <c r="X70" i="3" s="1"/>
  <c r="Q70" i="3"/>
  <c r="U70" i="3" s="1"/>
  <c r="W70" i="3" s="1"/>
  <c r="S69" i="3"/>
  <c r="V69" i="3" s="1"/>
  <c r="X69" i="3" s="1"/>
  <c r="R69" i="3"/>
  <c r="Q69" i="3"/>
  <c r="V68" i="3"/>
  <c r="U68" i="3"/>
  <c r="S68" i="3"/>
  <c r="T68" i="3" s="1"/>
  <c r="R68" i="3"/>
  <c r="Q68" i="3"/>
  <c r="V67" i="3"/>
  <c r="X67" i="3" s="1"/>
  <c r="U67" i="3"/>
  <c r="W67" i="3" s="1"/>
  <c r="T67" i="3"/>
  <c r="S67" i="3"/>
  <c r="R67" i="3"/>
  <c r="Q67" i="3"/>
  <c r="V66" i="3"/>
  <c r="X66" i="3" s="1"/>
  <c r="T66" i="3"/>
  <c r="S66" i="3"/>
  <c r="R66" i="3"/>
  <c r="Q66" i="3"/>
  <c r="U66" i="3" s="1"/>
  <c r="W66" i="3" s="1"/>
  <c r="T65" i="3"/>
  <c r="S65" i="3"/>
  <c r="U65" i="3" s="1"/>
  <c r="W65" i="3" s="1"/>
  <c r="R65" i="3"/>
  <c r="V65" i="3" s="1"/>
  <c r="X65" i="3" s="1"/>
  <c r="Q65" i="3"/>
  <c r="T64" i="3"/>
  <c r="S64" i="3"/>
  <c r="R64" i="3"/>
  <c r="V64" i="3" s="1"/>
  <c r="X64" i="3" s="1"/>
  <c r="Q64" i="3"/>
  <c r="U64" i="3" s="1"/>
  <c r="W64" i="3" s="1"/>
  <c r="U63" i="3"/>
  <c r="W63" i="3" s="1"/>
  <c r="S63" i="3"/>
  <c r="T63" i="3" s="1"/>
  <c r="R63" i="3"/>
  <c r="V63" i="3" s="1"/>
  <c r="X63" i="3" s="1"/>
  <c r="Q63" i="3"/>
  <c r="U62" i="3"/>
  <c r="W62" i="3" s="1"/>
  <c r="T62" i="3"/>
  <c r="S62" i="3"/>
  <c r="R62" i="3"/>
  <c r="V62" i="3" s="1"/>
  <c r="X62" i="3" s="1"/>
  <c r="Q62" i="3"/>
  <c r="S61" i="3"/>
  <c r="V61" i="3" s="1"/>
  <c r="X61" i="3" s="1"/>
  <c r="R61" i="3"/>
  <c r="Q61" i="3"/>
  <c r="V60" i="3"/>
  <c r="X60" i="3" s="1"/>
  <c r="U60" i="3"/>
  <c r="W60" i="3" s="1"/>
  <c r="S60" i="3"/>
  <c r="T60" i="3" s="1"/>
  <c r="R60" i="3"/>
  <c r="Q60" i="3"/>
  <c r="V59" i="3"/>
  <c r="X59" i="3" s="1"/>
  <c r="U59" i="3"/>
  <c r="W59" i="3" s="1"/>
  <c r="T59" i="3"/>
  <c r="S59" i="3"/>
  <c r="R59" i="3"/>
  <c r="Q59" i="3"/>
  <c r="V58" i="3"/>
  <c r="X58" i="3" s="1"/>
  <c r="T58" i="3"/>
  <c r="S58" i="3"/>
  <c r="R58" i="3"/>
  <c r="Q58" i="3"/>
  <c r="U58" i="3" s="1"/>
  <c r="W58" i="3" s="1"/>
  <c r="T57" i="3"/>
  <c r="S57" i="3"/>
  <c r="U57" i="3" s="1"/>
  <c r="W57" i="3" s="1"/>
  <c r="R57" i="3"/>
  <c r="V57" i="3" s="1"/>
  <c r="X57" i="3" s="1"/>
  <c r="Q57" i="3"/>
  <c r="T56" i="3"/>
  <c r="S56" i="3"/>
  <c r="R56" i="3"/>
  <c r="V56" i="3" s="1"/>
  <c r="X56" i="3" s="1"/>
  <c r="Q56" i="3"/>
  <c r="U56" i="3" s="1"/>
  <c r="W56" i="3" s="1"/>
  <c r="U55" i="3"/>
  <c r="W55" i="3" s="1"/>
  <c r="S55" i="3"/>
  <c r="T55" i="3" s="1"/>
  <c r="R55" i="3"/>
  <c r="V55" i="3" s="1"/>
  <c r="X55" i="3" s="1"/>
  <c r="Q55" i="3"/>
  <c r="U54" i="3"/>
  <c r="W54" i="3" s="1"/>
  <c r="T54" i="3"/>
  <c r="S54" i="3"/>
  <c r="R54" i="3"/>
  <c r="V54" i="3" s="1"/>
  <c r="X54" i="3" s="1"/>
  <c r="Q54" i="3"/>
  <c r="S53" i="3"/>
  <c r="V53" i="3" s="1"/>
  <c r="X53" i="3" s="1"/>
  <c r="R53" i="3"/>
  <c r="Q53" i="3"/>
  <c r="V52" i="3"/>
  <c r="X52" i="3" s="1"/>
  <c r="U52" i="3"/>
  <c r="W52" i="3" s="1"/>
  <c r="S52" i="3"/>
  <c r="T52" i="3" s="1"/>
  <c r="R52" i="3"/>
  <c r="Q52" i="3"/>
  <c r="V51" i="3"/>
  <c r="X51" i="3" s="1"/>
  <c r="U51" i="3"/>
  <c r="W51" i="3" s="1"/>
  <c r="T51" i="3"/>
  <c r="S51" i="3"/>
  <c r="R51" i="3"/>
  <c r="Q51" i="3"/>
  <c r="V50" i="3"/>
  <c r="X50" i="3" s="1"/>
  <c r="T50" i="3"/>
  <c r="S50" i="3"/>
  <c r="R50" i="3"/>
  <c r="Q50" i="3"/>
  <c r="U50" i="3" s="1"/>
  <c r="W50" i="3" s="1"/>
  <c r="T49" i="3"/>
  <c r="S49" i="3"/>
  <c r="U49" i="3" s="1"/>
  <c r="W49" i="3" s="1"/>
  <c r="R49" i="3"/>
  <c r="V49" i="3" s="1"/>
  <c r="X49" i="3" s="1"/>
  <c r="Q49" i="3"/>
  <c r="T48" i="3"/>
  <c r="S48" i="3"/>
  <c r="R48" i="3"/>
  <c r="V48" i="3" s="1"/>
  <c r="X48" i="3" s="1"/>
  <c r="Q48" i="3"/>
  <c r="U48" i="3" s="1"/>
  <c r="W48" i="3" s="1"/>
  <c r="U47" i="3"/>
  <c r="W47" i="3" s="1"/>
  <c r="S47" i="3"/>
  <c r="T47" i="3" s="1"/>
  <c r="R47" i="3"/>
  <c r="V47" i="3" s="1"/>
  <c r="X47" i="3" s="1"/>
  <c r="Q47" i="3"/>
  <c r="U46" i="3"/>
  <c r="T46" i="3"/>
  <c r="S46" i="3"/>
  <c r="R46" i="3"/>
  <c r="V46" i="3" s="1"/>
  <c r="Q46" i="3"/>
  <c r="S45" i="3"/>
  <c r="V45" i="3" s="1"/>
  <c r="X45" i="3" s="1"/>
  <c r="R45" i="3"/>
  <c r="Q45" i="3"/>
  <c r="V44" i="3"/>
  <c r="X44" i="3" s="1"/>
  <c r="U44" i="3"/>
  <c r="W44" i="3" s="1"/>
  <c r="S44" i="3"/>
  <c r="T44" i="3" s="1"/>
  <c r="R44" i="3"/>
  <c r="Q44" i="3"/>
  <c r="V43" i="3"/>
  <c r="X43" i="3" s="1"/>
  <c r="U43" i="3"/>
  <c r="W43" i="3" s="1"/>
  <c r="T43" i="3"/>
  <c r="S43" i="3"/>
  <c r="R43" i="3"/>
  <c r="Q43" i="3"/>
  <c r="V42" i="3"/>
  <c r="X42" i="3" s="1"/>
  <c r="U42" i="3"/>
  <c r="W42" i="3" s="1"/>
  <c r="T42" i="3"/>
  <c r="S42" i="3"/>
  <c r="R42" i="3"/>
  <c r="Q42" i="3"/>
  <c r="V41" i="3"/>
  <c r="X41" i="3" s="1"/>
  <c r="T41" i="3"/>
  <c r="S41" i="3"/>
  <c r="U41" i="3" s="1"/>
  <c r="W41" i="3" s="1"/>
  <c r="R41" i="3"/>
  <c r="Q41" i="3"/>
  <c r="U40" i="3"/>
  <c r="W40" i="3" s="1"/>
  <c r="S40" i="3"/>
  <c r="T40" i="3" s="1"/>
  <c r="R40" i="3"/>
  <c r="V40" i="3" s="1"/>
  <c r="X40" i="3" s="1"/>
  <c r="Q40" i="3"/>
  <c r="S39" i="3"/>
  <c r="V39" i="3" s="1"/>
  <c r="X39" i="3" s="1"/>
  <c r="R39" i="3"/>
  <c r="Q39" i="3"/>
  <c r="U39" i="3" s="1"/>
  <c r="W39" i="3" s="1"/>
  <c r="T38" i="3"/>
  <c r="S38" i="3"/>
  <c r="R38" i="3"/>
  <c r="Q38" i="3"/>
  <c r="U38" i="3" s="1"/>
  <c r="W38" i="3" s="1"/>
  <c r="V37" i="3"/>
  <c r="X37" i="3" s="1"/>
  <c r="T37" i="3"/>
  <c r="S37" i="3"/>
  <c r="R37" i="3"/>
  <c r="Q37" i="3"/>
  <c r="V36" i="3"/>
  <c r="X36" i="3" s="1"/>
  <c r="S36" i="3"/>
  <c r="T36" i="3" s="1"/>
  <c r="Q36" i="3"/>
  <c r="U36" i="3" s="1"/>
  <c r="W36" i="3" s="1"/>
  <c r="S35" i="3"/>
  <c r="V35" i="3" s="1"/>
  <c r="X35" i="3" s="1"/>
  <c r="Q35" i="3"/>
  <c r="V34" i="3"/>
  <c r="X34" i="3" s="1"/>
  <c r="S34" i="3"/>
  <c r="T34" i="3" s="1"/>
  <c r="Q34" i="3"/>
  <c r="W33" i="3"/>
  <c r="V33" i="3"/>
  <c r="X33" i="3" s="1"/>
  <c r="S33" i="3"/>
  <c r="T33" i="3" s="1"/>
  <c r="Q33" i="3"/>
  <c r="W32" i="3"/>
  <c r="V32" i="3"/>
  <c r="X32" i="3" s="1"/>
  <c r="T32" i="3"/>
  <c r="S32" i="3"/>
  <c r="Q32" i="3"/>
  <c r="W31" i="3"/>
  <c r="T31" i="3"/>
  <c r="S31" i="3"/>
  <c r="V31" i="3" s="1"/>
  <c r="X31" i="3" s="1"/>
  <c r="Q31" i="3"/>
  <c r="W30" i="3"/>
  <c r="V30" i="3"/>
  <c r="X30" i="3" s="1"/>
  <c r="T30" i="3"/>
  <c r="S30" i="3"/>
  <c r="Q30" i="3"/>
  <c r="W29" i="3"/>
  <c r="V29" i="3"/>
  <c r="X29" i="3" s="1"/>
  <c r="S29" i="3"/>
  <c r="T29" i="3" s="1"/>
  <c r="Q29" i="3"/>
  <c r="W28" i="3"/>
  <c r="T28" i="3"/>
  <c r="S28" i="3"/>
  <c r="V28" i="3" s="1"/>
  <c r="X28" i="3" s="1"/>
  <c r="Q28" i="3"/>
  <c r="W27" i="3"/>
  <c r="V27" i="3"/>
  <c r="X27" i="3" s="1"/>
  <c r="T27" i="3"/>
  <c r="S27" i="3"/>
  <c r="Q27" i="3"/>
  <c r="W26" i="3"/>
  <c r="T26" i="3"/>
  <c r="S26" i="3"/>
  <c r="V26" i="3" s="1"/>
  <c r="X26" i="3" s="1"/>
  <c r="Q26" i="3"/>
  <c r="W25" i="3"/>
  <c r="V25" i="3"/>
  <c r="X25" i="3" s="1"/>
  <c r="S25" i="3"/>
  <c r="T25" i="3" s="1"/>
  <c r="Q25" i="3"/>
  <c r="W24" i="3"/>
  <c r="V24" i="3"/>
  <c r="X24" i="3" s="1"/>
  <c r="T24" i="3"/>
  <c r="S24" i="3"/>
  <c r="Q24" i="3"/>
  <c r="W23" i="3"/>
  <c r="T23" i="3"/>
  <c r="S23" i="3"/>
  <c r="V23" i="3" s="1"/>
  <c r="X23" i="3" s="1"/>
  <c r="Q23" i="3"/>
  <c r="W22" i="3"/>
  <c r="V22" i="3"/>
  <c r="X22" i="3" s="1"/>
  <c r="T22" i="3"/>
  <c r="S22" i="3"/>
  <c r="Q22" i="3"/>
  <c r="W21" i="3"/>
  <c r="T21" i="3"/>
  <c r="S21" i="3"/>
  <c r="V21" i="3" s="1"/>
  <c r="X21" i="3" s="1"/>
  <c r="Q21" i="3"/>
  <c r="W20" i="3"/>
  <c r="T20" i="3"/>
  <c r="S20" i="3"/>
  <c r="V20" i="3" s="1"/>
  <c r="X20" i="3" s="1"/>
  <c r="Q20" i="3"/>
  <c r="V19" i="3"/>
  <c r="X19" i="3" s="1"/>
  <c r="U19" i="3"/>
  <c r="W19" i="3" s="1"/>
  <c r="S19" i="3"/>
  <c r="T19" i="3" s="1"/>
  <c r="Q19" i="3"/>
  <c r="V18" i="3"/>
  <c r="X18" i="3" s="1"/>
  <c r="S18" i="3"/>
  <c r="U18" i="3" s="1"/>
  <c r="W18" i="3" s="1"/>
  <c r="Q18" i="3"/>
  <c r="T17" i="3"/>
  <c r="S17" i="3"/>
  <c r="V17" i="3" s="1"/>
  <c r="X17" i="3" s="1"/>
  <c r="Q17" i="3"/>
  <c r="U17" i="3" s="1"/>
  <c r="W17" i="3" s="1"/>
  <c r="V16" i="3"/>
  <c r="X16" i="3" s="1"/>
  <c r="T16" i="3"/>
  <c r="S16" i="3"/>
  <c r="Q16" i="3"/>
  <c r="U16" i="3" s="1"/>
  <c r="W16" i="3" s="1"/>
  <c r="V15" i="3"/>
  <c r="X15" i="3" s="1"/>
  <c r="U15" i="3"/>
  <c r="W15" i="3" s="1"/>
  <c r="S15" i="3"/>
  <c r="T15" i="3" s="1"/>
  <c r="Q15" i="3"/>
  <c r="V14" i="3"/>
  <c r="X14" i="3" s="1"/>
  <c r="S14" i="3"/>
  <c r="U14" i="3" s="1"/>
  <c r="W14" i="3" s="1"/>
  <c r="Q14" i="3"/>
  <c r="T13" i="3"/>
  <c r="S13" i="3"/>
  <c r="V13" i="3" s="1"/>
  <c r="X13" i="3" s="1"/>
  <c r="Q13" i="3"/>
  <c r="U13" i="3" s="1"/>
  <c r="W13" i="3" s="1"/>
  <c r="V12" i="3"/>
  <c r="X12" i="3" s="1"/>
  <c r="T12" i="3"/>
  <c r="S12" i="3"/>
  <c r="Q12" i="3"/>
  <c r="U12" i="3" s="1"/>
  <c r="W12" i="3" s="1"/>
  <c r="V11" i="3"/>
  <c r="X11" i="3" s="1"/>
  <c r="U11" i="3"/>
  <c r="W11" i="3" s="1"/>
  <c r="S11" i="3"/>
  <c r="T11" i="3" s="1"/>
  <c r="Q11" i="3"/>
  <c r="V10" i="3"/>
  <c r="X10" i="3" s="1"/>
  <c r="S10" i="3"/>
  <c r="U10" i="3" s="1"/>
  <c r="W10" i="3" s="1"/>
  <c r="Q10" i="3"/>
  <c r="T9" i="3"/>
  <c r="S9" i="3"/>
  <c r="V9" i="3" s="1"/>
  <c r="X9" i="3" s="1"/>
  <c r="Q9" i="3"/>
  <c r="U9" i="3" s="1"/>
  <c r="W9" i="3" s="1"/>
  <c r="V8" i="3"/>
  <c r="X8" i="3" s="1"/>
  <c r="T8" i="3"/>
  <c r="S8" i="3"/>
  <c r="Q8" i="3"/>
  <c r="U8" i="3" s="1"/>
  <c r="W8" i="3" s="1"/>
  <c r="V7" i="3"/>
  <c r="X7" i="3" s="1"/>
  <c r="U7" i="3"/>
  <c r="W7" i="3" s="1"/>
  <c r="S7" i="3"/>
  <c r="T7" i="3" s="1"/>
  <c r="Q7" i="3"/>
  <c r="V6" i="3"/>
  <c r="X6" i="3" s="1"/>
  <c r="S6" i="3"/>
  <c r="U6" i="3" s="1"/>
  <c r="W6" i="3" s="1"/>
  <c r="Q6" i="3"/>
  <c r="T5" i="3"/>
  <c r="S5" i="3"/>
  <c r="V5" i="3" s="1"/>
  <c r="X5" i="3" s="1"/>
  <c r="Q5" i="3"/>
  <c r="U5" i="3" s="1"/>
  <c r="W5" i="3" s="1"/>
  <c r="V4" i="3"/>
  <c r="X4" i="3" s="1"/>
  <c r="T4" i="3"/>
  <c r="S4" i="3"/>
  <c r="Q4" i="3"/>
  <c r="U4" i="3" s="1"/>
  <c r="W4" i="3" s="1"/>
  <c r="X4" i="2"/>
  <c r="V5" i="2"/>
  <c r="X5" i="2" s="1"/>
  <c r="V6" i="2"/>
  <c r="X6" i="2" s="1"/>
  <c r="V7" i="2"/>
  <c r="X7" i="2" s="1"/>
  <c r="V8" i="2"/>
  <c r="X8" i="2" s="1"/>
  <c r="V9" i="2"/>
  <c r="X9" i="2" s="1"/>
  <c r="V10" i="2"/>
  <c r="X10" i="2" s="1"/>
  <c r="V11" i="2"/>
  <c r="X11" i="2" s="1"/>
  <c r="V12" i="2"/>
  <c r="X12" i="2" s="1"/>
  <c r="V13" i="2"/>
  <c r="X13" i="2" s="1"/>
  <c r="V14" i="2"/>
  <c r="X14" i="2" s="1"/>
  <c r="V15" i="2"/>
  <c r="X15" i="2" s="1"/>
  <c r="V16" i="2"/>
  <c r="X16" i="2" s="1"/>
  <c r="V17" i="2"/>
  <c r="X17" i="2" s="1"/>
  <c r="V18" i="2"/>
  <c r="X18" i="2" s="1"/>
  <c r="V19" i="2"/>
  <c r="X19" i="2" s="1"/>
  <c r="V20" i="2"/>
  <c r="X20" i="2" s="1"/>
  <c r="V21" i="2"/>
  <c r="X21" i="2" s="1"/>
  <c r="V22" i="2"/>
  <c r="X22" i="2" s="1"/>
  <c r="V23" i="2"/>
  <c r="X23" i="2" s="1"/>
  <c r="V24" i="2"/>
  <c r="X24" i="2" s="1"/>
  <c r="V25" i="2"/>
  <c r="X25" i="2" s="1"/>
  <c r="V26" i="2"/>
  <c r="X26" i="2" s="1"/>
  <c r="V27" i="2"/>
  <c r="X27" i="2" s="1"/>
  <c r="V28" i="2"/>
  <c r="X28" i="2" s="1"/>
  <c r="V29" i="2"/>
  <c r="X29" i="2" s="1"/>
  <c r="V30" i="2"/>
  <c r="X30" i="2" s="1"/>
  <c r="V31" i="2"/>
  <c r="X31" i="2" s="1"/>
  <c r="V32" i="2"/>
  <c r="X32" i="2" s="1"/>
  <c r="V33" i="2"/>
  <c r="X33" i="2" s="1"/>
  <c r="V34" i="2"/>
  <c r="X34" i="2" s="1"/>
  <c r="V35" i="2"/>
  <c r="X35" i="2" s="1"/>
  <c r="V36" i="2"/>
  <c r="X36" i="2" s="1"/>
  <c r="V37" i="2"/>
  <c r="X37" i="2" s="1"/>
  <c r="V38" i="2"/>
  <c r="X38" i="2" s="1"/>
  <c r="V39" i="2"/>
  <c r="X39" i="2" s="1"/>
  <c r="V40" i="2"/>
  <c r="X40" i="2" s="1"/>
  <c r="V41" i="2"/>
  <c r="X41" i="2" s="1"/>
  <c r="V42" i="2"/>
  <c r="X42" i="2" s="1"/>
  <c r="V43" i="2"/>
  <c r="X43" i="2" s="1"/>
  <c r="V44" i="2"/>
  <c r="X44" i="2" s="1"/>
  <c r="V45" i="2"/>
  <c r="X45" i="2" s="1"/>
  <c r="V46" i="2"/>
  <c r="V47" i="2"/>
  <c r="X47" i="2" s="1"/>
  <c r="V48" i="2"/>
  <c r="X48" i="2" s="1"/>
  <c r="V49" i="2"/>
  <c r="X49" i="2" s="1"/>
  <c r="V50" i="2"/>
  <c r="X50" i="2" s="1"/>
  <c r="V51" i="2"/>
  <c r="X51" i="2" s="1"/>
  <c r="V52" i="2"/>
  <c r="X52" i="2" s="1"/>
  <c r="V53" i="2"/>
  <c r="X53" i="2" s="1"/>
  <c r="V54" i="2"/>
  <c r="X54" i="2" s="1"/>
  <c r="V55" i="2"/>
  <c r="X55" i="2" s="1"/>
  <c r="V56" i="2"/>
  <c r="X56" i="2" s="1"/>
  <c r="V57" i="2"/>
  <c r="X57" i="2" s="1"/>
  <c r="V58" i="2"/>
  <c r="X58" i="2" s="1"/>
  <c r="V59" i="2"/>
  <c r="X59" i="2" s="1"/>
  <c r="V60" i="2"/>
  <c r="X60" i="2" s="1"/>
  <c r="V61" i="2"/>
  <c r="X61" i="2" s="1"/>
  <c r="V62" i="2"/>
  <c r="X62" i="2" s="1"/>
  <c r="V63" i="2"/>
  <c r="X63" i="2" s="1"/>
  <c r="V64" i="2"/>
  <c r="X64" i="2" s="1"/>
  <c r="V65" i="2"/>
  <c r="X65" i="2" s="1"/>
  <c r="V66" i="2"/>
  <c r="X66" i="2" s="1"/>
  <c r="V67" i="2"/>
  <c r="X67" i="2" s="1"/>
  <c r="V68" i="2"/>
  <c r="V69" i="2"/>
  <c r="X69" i="2" s="1"/>
  <c r="V70" i="2"/>
  <c r="X70" i="2" s="1"/>
  <c r="V71" i="2"/>
  <c r="X71" i="2" s="1"/>
  <c r="V72" i="2"/>
  <c r="X72" i="2" s="1"/>
  <c r="V73" i="2"/>
  <c r="X73" i="2" s="1"/>
  <c r="V74" i="2"/>
  <c r="X74" i="2" s="1"/>
  <c r="V75" i="2"/>
  <c r="X75" i="2" s="1"/>
  <c r="V76" i="2"/>
  <c r="X76" i="2" s="1"/>
  <c r="V77" i="2"/>
  <c r="X77" i="2" s="1"/>
  <c r="V78" i="2"/>
  <c r="X78" i="2" s="1"/>
  <c r="V79" i="2"/>
  <c r="X79" i="2" s="1"/>
  <c r="V80" i="2"/>
  <c r="X80" i="2" s="1"/>
  <c r="V81" i="2"/>
  <c r="X81" i="2" s="1"/>
  <c r="V82" i="2"/>
  <c r="X82" i="2" s="1"/>
  <c r="V83" i="2"/>
  <c r="X83" i="2" s="1"/>
  <c r="V84" i="2"/>
  <c r="X84" i="2" s="1"/>
  <c r="V85" i="2"/>
  <c r="X85" i="2" s="1"/>
  <c r="V86" i="2"/>
  <c r="X86" i="2" s="1"/>
  <c r="V87" i="2"/>
  <c r="X87" i="2" s="1"/>
  <c r="V88" i="2"/>
  <c r="X88" i="2" s="1"/>
  <c r="V89" i="2"/>
  <c r="X89" i="2" s="1"/>
  <c r="V90" i="2"/>
  <c r="X90" i="2" s="1"/>
  <c r="V91" i="2"/>
  <c r="X91" i="2" s="1"/>
  <c r="V92" i="2"/>
  <c r="V93" i="2"/>
  <c r="X93" i="2" s="1"/>
  <c r="V94" i="2"/>
  <c r="X94" i="2" s="1"/>
  <c r="V95" i="2"/>
  <c r="X95" i="2" s="1"/>
  <c r="V96" i="2"/>
  <c r="X96" i="2" s="1"/>
  <c r="V97" i="2"/>
  <c r="X97" i="2" s="1"/>
  <c r="V98" i="2"/>
  <c r="X98" i="2" s="1"/>
  <c r="V99" i="2"/>
  <c r="X99" i="2" s="1"/>
  <c r="V100" i="2"/>
  <c r="X100" i="2" s="1"/>
  <c r="V101" i="2"/>
  <c r="X101" i="2" s="1"/>
  <c r="V102" i="2"/>
  <c r="X102" i="2" s="1"/>
  <c r="V103" i="2"/>
  <c r="X103" i="2" s="1"/>
  <c r="V104" i="2"/>
  <c r="X104" i="2" s="1"/>
  <c r="V105" i="2"/>
  <c r="X105" i="2" s="1"/>
  <c r="V106" i="2"/>
  <c r="X106" i="2" s="1"/>
  <c r="V107" i="2"/>
  <c r="X107" i="2" s="1"/>
  <c r="V108" i="2"/>
  <c r="X108" i="2" s="1"/>
  <c r="V109" i="2"/>
  <c r="X109" i="2" s="1"/>
  <c r="V110" i="2"/>
  <c r="X110" i="2" s="1"/>
  <c r="V111" i="2"/>
  <c r="X111" i="2" s="1"/>
  <c r="V112" i="2"/>
  <c r="X112" i="2" s="1"/>
  <c r="V113" i="2"/>
  <c r="X113" i="2" s="1"/>
  <c r="V114" i="2"/>
  <c r="X114" i="2" s="1"/>
  <c r="V115" i="2"/>
  <c r="V116" i="2"/>
  <c r="X116" i="2" s="1"/>
  <c r="V117" i="2"/>
  <c r="X117" i="2" s="1"/>
  <c r="V118" i="2"/>
  <c r="X118" i="2" s="1"/>
  <c r="V119" i="2"/>
  <c r="X119" i="2" s="1"/>
  <c r="V120" i="2"/>
  <c r="X120" i="2" s="1"/>
  <c r="V121" i="2"/>
  <c r="X121" i="2" s="1"/>
  <c r="V122" i="2"/>
  <c r="X122" i="2" s="1"/>
  <c r="V123" i="2"/>
  <c r="X123" i="2" s="1"/>
  <c r="V124" i="2"/>
  <c r="X124" i="2" s="1"/>
  <c r="V125" i="2"/>
  <c r="X125" i="2" s="1"/>
  <c r="V126" i="2"/>
  <c r="X126" i="2" s="1"/>
  <c r="V127" i="2"/>
  <c r="X127" i="2" s="1"/>
  <c r="V128" i="2"/>
  <c r="X128" i="2" s="1"/>
  <c r="V129" i="2"/>
  <c r="X129" i="2" s="1"/>
  <c r="V130" i="2"/>
  <c r="X130" i="2" s="1"/>
  <c r="V131" i="2"/>
  <c r="X131" i="2" s="1"/>
  <c r="V132" i="2"/>
  <c r="X132" i="2" s="1"/>
  <c r="V133" i="2"/>
  <c r="X133" i="2" s="1"/>
  <c r="V134" i="2"/>
  <c r="X134" i="2" s="1"/>
  <c r="V135" i="2"/>
  <c r="X135" i="2" s="1"/>
  <c r="V136" i="2"/>
  <c r="X136" i="2" s="1"/>
  <c r="V137" i="2"/>
  <c r="X137" i="2" s="1"/>
  <c r="V138" i="2"/>
  <c r="X138" i="2" s="1"/>
  <c r="V139" i="2"/>
  <c r="X139" i="2" s="1"/>
  <c r="V140" i="2"/>
  <c r="V141" i="2"/>
  <c r="X141" i="2" s="1"/>
  <c r="V142" i="2"/>
  <c r="X142" i="2" s="1"/>
  <c r="V143" i="2"/>
  <c r="X143" i="2" s="1"/>
  <c r="V144" i="2"/>
  <c r="X144" i="2" s="1"/>
  <c r="V145" i="2"/>
  <c r="X145" i="2" s="1"/>
  <c r="V146" i="2"/>
  <c r="X146" i="2" s="1"/>
  <c r="V147" i="2"/>
  <c r="X147" i="2" s="1"/>
  <c r="V148" i="2"/>
  <c r="X148" i="2" s="1"/>
  <c r="V149" i="2"/>
  <c r="X149" i="2" s="1"/>
  <c r="V150" i="2"/>
  <c r="X150" i="2" s="1"/>
  <c r="V151" i="2"/>
  <c r="X151" i="2" s="1"/>
  <c r="V152" i="2"/>
  <c r="X152" i="2" s="1"/>
  <c r="V153" i="2"/>
  <c r="X153" i="2" s="1"/>
  <c r="V154" i="2"/>
  <c r="X154" i="2" s="1"/>
  <c r="V155" i="2"/>
  <c r="X155" i="2" s="1"/>
  <c r="V156" i="2"/>
  <c r="X156" i="2" s="1"/>
  <c r="V157" i="2"/>
  <c r="X157" i="2" s="1"/>
  <c r="V158" i="2"/>
  <c r="X158" i="2" s="1"/>
  <c r="V159" i="2"/>
  <c r="X159" i="2" s="1"/>
  <c r="V160" i="2"/>
  <c r="X160" i="2" s="1"/>
  <c r="V161" i="2"/>
  <c r="X161" i="2" s="1"/>
  <c r="V162" i="2"/>
  <c r="X162" i="2" s="1"/>
  <c r="V163" i="2"/>
  <c r="X163" i="2" s="1"/>
  <c r="V164" i="2"/>
  <c r="X164" i="2" s="1"/>
  <c r="V165" i="2"/>
  <c r="X165" i="2" s="1"/>
  <c r="V166" i="2"/>
  <c r="X166" i="2" s="1"/>
  <c r="V167" i="2"/>
  <c r="X167" i="2" s="1"/>
  <c r="V168" i="2"/>
  <c r="X168" i="2" s="1"/>
  <c r="V169" i="2"/>
  <c r="X169" i="2" s="1"/>
  <c r="V170" i="2"/>
  <c r="X170" i="2" s="1"/>
  <c r="V171" i="2"/>
  <c r="X171" i="2" s="1"/>
  <c r="V172" i="2"/>
  <c r="X172" i="2" s="1"/>
  <c r="V173" i="2"/>
  <c r="X173" i="2" s="1"/>
  <c r="V174" i="2"/>
  <c r="X174" i="2" s="1"/>
  <c r="V175" i="2"/>
  <c r="X175" i="2" s="1"/>
  <c r="V176" i="2"/>
  <c r="X176" i="2" s="1"/>
  <c r="V177" i="2"/>
  <c r="X177" i="2" s="1"/>
  <c r="V178" i="2"/>
  <c r="X178" i="2" s="1"/>
  <c r="V179" i="2"/>
  <c r="X179" i="2" s="1"/>
  <c r="V180" i="2"/>
  <c r="X180" i="2" s="1"/>
  <c r="V181" i="2"/>
  <c r="X181" i="2" s="1"/>
  <c r="V182" i="2"/>
  <c r="X182" i="2" s="1"/>
  <c r="V183" i="2"/>
  <c r="X183" i="2" s="1"/>
  <c r="V184" i="2"/>
  <c r="X184" i="2" s="1"/>
  <c r="V185" i="2"/>
  <c r="X185" i="2" s="1"/>
  <c r="V186" i="2"/>
  <c r="X186" i="2" s="1"/>
  <c r="V187" i="2"/>
  <c r="X187" i="2" s="1"/>
  <c r="V188" i="2"/>
  <c r="X188" i="2" s="1"/>
  <c r="V189" i="2"/>
  <c r="X189" i="2" s="1"/>
  <c r="V190" i="2"/>
  <c r="X190" i="2" s="1"/>
  <c r="V191" i="2"/>
  <c r="X191" i="2" s="1"/>
  <c r="V192" i="2"/>
  <c r="X192" i="2" s="1"/>
  <c r="V193" i="2"/>
  <c r="X193" i="2" s="1"/>
  <c r="V194" i="2"/>
  <c r="X194" i="2" s="1"/>
  <c r="V195" i="2"/>
  <c r="X195" i="2" s="1"/>
  <c r="V196" i="2"/>
  <c r="X196" i="2" s="1"/>
  <c r="V197" i="2"/>
  <c r="X197" i="2" s="1"/>
  <c r="V198" i="2"/>
  <c r="X198" i="2" s="1"/>
  <c r="V199" i="2"/>
  <c r="X199" i="2" s="1"/>
  <c r="V200" i="2"/>
  <c r="X200" i="2" s="1"/>
  <c r="V201" i="2"/>
  <c r="X201" i="2" s="1"/>
  <c r="V202" i="2"/>
  <c r="X202" i="2" s="1"/>
  <c r="U4" i="2"/>
  <c r="W4" i="2" s="1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U5" i="2"/>
  <c r="W5" i="2" s="1"/>
  <c r="U6" i="2"/>
  <c r="W6" i="2" s="1"/>
  <c r="U7" i="2"/>
  <c r="W7" i="2" s="1"/>
  <c r="U8" i="2"/>
  <c r="W8" i="2" s="1"/>
  <c r="U9" i="2"/>
  <c r="W9" i="2" s="1"/>
  <c r="U10" i="2"/>
  <c r="W10" i="2" s="1"/>
  <c r="U11" i="2"/>
  <c r="W11" i="2" s="1"/>
  <c r="U12" i="2"/>
  <c r="W12" i="2" s="1"/>
  <c r="U13" i="2"/>
  <c r="W13" i="2" s="1"/>
  <c r="U14" i="2"/>
  <c r="W14" i="2" s="1"/>
  <c r="U15" i="2"/>
  <c r="W15" i="2" s="1"/>
  <c r="U16" i="2"/>
  <c r="W16" i="2" s="1"/>
  <c r="U17" i="2"/>
  <c r="W17" i="2" s="1"/>
  <c r="U18" i="2"/>
  <c r="W18" i="2" s="1"/>
  <c r="U19" i="2"/>
  <c r="W19" i="2" s="1"/>
  <c r="U35" i="2"/>
  <c r="W35" i="2" s="1"/>
  <c r="U36" i="2"/>
  <c r="W36" i="2" s="1"/>
  <c r="U37" i="2"/>
  <c r="W37" i="2" s="1"/>
  <c r="U38" i="2"/>
  <c r="W38" i="2" s="1"/>
  <c r="U39" i="2"/>
  <c r="W39" i="2" s="1"/>
  <c r="U40" i="2"/>
  <c r="W40" i="2" s="1"/>
  <c r="U41" i="2"/>
  <c r="U42" i="2"/>
  <c r="W42" i="2" s="1"/>
  <c r="U43" i="2"/>
  <c r="W43" i="2" s="1"/>
  <c r="U44" i="2"/>
  <c r="W44" i="2" s="1"/>
  <c r="U45" i="2"/>
  <c r="W45" i="2" s="1"/>
  <c r="U46" i="2"/>
  <c r="W46" i="2" s="1"/>
  <c r="U47" i="2"/>
  <c r="W47" i="2" s="1"/>
  <c r="U48" i="2"/>
  <c r="W48" i="2" s="1"/>
  <c r="U49" i="2"/>
  <c r="W49" i="2" s="1"/>
  <c r="U50" i="2"/>
  <c r="W50" i="2" s="1"/>
  <c r="U51" i="2"/>
  <c r="W51" i="2" s="1"/>
  <c r="U54" i="2"/>
  <c r="U55" i="2"/>
  <c r="W55" i="2" s="1"/>
  <c r="U56" i="2"/>
  <c r="W56" i="2" s="1"/>
  <c r="U57" i="2"/>
  <c r="W57" i="2" s="1"/>
  <c r="U58" i="2"/>
  <c r="W58" i="2" s="1"/>
  <c r="U59" i="2"/>
  <c r="W59" i="2" s="1"/>
  <c r="U60" i="2"/>
  <c r="W60" i="2" s="1"/>
  <c r="U61" i="2"/>
  <c r="W61" i="2" s="1"/>
  <c r="U62" i="2"/>
  <c r="W62" i="2" s="1"/>
  <c r="U63" i="2"/>
  <c r="W63" i="2" s="1"/>
  <c r="U64" i="2"/>
  <c r="W64" i="2" s="1"/>
  <c r="U65" i="2"/>
  <c r="W65" i="2" s="1"/>
  <c r="U66" i="2"/>
  <c r="W66" i="2" s="1"/>
  <c r="U67" i="2"/>
  <c r="W67" i="2" s="1"/>
  <c r="U68" i="2"/>
  <c r="U69" i="2"/>
  <c r="W69" i="2" s="1"/>
  <c r="U70" i="2"/>
  <c r="W70" i="2" s="1"/>
  <c r="U71" i="2"/>
  <c r="W71" i="2" s="1"/>
  <c r="U72" i="2"/>
  <c r="W72" i="2" s="1"/>
  <c r="U73" i="2"/>
  <c r="W73" i="2" s="1"/>
  <c r="U74" i="2"/>
  <c r="W74" i="2" s="1"/>
  <c r="U75" i="2"/>
  <c r="W75" i="2" s="1"/>
  <c r="U76" i="2"/>
  <c r="W76" i="2" s="1"/>
  <c r="U77" i="2"/>
  <c r="W77" i="2" s="1"/>
  <c r="U78" i="2"/>
  <c r="W78" i="2" s="1"/>
  <c r="U79" i="2"/>
  <c r="W79" i="2" s="1"/>
  <c r="U80" i="2"/>
  <c r="W80" i="2" s="1"/>
  <c r="U81" i="2"/>
  <c r="W81" i="2" s="1"/>
  <c r="U82" i="2"/>
  <c r="W82" i="2" s="1"/>
  <c r="U83" i="2"/>
  <c r="W83" i="2" s="1"/>
  <c r="U84" i="2"/>
  <c r="W84" i="2" s="1"/>
  <c r="U85" i="2"/>
  <c r="W85" i="2" s="1"/>
  <c r="U86" i="2"/>
  <c r="W86" i="2" s="1"/>
  <c r="U87" i="2"/>
  <c r="W87" i="2" s="1"/>
  <c r="U88" i="2"/>
  <c r="W88" i="2" s="1"/>
  <c r="U89" i="2"/>
  <c r="W89" i="2" s="1"/>
  <c r="U90" i="2"/>
  <c r="W90" i="2" s="1"/>
  <c r="U91" i="2"/>
  <c r="W91" i="2" s="1"/>
  <c r="U92" i="2"/>
  <c r="U93" i="2"/>
  <c r="W93" i="2" s="1"/>
  <c r="U94" i="2"/>
  <c r="W94" i="2" s="1"/>
  <c r="U95" i="2"/>
  <c r="W95" i="2" s="1"/>
  <c r="U96" i="2"/>
  <c r="W96" i="2" s="1"/>
  <c r="U97" i="2"/>
  <c r="W97" i="2" s="1"/>
  <c r="U98" i="2"/>
  <c r="W98" i="2" s="1"/>
  <c r="U99" i="2"/>
  <c r="W99" i="2" s="1"/>
  <c r="U100" i="2"/>
  <c r="W100" i="2" s="1"/>
  <c r="U101" i="2"/>
  <c r="W101" i="2" s="1"/>
  <c r="U102" i="2"/>
  <c r="W102" i="2" s="1"/>
  <c r="U103" i="2"/>
  <c r="W103" i="2" s="1"/>
  <c r="U104" i="2"/>
  <c r="W104" i="2" s="1"/>
  <c r="U105" i="2"/>
  <c r="W105" i="2" s="1"/>
  <c r="U106" i="2"/>
  <c r="W106" i="2" s="1"/>
  <c r="U107" i="2"/>
  <c r="W107" i="2" s="1"/>
  <c r="U108" i="2"/>
  <c r="W108" i="2" s="1"/>
  <c r="U109" i="2"/>
  <c r="W109" i="2" s="1"/>
  <c r="U110" i="2"/>
  <c r="W110" i="2" s="1"/>
  <c r="U111" i="2"/>
  <c r="W111" i="2" s="1"/>
  <c r="U112" i="2"/>
  <c r="W112" i="2" s="1"/>
  <c r="U113" i="2"/>
  <c r="W113" i="2" s="1"/>
  <c r="U114" i="2"/>
  <c r="W114" i="2" s="1"/>
  <c r="U115" i="2"/>
  <c r="U116" i="2"/>
  <c r="W116" i="2" s="1"/>
  <c r="U117" i="2"/>
  <c r="W117" i="2" s="1"/>
  <c r="U118" i="2"/>
  <c r="W118" i="2" s="1"/>
  <c r="U119" i="2"/>
  <c r="W119" i="2" s="1"/>
  <c r="U120" i="2"/>
  <c r="W120" i="2" s="1"/>
  <c r="U121" i="2"/>
  <c r="W121" i="2" s="1"/>
  <c r="U122" i="2"/>
  <c r="W122" i="2" s="1"/>
  <c r="U123" i="2"/>
  <c r="W123" i="2" s="1"/>
  <c r="U124" i="2"/>
  <c r="W124" i="2" s="1"/>
  <c r="U125" i="2"/>
  <c r="W125" i="2" s="1"/>
  <c r="U126" i="2"/>
  <c r="W126" i="2" s="1"/>
  <c r="U127" i="2"/>
  <c r="W127" i="2" s="1"/>
  <c r="U128" i="2"/>
  <c r="W128" i="2" s="1"/>
  <c r="U129" i="2"/>
  <c r="W129" i="2" s="1"/>
  <c r="U130" i="2"/>
  <c r="W130" i="2" s="1"/>
  <c r="U131" i="2"/>
  <c r="W131" i="2" s="1"/>
  <c r="U132" i="2"/>
  <c r="W132" i="2" s="1"/>
  <c r="U133" i="2"/>
  <c r="W133" i="2" s="1"/>
  <c r="U134" i="2"/>
  <c r="W134" i="2" s="1"/>
  <c r="U135" i="2"/>
  <c r="W135" i="2" s="1"/>
  <c r="U136" i="2"/>
  <c r="W136" i="2" s="1"/>
  <c r="U137" i="2"/>
  <c r="W137" i="2" s="1"/>
  <c r="U138" i="2"/>
  <c r="W138" i="2" s="1"/>
  <c r="U139" i="2"/>
  <c r="W139" i="2" s="1"/>
  <c r="U140" i="2"/>
  <c r="U141" i="2"/>
  <c r="W141" i="2" s="1"/>
  <c r="U142" i="2"/>
  <c r="W142" i="2" s="1"/>
  <c r="U143" i="2"/>
  <c r="W143" i="2" s="1"/>
  <c r="U144" i="2"/>
  <c r="W144" i="2" s="1"/>
  <c r="U145" i="2"/>
  <c r="W145" i="2" s="1"/>
  <c r="U146" i="2"/>
  <c r="W146" i="2" s="1"/>
  <c r="U147" i="2"/>
  <c r="W147" i="2" s="1"/>
  <c r="U148" i="2"/>
  <c r="W148" i="2" s="1"/>
  <c r="U149" i="2"/>
  <c r="W149" i="2" s="1"/>
  <c r="U150" i="2"/>
  <c r="W150" i="2" s="1"/>
  <c r="U151" i="2"/>
  <c r="W151" i="2" s="1"/>
  <c r="U152" i="2"/>
  <c r="W152" i="2" s="1"/>
  <c r="U153" i="2"/>
  <c r="W153" i="2" s="1"/>
  <c r="U154" i="2"/>
  <c r="W154" i="2" s="1"/>
  <c r="U155" i="2"/>
  <c r="W155" i="2" s="1"/>
  <c r="U156" i="2"/>
  <c r="W156" i="2" s="1"/>
  <c r="U157" i="2"/>
  <c r="W157" i="2" s="1"/>
  <c r="U158" i="2"/>
  <c r="W158" i="2" s="1"/>
  <c r="U159" i="2"/>
  <c r="W159" i="2" s="1"/>
  <c r="U160" i="2"/>
  <c r="W160" i="2" s="1"/>
  <c r="U161" i="2"/>
  <c r="W161" i="2" s="1"/>
  <c r="U162" i="2"/>
  <c r="W162" i="2" s="1"/>
  <c r="U163" i="2"/>
  <c r="W163" i="2" s="1"/>
  <c r="U164" i="2"/>
  <c r="W164" i="2" s="1"/>
  <c r="U165" i="2"/>
  <c r="W165" i="2" s="1"/>
  <c r="U166" i="2"/>
  <c r="W166" i="2" s="1"/>
  <c r="U167" i="2"/>
  <c r="W167" i="2" s="1"/>
  <c r="U168" i="2"/>
  <c r="W168" i="2" s="1"/>
  <c r="U169" i="2"/>
  <c r="W169" i="2" s="1"/>
  <c r="U170" i="2"/>
  <c r="W170" i="2" s="1"/>
  <c r="U171" i="2"/>
  <c r="W171" i="2" s="1"/>
  <c r="U172" i="2"/>
  <c r="W172" i="2" s="1"/>
  <c r="U173" i="2"/>
  <c r="W173" i="2" s="1"/>
  <c r="U174" i="2"/>
  <c r="U175" i="2"/>
  <c r="W175" i="2" s="1"/>
  <c r="U176" i="2"/>
  <c r="W176" i="2" s="1"/>
  <c r="U177" i="2"/>
  <c r="W177" i="2" s="1"/>
  <c r="U178" i="2"/>
  <c r="W178" i="2" s="1"/>
  <c r="U179" i="2"/>
  <c r="W179" i="2" s="1"/>
  <c r="U180" i="2"/>
  <c r="W180" i="2" s="1"/>
  <c r="U181" i="2"/>
  <c r="W181" i="2" s="1"/>
  <c r="U182" i="2"/>
  <c r="W182" i="2" s="1"/>
  <c r="U183" i="2"/>
  <c r="W183" i="2" s="1"/>
  <c r="U184" i="2"/>
  <c r="W184" i="2" s="1"/>
  <c r="U185" i="2"/>
  <c r="W185" i="2" s="1"/>
  <c r="U186" i="2"/>
  <c r="W186" i="2" s="1"/>
  <c r="U187" i="2"/>
  <c r="W187" i="2" s="1"/>
  <c r="U188" i="2"/>
  <c r="W188" i="2" s="1"/>
  <c r="U189" i="2"/>
  <c r="W189" i="2" s="1"/>
  <c r="U190" i="2"/>
  <c r="W190" i="2" s="1"/>
  <c r="U191" i="2"/>
  <c r="W191" i="2" s="1"/>
  <c r="U192" i="2"/>
  <c r="W192" i="2" s="1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52" i="2"/>
  <c r="U52" i="2" s="1"/>
  <c r="W52" i="2" s="1"/>
  <c r="Q53" i="2"/>
  <c r="U53" i="2" s="1"/>
  <c r="W53" i="2" s="1"/>
  <c r="Q41" i="2"/>
  <c r="Q42" i="2"/>
  <c r="Q43" i="2"/>
  <c r="Q44" i="2"/>
  <c r="Q45" i="2"/>
  <c r="Q46" i="2"/>
  <c r="Q47" i="2"/>
  <c r="Q48" i="2"/>
  <c r="Q49" i="2"/>
  <c r="Q50" i="2"/>
  <c r="Q51" i="2"/>
  <c r="Q39" i="2"/>
  <c r="Q40" i="2"/>
  <c r="Q37" i="2"/>
  <c r="Q38" i="2"/>
  <c r="Q35" i="2"/>
  <c r="Q36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4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171" i="2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85" i="2"/>
  <c r="T186" i="2"/>
  <c r="T187" i="2"/>
  <c r="T188" i="2"/>
  <c r="T189" i="2"/>
  <c r="T190" i="2"/>
  <c r="T191" i="2"/>
  <c r="T192" i="2"/>
  <c r="S192" i="2"/>
  <c r="S191" i="2"/>
  <c r="S190" i="2"/>
  <c r="S189" i="2"/>
  <c r="S188" i="2"/>
  <c r="S187" i="2"/>
  <c r="S186" i="2"/>
  <c r="S185" i="2"/>
  <c r="S184" i="2"/>
  <c r="S183" i="2"/>
  <c r="S182" i="2"/>
  <c r="S181" i="2"/>
  <c r="S180" i="2"/>
  <c r="S179" i="2"/>
  <c r="S178" i="2"/>
  <c r="S177" i="2"/>
  <c r="S176" i="2"/>
  <c r="S175" i="2"/>
  <c r="S174" i="2"/>
  <c r="S173" i="2"/>
  <c r="S172" i="2"/>
  <c r="S171" i="2"/>
  <c r="S170" i="2"/>
  <c r="S169" i="2"/>
  <c r="S168" i="2"/>
  <c r="S167" i="2"/>
  <c r="S166" i="2"/>
  <c r="S165" i="2"/>
  <c r="S164" i="2"/>
  <c r="S163" i="2"/>
  <c r="S162" i="2"/>
  <c r="S161" i="2"/>
  <c r="S160" i="2"/>
  <c r="S159" i="2"/>
  <c r="S158" i="2"/>
  <c r="S157" i="2"/>
  <c r="S156" i="2"/>
  <c r="S155" i="2"/>
  <c r="S154" i="2"/>
  <c r="S153" i="2"/>
  <c r="S152" i="2"/>
  <c r="S151" i="2"/>
  <c r="S150" i="2"/>
  <c r="S149" i="2"/>
  <c r="S148" i="2"/>
  <c r="S147" i="2"/>
  <c r="S146" i="2"/>
  <c r="S145" i="2"/>
  <c r="S144" i="2"/>
  <c r="S143" i="2"/>
  <c r="S142" i="2"/>
  <c r="S141" i="2"/>
  <c r="S140" i="2"/>
  <c r="S139" i="2"/>
  <c r="S138" i="2"/>
  <c r="S137" i="2"/>
  <c r="S136" i="2"/>
  <c r="S135" i="2"/>
  <c r="S134" i="2"/>
  <c r="S133" i="2"/>
  <c r="S132" i="2"/>
  <c r="S131" i="2"/>
  <c r="S130" i="2"/>
  <c r="S129" i="2"/>
  <c r="S128" i="2"/>
  <c r="S127" i="2"/>
  <c r="S126" i="2"/>
  <c r="S125" i="2"/>
  <c r="S124" i="2"/>
  <c r="S123" i="2"/>
  <c r="S122" i="2"/>
  <c r="S121" i="2"/>
  <c r="S120" i="2"/>
  <c r="S119" i="2"/>
  <c r="S118" i="2"/>
  <c r="S117" i="2"/>
  <c r="S116" i="2"/>
  <c r="S115" i="2"/>
  <c r="S114" i="2"/>
  <c r="S113" i="2"/>
  <c r="S112" i="2"/>
  <c r="S111" i="2"/>
  <c r="S110" i="2"/>
  <c r="S109" i="2"/>
  <c r="S108" i="2"/>
  <c r="S107" i="2"/>
  <c r="S106" i="2"/>
  <c r="S105" i="2"/>
  <c r="S104" i="2"/>
  <c r="S103" i="2"/>
  <c r="S102" i="2"/>
  <c r="S101" i="2"/>
  <c r="S100" i="2"/>
  <c r="S99" i="2"/>
  <c r="S98" i="2"/>
  <c r="S97" i="2"/>
  <c r="S96" i="2"/>
  <c r="S95" i="2"/>
  <c r="S94" i="2"/>
  <c r="S93" i="2"/>
  <c r="S92" i="2"/>
  <c r="S91" i="2"/>
  <c r="S90" i="2"/>
  <c r="S89" i="2"/>
  <c r="S88" i="2"/>
  <c r="S87" i="2"/>
  <c r="S86" i="2"/>
  <c r="S85" i="2"/>
  <c r="S84" i="2"/>
  <c r="S83" i="2"/>
  <c r="S82" i="2"/>
  <c r="S81" i="2"/>
  <c r="S80" i="2"/>
  <c r="S79" i="2"/>
  <c r="S78" i="2"/>
  <c r="S77" i="2"/>
  <c r="S76" i="2"/>
  <c r="S75" i="2"/>
  <c r="S74" i="2"/>
  <c r="S73" i="2"/>
  <c r="S72" i="2"/>
  <c r="S71" i="2"/>
  <c r="S70" i="2"/>
  <c r="S69" i="2"/>
  <c r="S68" i="2"/>
  <c r="S67" i="2"/>
  <c r="S66" i="2"/>
  <c r="S65" i="2"/>
  <c r="S64" i="2"/>
  <c r="S63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W140" i="3" l="1"/>
  <c r="Z164" i="3"/>
  <c r="W68" i="3"/>
  <c r="W115" i="3"/>
  <c r="W92" i="3"/>
  <c r="W174" i="3"/>
  <c r="Z165" i="3"/>
  <c r="Z166" i="3"/>
  <c r="W46" i="3"/>
  <c r="W115" i="2"/>
  <c r="Z118" i="2"/>
  <c r="Z117" i="2"/>
  <c r="W140" i="2"/>
  <c r="Z143" i="2"/>
  <c r="Z142" i="2"/>
  <c r="W92" i="2"/>
  <c r="Z95" i="2"/>
  <c r="Z94" i="2"/>
  <c r="W68" i="2"/>
  <c r="Z71" i="2"/>
  <c r="Z70" i="2"/>
  <c r="Z34" i="2"/>
  <c r="Z33" i="2"/>
  <c r="W174" i="2"/>
  <c r="Z166" i="2"/>
  <c r="Z165" i="2"/>
  <c r="W54" i="2"/>
  <c r="Z49" i="2"/>
  <c r="Z48" i="2"/>
  <c r="G3" i="7"/>
  <c r="F3" i="7"/>
  <c r="H3" i="7" s="1"/>
  <c r="F4" i="7"/>
  <c r="H4" i="7" s="1"/>
  <c r="G4" i="7"/>
  <c r="F5" i="7"/>
  <c r="H5" i="7" s="1"/>
  <c r="G5" i="7"/>
  <c r="X46" i="2"/>
  <c r="X115" i="3"/>
  <c r="X140" i="3"/>
  <c r="X68" i="3"/>
  <c r="X92" i="3"/>
  <c r="W41" i="2"/>
  <c r="Z31" i="2" s="1"/>
  <c r="X140" i="2"/>
  <c r="X92" i="2"/>
  <c r="X68" i="2"/>
  <c r="X46" i="3"/>
  <c r="X115" i="2"/>
  <c r="E8" i="7"/>
  <c r="D9" i="7"/>
  <c r="E9" i="7" s="1"/>
  <c r="E7" i="7"/>
  <c r="T35" i="3"/>
  <c r="V38" i="3"/>
  <c r="X38" i="3" s="1"/>
  <c r="T39" i="3"/>
  <c r="T45" i="3"/>
  <c r="T53" i="3"/>
  <c r="T61" i="3"/>
  <c r="T69" i="3"/>
  <c r="T72" i="3"/>
  <c r="T85" i="3"/>
  <c r="T88" i="3"/>
  <c r="T101" i="3"/>
  <c r="V104" i="3"/>
  <c r="X104" i="3" s="1"/>
  <c r="T112" i="3"/>
  <c r="V112" i="3"/>
  <c r="X112" i="3" s="1"/>
  <c r="T120" i="3"/>
  <c r="V120" i="3"/>
  <c r="X120" i="3" s="1"/>
  <c r="T128" i="3"/>
  <c r="V128" i="3"/>
  <c r="X128" i="3" s="1"/>
  <c r="T136" i="3"/>
  <c r="V136" i="3"/>
  <c r="X136" i="3" s="1"/>
  <c r="T144" i="3"/>
  <c r="V144" i="3"/>
  <c r="X144" i="3" s="1"/>
  <c r="T152" i="3"/>
  <c r="V152" i="3"/>
  <c r="X152" i="3" s="1"/>
  <c r="T160" i="3"/>
  <c r="V160" i="3"/>
  <c r="X160" i="3" s="1"/>
  <c r="U176" i="3"/>
  <c r="W176" i="3" s="1"/>
  <c r="T168" i="3"/>
  <c r="V168" i="3"/>
  <c r="X168" i="3" s="1"/>
  <c r="U35" i="3"/>
  <c r="U37" i="3"/>
  <c r="W37" i="3" s="1"/>
  <c r="U77" i="3"/>
  <c r="W77" i="3" s="1"/>
  <c r="U80" i="3"/>
  <c r="W80" i="3" s="1"/>
  <c r="V82" i="3"/>
  <c r="X82" i="3" s="1"/>
  <c r="V84" i="3"/>
  <c r="X84" i="3" s="1"/>
  <c r="U93" i="3"/>
  <c r="W93" i="3" s="1"/>
  <c r="U96" i="3"/>
  <c r="W96" i="3" s="1"/>
  <c r="V98" i="3"/>
  <c r="X98" i="3" s="1"/>
  <c r="V100" i="3"/>
  <c r="X100" i="3" s="1"/>
  <c r="V106" i="3"/>
  <c r="X106" i="3" s="1"/>
  <c r="T106" i="3"/>
  <c r="V114" i="3"/>
  <c r="X114" i="3" s="1"/>
  <c r="T114" i="3"/>
  <c r="V122" i="3"/>
  <c r="X122" i="3" s="1"/>
  <c r="T122" i="3"/>
  <c r="V130" i="3"/>
  <c r="X130" i="3" s="1"/>
  <c r="T130" i="3"/>
  <c r="V138" i="3"/>
  <c r="X138" i="3" s="1"/>
  <c r="T138" i="3"/>
  <c r="V146" i="3"/>
  <c r="X146" i="3" s="1"/>
  <c r="T146" i="3"/>
  <c r="V154" i="3"/>
  <c r="X154" i="3" s="1"/>
  <c r="T154" i="3"/>
  <c r="V162" i="3"/>
  <c r="X162" i="3" s="1"/>
  <c r="T162" i="3"/>
  <c r="T176" i="3"/>
  <c r="V176" i="3"/>
  <c r="X176" i="3" s="1"/>
  <c r="U71" i="3"/>
  <c r="W71" i="3" s="1"/>
  <c r="U84" i="3"/>
  <c r="W84" i="3" s="1"/>
  <c r="U87" i="3"/>
  <c r="W87" i="3" s="1"/>
  <c r="U100" i="3"/>
  <c r="W100" i="3" s="1"/>
  <c r="U106" i="3"/>
  <c r="W106" i="3" s="1"/>
  <c r="U114" i="3"/>
  <c r="W114" i="3" s="1"/>
  <c r="U122" i="3"/>
  <c r="W122" i="3" s="1"/>
  <c r="U130" i="3"/>
  <c r="W130" i="3" s="1"/>
  <c r="U138" i="3"/>
  <c r="W138" i="3" s="1"/>
  <c r="U146" i="3"/>
  <c r="W146" i="3" s="1"/>
  <c r="U154" i="3"/>
  <c r="W154" i="3" s="1"/>
  <c r="U162" i="3"/>
  <c r="W162" i="3" s="1"/>
  <c r="V71" i="3"/>
  <c r="X71" i="3" s="1"/>
  <c r="V87" i="3"/>
  <c r="X87" i="3" s="1"/>
  <c r="T184" i="3"/>
  <c r="V184" i="3"/>
  <c r="X184" i="3" s="1"/>
  <c r="T6" i="3"/>
  <c r="T10" i="3"/>
  <c r="T14" i="3"/>
  <c r="T18" i="3"/>
  <c r="U45" i="3"/>
  <c r="W45" i="3" s="1"/>
  <c r="U53" i="3"/>
  <c r="W53" i="3" s="1"/>
  <c r="U61" i="3"/>
  <c r="W61" i="3" s="1"/>
  <c r="U69" i="3"/>
  <c r="W69" i="3" s="1"/>
  <c r="U72" i="3"/>
  <c r="W72" i="3" s="1"/>
  <c r="U85" i="3"/>
  <c r="W85" i="3" s="1"/>
  <c r="U88" i="3"/>
  <c r="W88" i="3" s="1"/>
  <c r="U101" i="3"/>
  <c r="W101" i="3" s="1"/>
  <c r="U104" i="3"/>
  <c r="W104" i="3" s="1"/>
  <c r="U168" i="3"/>
  <c r="W168" i="3" s="1"/>
  <c r="V170" i="3"/>
  <c r="X170" i="3" s="1"/>
  <c r="T170" i="3"/>
  <c r="T192" i="3"/>
  <c r="V192" i="3"/>
  <c r="X192" i="3" s="1"/>
  <c r="T178" i="3"/>
  <c r="T186" i="3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89" i="2"/>
  <c r="L690" i="2"/>
  <c r="L691" i="2"/>
  <c r="L692" i="2"/>
  <c r="L693" i="2"/>
  <c r="L694" i="2"/>
  <c r="L695" i="2"/>
  <c r="L696" i="2"/>
  <c r="L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780" i="2"/>
  <c r="L781" i="2"/>
  <c r="L782" i="2"/>
  <c r="L783" i="2"/>
  <c r="L784" i="2"/>
  <c r="L785" i="2"/>
  <c r="L786" i="2"/>
  <c r="L787" i="2"/>
  <c r="L788" i="2"/>
  <c r="L789" i="2"/>
  <c r="L790" i="2"/>
  <c r="L791" i="2"/>
  <c r="L792" i="2"/>
  <c r="L793" i="2"/>
  <c r="L794" i="2"/>
  <c r="L795" i="2"/>
  <c r="L796" i="2"/>
  <c r="L797" i="2"/>
  <c r="L798" i="2"/>
  <c r="L799" i="2"/>
  <c r="L800" i="2"/>
  <c r="L801" i="2"/>
  <c r="L802" i="2"/>
  <c r="L803" i="2"/>
  <c r="L804" i="2"/>
  <c r="L805" i="2"/>
  <c r="L806" i="2"/>
  <c r="L807" i="2"/>
  <c r="L808" i="2"/>
  <c r="L809" i="2"/>
  <c r="L810" i="2"/>
  <c r="L811" i="2"/>
  <c r="L812" i="2"/>
  <c r="L813" i="2"/>
  <c r="L814" i="2"/>
  <c r="L815" i="2"/>
  <c r="L816" i="2"/>
  <c r="L817" i="2"/>
  <c r="L818" i="2"/>
  <c r="L819" i="2"/>
  <c r="L820" i="2"/>
  <c r="L821" i="2"/>
  <c r="L822" i="2"/>
  <c r="L823" i="2"/>
  <c r="L824" i="2"/>
  <c r="L825" i="2"/>
  <c r="L826" i="2"/>
  <c r="L827" i="2"/>
  <c r="L828" i="2"/>
  <c r="L829" i="2"/>
  <c r="L830" i="2"/>
  <c r="L831" i="2"/>
  <c r="L832" i="2"/>
  <c r="L833" i="2"/>
  <c r="L834" i="2"/>
  <c r="L835" i="2"/>
  <c r="L836" i="2"/>
  <c r="L837" i="2"/>
  <c r="L838" i="2"/>
  <c r="L839" i="2"/>
  <c r="L840" i="2"/>
  <c r="L841" i="2"/>
  <c r="L842" i="2"/>
  <c r="L843" i="2"/>
  <c r="L844" i="2"/>
  <c r="L845" i="2"/>
  <c r="L846" i="2"/>
  <c r="L847" i="2"/>
  <c r="L848" i="2"/>
  <c r="L849" i="2"/>
  <c r="L850" i="2"/>
  <c r="L851" i="2"/>
  <c r="L852" i="2"/>
  <c r="L853" i="2"/>
  <c r="L854" i="2"/>
  <c r="L855" i="2"/>
  <c r="L856" i="2"/>
  <c r="L857" i="2"/>
  <c r="L858" i="2"/>
  <c r="L859" i="2"/>
  <c r="L860" i="2"/>
  <c r="L861" i="2"/>
  <c r="L862" i="2"/>
  <c r="L863" i="2"/>
  <c r="L864" i="2"/>
  <c r="L865" i="2"/>
  <c r="L866" i="2"/>
  <c r="L867" i="2"/>
  <c r="L868" i="2"/>
  <c r="L869" i="2"/>
  <c r="L870" i="2"/>
  <c r="L871" i="2"/>
  <c r="L872" i="2"/>
  <c r="L873" i="2"/>
  <c r="L874" i="2"/>
  <c r="L875" i="2"/>
  <c r="L876" i="2"/>
  <c r="L877" i="2"/>
  <c r="L878" i="2"/>
  <c r="L879" i="2"/>
  <c r="L880" i="2"/>
  <c r="L881" i="2"/>
  <c r="L882" i="2"/>
  <c r="L883" i="2"/>
  <c r="L884" i="2"/>
  <c r="L885" i="2"/>
  <c r="L886" i="2"/>
  <c r="L887" i="2"/>
  <c r="L888" i="2"/>
  <c r="L889" i="2"/>
  <c r="L890" i="2"/>
  <c r="L891" i="2"/>
  <c r="L892" i="2"/>
  <c r="L893" i="2"/>
  <c r="L894" i="2"/>
  <c r="L895" i="2"/>
  <c r="L896" i="2"/>
  <c r="L897" i="2"/>
  <c r="L898" i="2"/>
  <c r="L899" i="2"/>
  <c r="L900" i="2"/>
  <c r="L901" i="2"/>
  <c r="L902" i="2"/>
  <c r="L903" i="2"/>
  <c r="L904" i="2"/>
  <c r="L905" i="2"/>
  <c r="L906" i="2"/>
  <c r="L907" i="2"/>
  <c r="L908" i="2"/>
  <c r="L909" i="2"/>
  <c r="L910" i="2"/>
  <c r="L911" i="2"/>
  <c r="L912" i="2"/>
  <c r="L913" i="2"/>
  <c r="L914" i="2"/>
  <c r="L915" i="2"/>
  <c r="L916" i="2"/>
  <c r="L917" i="2"/>
  <c r="L918" i="2"/>
  <c r="L919" i="2"/>
  <c r="L920" i="2"/>
  <c r="L921" i="2"/>
  <c r="L922" i="2"/>
  <c r="L923" i="2"/>
  <c r="L924" i="2"/>
  <c r="L925" i="2"/>
  <c r="L926" i="2"/>
  <c r="L927" i="2"/>
  <c r="L928" i="2"/>
  <c r="L929" i="2"/>
  <c r="L930" i="2"/>
  <c r="L931" i="2"/>
  <c r="L932" i="2"/>
  <c r="L933" i="2"/>
  <c r="L934" i="2"/>
  <c r="L935" i="2"/>
  <c r="L936" i="2"/>
  <c r="L937" i="2"/>
  <c r="L938" i="2"/>
  <c r="L939" i="2"/>
  <c r="L940" i="2"/>
  <c r="L941" i="2"/>
  <c r="L942" i="2"/>
  <c r="L943" i="2"/>
  <c r="L944" i="2"/>
  <c r="L945" i="2"/>
  <c r="L946" i="2"/>
  <c r="L947" i="2"/>
  <c r="L948" i="2"/>
  <c r="L949" i="2"/>
  <c r="L950" i="2"/>
  <c r="L951" i="2"/>
  <c r="L952" i="2"/>
  <c r="L953" i="2"/>
  <c r="L954" i="2"/>
  <c r="L955" i="2"/>
  <c r="L956" i="2"/>
  <c r="L957" i="2"/>
  <c r="L958" i="2"/>
  <c r="L959" i="2"/>
  <c r="L960" i="2"/>
  <c r="L961" i="2"/>
  <c r="L962" i="2"/>
  <c r="L963" i="2"/>
  <c r="L964" i="2"/>
  <c r="L965" i="2"/>
  <c r="L966" i="2"/>
  <c r="L967" i="2"/>
  <c r="L968" i="2"/>
  <c r="L969" i="2"/>
  <c r="L970" i="2"/>
  <c r="L971" i="2"/>
  <c r="L972" i="2"/>
  <c r="L973" i="2"/>
  <c r="L974" i="2"/>
  <c r="L975" i="2"/>
  <c r="L976" i="2"/>
  <c r="L977" i="2"/>
  <c r="L978" i="2"/>
  <c r="L979" i="2"/>
  <c r="L980" i="2"/>
  <c r="L981" i="2"/>
  <c r="L982" i="2"/>
  <c r="L983" i="2"/>
  <c r="L984" i="2"/>
  <c r="L985" i="2"/>
  <c r="L986" i="2"/>
  <c r="L987" i="2"/>
  <c r="L988" i="2"/>
  <c r="L989" i="2"/>
  <c r="L990" i="2"/>
  <c r="L991" i="2"/>
  <c r="L992" i="2"/>
  <c r="L993" i="2"/>
  <c r="L994" i="2"/>
  <c r="L995" i="2"/>
  <c r="L996" i="2"/>
  <c r="L997" i="2"/>
  <c r="L998" i="2"/>
  <c r="L999" i="2"/>
  <c r="L1000" i="2"/>
  <c r="L1001" i="2"/>
  <c r="L1002" i="2"/>
  <c r="L1003" i="2"/>
  <c r="L1004" i="2"/>
  <c r="L1005" i="2"/>
  <c r="L1006" i="2"/>
  <c r="L1007" i="2"/>
  <c r="L1008" i="2"/>
  <c r="L1009" i="2"/>
  <c r="L1010" i="2"/>
  <c r="L1011" i="2"/>
  <c r="L1012" i="2"/>
  <c r="L1013" i="2"/>
  <c r="L1014" i="2"/>
  <c r="L1015" i="2"/>
  <c r="L1016" i="2"/>
  <c r="L1017" i="2"/>
  <c r="L1018" i="2"/>
  <c r="L1019" i="2"/>
  <c r="L1020" i="2"/>
  <c r="L1021" i="2"/>
  <c r="L1022" i="2"/>
  <c r="L1023" i="2"/>
  <c r="L1024" i="2"/>
  <c r="L1025" i="2"/>
  <c r="L1026" i="2"/>
  <c r="L1027" i="2"/>
  <c r="L1028" i="2"/>
  <c r="L1029" i="2"/>
  <c r="L1030" i="2"/>
  <c r="L1031" i="2"/>
  <c r="L1032" i="2"/>
  <c r="L1033" i="2"/>
  <c r="L1034" i="2"/>
  <c r="L1035" i="2"/>
  <c r="L1036" i="2"/>
  <c r="L1037" i="2"/>
  <c r="L1038" i="2"/>
  <c r="L1039" i="2"/>
  <c r="L1040" i="2"/>
  <c r="L1041" i="2"/>
  <c r="L1042" i="2"/>
  <c r="L1043" i="2"/>
  <c r="L1044" i="2"/>
  <c r="L1045" i="2"/>
  <c r="L1046" i="2"/>
  <c r="L1047" i="2"/>
  <c r="L1048" i="2"/>
  <c r="L1049" i="2"/>
  <c r="L1050" i="2"/>
  <c r="L1051" i="2"/>
  <c r="L1052" i="2"/>
  <c r="L1053" i="2"/>
  <c r="L1054" i="2"/>
  <c r="L1055" i="2"/>
  <c r="L1056" i="2"/>
  <c r="L1057" i="2"/>
  <c r="L1058" i="2"/>
  <c r="L1059" i="2"/>
  <c r="L1060" i="2"/>
  <c r="L1061" i="2"/>
  <c r="L1062" i="2"/>
  <c r="L1063" i="2"/>
  <c r="L1064" i="2"/>
  <c r="L1065" i="2"/>
  <c r="L1066" i="2"/>
  <c r="L1067" i="2"/>
  <c r="L1068" i="2"/>
  <c r="L1069" i="2"/>
  <c r="L1070" i="2"/>
  <c r="L1071" i="2"/>
  <c r="L1072" i="2"/>
  <c r="L1073" i="2"/>
  <c r="L1074" i="2"/>
  <c r="L1075" i="2"/>
  <c r="L1076" i="2"/>
  <c r="L1077" i="2"/>
  <c r="L1078" i="2"/>
  <c r="L1079" i="2"/>
  <c r="L1080" i="2"/>
  <c r="L1081" i="2"/>
  <c r="L1082" i="2"/>
  <c r="L1083" i="2"/>
  <c r="L1084" i="2"/>
  <c r="L1085" i="2"/>
  <c r="L1086" i="2"/>
  <c r="L1087" i="2"/>
  <c r="L1088" i="2"/>
  <c r="L1089" i="2"/>
  <c r="L1090" i="2"/>
  <c r="L1091" i="2"/>
  <c r="L1092" i="2"/>
  <c r="L1093" i="2"/>
  <c r="L1094" i="2"/>
  <c r="L1095" i="2"/>
  <c r="L1096" i="2"/>
  <c r="L1097" i="2"/>
  <c r="L1098" i="2"/>
  <c r="L1099" i="2"/>
  <c r="L1100" i="2"/>
  <c r="L1101" i="2"/>
  <c r="L1102" i="2"/>
  <c r="L1103" i="2"/>
  <c r="L1104" i="2"/>
  <c r="L1105" i="2"/>
  <c r="L1106" i="2"/>
  <c r="L1107" i="2"/>
  <c r="L1108" i="2"/>
  <c r="L1109" i="2"/>
  <c r="L1110" i="2"/>
  <c r="L1111" i="2"/>
  <c r="L1112" i="2"/>
  <c r="L1113" i="2"/>
  <c r="L1114" i="2"/>
  <c r="L1115" i="2"/>
  <c r="L1116" i="2"/>
  <c r="L1117" i="2"/>
  <c r="L1118" i="2"/>
  <c r="L1119" i="2"/>
  <c r="L1120" i="2"/>
  <c r="L1121" i="2"/>
  <c r="L1122" i="2"/>
  <c r="L1123" i="2"/>
  <c r="L1124" i="2"/>
  <c r="L1125" i="2"/>
  <c r="L1126" i="2"/>
  <c r="L1127" i="2"/>
  <c r="L1128" i="2"/>
  <c r="L1129" i="2"/>
  <c r="L1130" i="2"/>
  <c r="L1131" i="2"/>
  <c r="L1132" i="2"/>
  <c r="L1133" i="2"/>
  <c r="L1134" i="2"/>
  <c r="L1135" i="2"/>
  <c r="L1136" i="2"/>
  <c r="L1137" i="2"/>
  <c r="L1138" i="2"/>
  <c r="L1139" i="2"/>
  <c r="L1140" i="2"/>
  <c r="L1141" i="2"/>
  <c r="L1142" i="2"/>
  <c r="L1143" i="2"/>
  <c r="L1144" i="2"/>
  <c r="L1145" i="2"/>
  <c r="L1146" i="2"/>
  <c r="L1147" i="2"/>
  <c r="L1148" i="2"/>
  <c r="L1149" i="2"/>
  <c r="L1150" i="2"/>
  <c r="L1151" i="2"/>
  <c r="L1152" i="2"/>
  <c r="L1153" i="2"/>
  <c r="L1154" i="2"/>
  <c r="L1155" i="2"/>
  <c r="L1156" i="2"/>
  <c r="L1157" i="2"/>
  <c r="L1158" i="2"/>
  <c r="L1159" i="2"/>
  <c r="L1160" i="2"/>
  <c r="L1161" i="2"/>
  <c r="L1162" i="2"/>
  <c r="L1163" i="2"/>
  <c r="L1164" i="2"/>
  <c r="L1165" i="2"/>
  <c r="L1166" i="2"/>
  <c r="L1167" i="2"/>
  <c r="L1168" i="2"/>
  <c r="L1169" i="2"/>
  <c r="L1170" i="2"/>
  <c r="L1171" i="2"/>
  <c r="L1172" i="2"/>
  <c r="L1173" i="2"/>
  <c r="L1174" i="2"/>
  <c r="L1175" i="2"/>
  <c r="L1176" i="2"/>
  <c r="L1177" i="2"/>
  <c r="L1178" i="2"/>
  <c r="L1179" i="2"/>
  <c r="L1180" i="2"/>
  <c r="L1181" i="2"/>
  <c r="L1182" i="2"/>
  <c r="L1183" i="2"/>
  <c r="L1184" i="2"/>
  <c r="L1185" i="2"/>
  <c r="L1186" i="2"/>
  <c r="L1187" i="2"/>
  <c r="L1188" i="2"/>
  <c r="L1189" i="2"/>
  <c r="L1190" i="2"/>
  <c r="L1191" i="2"/>
  <c r="L1192" i="2"/>
  <c r="L1193" i="2"/>
  <c r="L1194" i="2"/>
  <c r="L1195" i="2"/>
  <c r="L1196" i="2"/>
  <c r="L1197" i="2"/>
  <c r="L1198" i="2"/>
  <c r="L1199" i="2"/>
  <c r="L1200" i="2"/>
  <c r="L1201" i="2"/>
  <c r="L1202" i="2"/>
  <c r="L1203" i="2"/>
  <c r="L1204" i="2"/>
  <c r="L1205" i="2"/>
  <c r="L1206" i="2"/>
  <c r="L1207" i="2"/>
  <c r="L1208" i="2"/>
  <c r="L1209" i="2"/>
  <c r="L1210" i="2"/>
  <c r="L1211" i="2"/>
  <c r="L1212" i="2"/>
  <c r="L1213" i="2"/>
  <c r="L1214" i="2"/>
  <c r="L1215" i="2"/>
  <c r="L1216" i="2"/>
  <c r="L1217" i="2"/>
  <c r="L1218" i="2"/>
  <c r="L1219" i="2"/>
  <c r="L1220" i="2"/>
  <c r="L1221" i="2"/>
  <c r="L1222" i="2"/>
  <c r="L1223" i="2"/>
  <c r="L1224" i="2"/>
  <c r="L1225" i="2"/>
  <c r="L1226" i="2"/>
  <c r="L1227" i="2"/>
  <c r="L1228" i="2"/>
  <c r="L1229" i="2"/>
  <c r="L1230" i="2"/>
  <c r="L1231" i="2"/>
  <c r="L1232" i="2"/>
  <c r="L1233" i="2"/>
  <c r="L1234" i="2"/>
  <c r="L1235" i="2"/>
  <c r="L1236" i="2"/>
  <c r="L1237" i="2"/>
  <c r="L1238" i="2"/>
  <c r="L1239" i="2"/>
  <c r="L1240" i="2"/>
  <c r="L1241" i="2"/>
  <c r="L1242" i="2"/>
  <c r="L1243" i="2"/>
  <c r="L1244" i="2"/>
  <c r="L1245" i="2"/>
  <c r="L1246" i="2"/>
  <c r="L1247" i="2"/>
  <c r="L1248" i="2"/>
  <c r="L1249" i="2"/>
  <c r="L1250" i="2"/>
  <c r="L1251" i="2"/>
  <c r="L1252" i="2"/>
  <c r="L1253" i="2"/>
  <c r="L1254" i="2"/>
  <c r="L1255" i="2"/>
  <c r="L1256" i="2"/>
  <c r="L1257" i="2"/>
  <c r="L1258" i="2"/>
  <c r="L1259" i="2"/>
  <c r="L1260" i="2"/>
  <c r="L1261" i="2"/>
  <c r="L1262" i="2"/>
  <c r="L1263" i="2"/>
  <c r="L1264" i="2"/>
  <c r="L1265" i="2"/>
  <c r="L1266" i="2"/>
  <c r="L1267" i="2"/>
  <c r="L1268" i="2"/>
  <c r="L1269" i="2"/>
  <c r="L1270" i="2"/>
  <c r="L1271" i="2"/>
  <c r="L1272" i="2"/>
  <c r="L1273" i="2"/>
  <c r="L1274" i="2"/>
  <c r="L1275" i="2"/>
  <c r="L1276" i="2"/>
  <c r="L1277" i="2"/>
  <c r="L1278" i="2"/>
  <c r="L1279" i="2"/>
  <c r="L1280" i="2"/>
  <c r="L1281" i="2"/>
  <c r="L1282" i="2"/>
  <c r="L1283" i="2"/>
  <c r="L1284" i="2"/>
  <c r="L1285" i="2"/>
  <c r="L1286" i="2"/>
  <c r="L1287" i="2"/>
  <c r="L1288" i="2"/>
  <c r="L1289" i="2"/>
  <c r="L1290" i="2"/>
  <c r="L1291" i="2"/>
  <c r="L1292" i="2"/>
  <c r="L1293" i="2"/>
  <c r="L1294" i="2"/>
  <c r="L1295" i="2"/>
  <c r="L1296" i="2"/>
  <c r="L1297" i="2"/>
  <c r="L1298" i="2"/>
  <c r="L4" i="2"/>
  <c r="Z71" i="3" l="1"/>
  <c r="Z70" i="3"/>
  <c r="Z94" i="3"/>
  <c r="Z69" i="3"/>
  <c r="O6" i="7" s="1"/>
  <c r="Z68" i="3"/>
  <c r="Z95" i="3"/>
  <c r="Z48" i="3"/>
  <c r="Z93" i="3"/>
  <c r="Z92" i="3"/>
  <c r="K7" i="7" s="1"/>
  <c r="Z49" i="3"/>
  <c r="Z118" i="3"/>
  <c r="Z142" i="3"/>
  <c r="Z33" i="3"/>
  <c r="Z34" i="3"/>
  <c r="Z46" i="3"/>
  <c r="K5" i="7" s="1"/>
  <c r="Z47" i="3"/>
  <c r="Z117" i="3"/>
  <c r="Z143" i="3"/>
  <c r="Z115" i="3"/>
  <c r="Z116" i="3"/>
  <c r="O8" i="7" s="1"/>
  <c r="Z140" i="3"/>
  <c r="Z141" i="3"/>
  <c r="O9" i="7" s="1"/>
  <c r="Z164" i="2"/>
  <c r="Z32" i="2"/>
  <c r="N4" i="7" s="1"/>
  <c r="Z92" i="2"/>
  <c r="Z93" i="2"/>
  <c r="N7" i="7" s="1"/>
  <c r="Z69" i="2"/>
  <c r="Z68" i="2"/>
  <c r="Z46" i="2"/>
  <c r="J5" i="7" s="1"/>
  <c r="Z47" i="2"/>
  <c r="N5" i="7" s="1"/>
  <c r="Z140" i="2"/>
  <c r="J9" i="7" s="1"/>
  <c r="Z141" i="2"/>
  <c r="Z116" i="2"/>
  <c r="N8" i="7" s="1"/>
  <c r="Z115" i="2"/>
  <c r="J8" i="7" s="1"/>
  <c r="G7" i="7"/>
  <c r="F7" i="7"/>
  <c r="H7" i="7" s="1"/>
  <c r="F9" i="7"/>
  <c r="H9" i="7" s="1"/>
  <c r="G9" i="7"/>
  <c r="F8" i="7"/>
  <c r="H8" i="7" s="1"/>
  <c r="G8" i="7"/>
  <c r="J4" i="7"/>
  <c r="J7" i="7"/>
  <c r="W35" i="3"/>
  <c r="O5" i="7"/>
  <c r="O7" i="7"/>
  <c r="N9" i="7"/>
  <c r="K8" i="7"/>
  <c r="N6" i="7"/>
  <c r="J6" i="7"/>
  <c r="K6" i="7"/>
  <c r="K9" i="7"/>
  <c r="K1298" i="4"/>
  <c r="K1297" i="4"/>
  <c r="K1296" i="4"/>
  <c r="K1295" i="4"/>
  <c r="K1294" i="4"/>
  <c r="K1293" i="4"/>
  <c r="K1292" i="4"/>
  <c r="K1291" i="4"/>
  <c r="K1290" i="4"/>
  <c r="K1289" i="4"/>
  <c r="K1288" i="4"/>
  <c r="K1287" i="4"/>
  <c r="K1286" i="4"/>
  <c r="K1285" i="4"/>
  <c r="K1284" i="4"/>
  <c r="K1283" i="4"/>
  <c r="K1282" i="4"/>
  <c r="K1281" i="4"/>
  <c r="K1280" i="4"/>
  <c r="K1279" i="4"/>
  <c r="K1278" i="4"/>
  <c r="K1277" i="4"/>
  <c r="K1276" i="4"/>
  <c r="K1275" i="4"/>
  <c r="K1274" i="4"/>
  <c r="K1273" i="4"/>
  <c r="K1272" i="4"/>
  <c r="K1271" i="4"/>
  <c r="K1270" i="4"/>
  <c r="K1269" i="4"/>
  <c r="K1268" i="4"/>
  <c r="K1267" i="4"/>
  <c r="K1266" i="4"/>
  <c r="K1265" i="4"/>
  <c r="K1264" i="4"/>
  <c r="K1263" i="4"/>
  <c r="K1262" i="4"/>
  <c r="K1261" i="4"/>
  <c r="K1260" i="4"/>
  <c r="K1259" i="4"/>
  <c r="K1258" i="4"/>
  <c r="K1257" i="4"/>
  <c r="K1256" i="4"/>
  <c r="K1255" i="4"/>
  <c r="K1254" i="4"/>
  <c r="K1253" i="4"/>
  <c r="K1252" i="4"/>
  <c r="K1251" i="4"/>
  <c r="K1250" i="4"/>
  <c r="K1249" i="4"/>
  <c r="K1248" i="4"/>
  <c r="K1247" i="4"/>
  <c r="K1246" i="4"/>
  <c r="K1245" i="4"/>
  <c r="K1244" i="4"/>
  <c r="K1243" i="4"/>
  <c r="K1242" i="4"/>
  <c r="K1241" i="4"/>
  <c r="K1240" i="4"/>
  <c r="K1239" i="4"/>
  <c r="K1238" i="4"/>
  <c r="K1237" i="4"/>
  <c r="K1236" i="4"/>
  <c r="K1235" i="4"/>
  <c r="K1234" i="4"/>
  <c r="K1233" i="4"/>
  <c r="K1232" i="4"/>
  <c r="K1231" i="4"/>
  <c r="K1230" i="4"/>
  <c r="K1229" i="4"/>
  <c r="K1228" i="4"/>
  <c r="K1227" i="4"/>
  <c r="K1226" i="4"/>
  <c r="K1225" i="4"/>
  <c r="K1224" i="4"/>
  <c r="K1223" i="4"/>
  <c r="K1222" i="4"/>
  <c r="K1221" i="4"/>
  <c r="K1220" i="4"/>
  <c r="K1219" i="4"/>
  <c r="K1218" i="4"/>
  <c r="K1217" i="4"/>
  <c r="K1216" i="4"/>
  <c r="K1215" i="4"/>
  <c r="K1214" i="4"/>
  <c r="K1213" i="4"/>
  <c r="K1212" i="4"/>
  <c r="K1211" i="4"/>
  <c r="K1210" i="4"/>
  <c r="K1209" i="4"/>
  <c r="K1208" i="4"/>
  <c r="K1207" i="4"/>
  <c r="K1206" i="4"/>
  <c r="K1205" i="4"/>
  <c r="K1204" i="4"/>
  <c r="K1203" i="4"/>
  <c r="K1202" i="4"/>
  <c r="K1201" i="4"/>
  <c r="K1200" i="4"/>
  <c r="K1199" i="4"/>
  <c r="K1198" i="4"/>
  <c r="K1197" i="4"/>
  <c r="K1196" i="4"/>
  <c r="K1195" i="4"/>
  <c r="K1194" i="4"/>
  <c r="K1193" i="4"/>
  <c r="K1192" i="4"/>
  <c r="K1191" i="4"/>
  <c r="K1190" i="4"/>
  <c r="K1189" i="4"/>
  <c r="K1188" i="4"/>
  <c r="K1187" i="4"/>
  <c r="K1186" i="4"/>
  <c r="K1185" i="4"/>
  <c r="K1184" i="4"/>
  <c r="K1183" i="4"/>
  <c r="K1182" i="4"/>
  <c r="K1181" i="4"/>
  <c r="K1180" i="4"/>
  <c r="K1179" i="4"/>
  <c r="K1178" i="4"/>
  <c r="K1177" i="4"/>
  <c r="K1176" i="4"/>
  <c r="K1175" i="4"/>
  <c r="K1174" i="4"/>
  <c r="K1173" i="4"/>
  <c r="K1172" i="4"/>
  <c r="K1171" i="4"/>
  <c r="K1170" i="4"/>
  <c r="K1169" i="4"/>
  <c r="K1168" i="4"/>
  <c r="K1167" i="4"/>
  <c r="K1166" i="4"/>
  <c r="K1165" i="4"/>
  <c r="K1164" i="4"/>
  <c r="K1163" i="4"/>
  <c r="K1162" i="4"/>
  <c r="K1161" i="4"/>
  <c r="K1160" i="4"/>
  <c r="K1159" i="4"/>
  <c r="K1158" i="4"/>
  <c r="K1157" i="4"/>
  <c r="K1156" i="4"/>
  <c r="K1155" i="4"/>
  <c r="K1154" i="4"/>
  <c r="K1153" i="4"/>
  <c r="K1152" i="4"/>
  <c r="K1151" i="4"/>
  <c r="K1150" i="4"/>
  <c r="K1149" i="4"/>
  <c r="K1148" i="4"/>
  <c r="K1147" i="4"/>
  <c r="K1146" i="4"/>
  <c r="K1145" i="4"/>
  <c r="K1144" i="4"/>
  <c r="K1143" i="4"/>
  <c r="K1142" i="4"/>
  <c r="K1141" i="4"/>
  <c r="K1140" i="4"/>
  <c r="K1139" i="4"/>
  <c r="K1138" i="4"/>
  <c r="K1137" i="4"/>
  <c r="K1136" i="4"/>
  <c r="K1135" i="4"/>
  <c r="K1134" i="4"/>
  <c r="K1133" i="4"/>
  <c r="K1132" i="4"/>
  <c r="K1131" i="4"/>
  <c r="K1130" i="4"/>
  <c r="K1129" i="4"/>
  <c r="K1128" i="4"/>
  <c r="K1127" i="4"/>
  <c r="K1126" i="4"/>
  <c r="K1125" i="4"/>
  <c r="K1124" i="4"/>
  <c r="K1123" i="4"/>
  <c r="K1122" i="4"/>
  <c r="K1121" i="4"/>
  <c r="K1120" i="4"/>
  <c r="K1119" i="4"/>
  <c r="K1118" i="4"/>
  <c r="K1117" i="4"/>
  <c r="K1116" i="4"/>
  <c r="K1115" i="4"/>
  <c r="K1114" i="4"/>
  <c r="K1113" i="4"/>
  <c r="K1112" i="4"/>
  <c r="K1111" i="4"/>
  <c r="K1110" i="4"/>
  <c r="K1109" i="4"/>
  <c r="S191" i="4" s="1"/>
  <c r="K1108" i="4"/>
  <c r="K1107" i="4"/>
  <c r="K1106" i="4"/>
  <c r="K1105" i="4"/>
  <c r="K1104" i="4"/>
  <c r="K1103" i="4"/>
  <c r="K1102" i="4"/>
  <c r="K1101" i="4"/>
  <c r="K1100" i="4"/>
  <c r="K1099" i="4"/>
  <c r="S189" i="4" s="1"/>
  <c r="K1098" i="4"/>
  <c r="K1097" i="4"/>
  <c r="K1096" i="4"/>
  <c r="K1095" i="4"/>
  <c r="K1094" i="4"/>
  <c r="K1093" i="4"/>
  <c r="K1092" i="4"/>
  <c r="K1091" i="4"/>
  <c r="K1090" i="4"/>
  <c r="K1089" i="4"/>
  <c r="S187" i="4" s="1"/>
  <c r="K1088" i="4"/>
  <c r="K1087" i="4"/>
  <c r="K1086" i="4"/>
  <c r="K1085" i="4"/>
  <c r="K1084" i="4"/>
  <c r="K1083" i="4"/>
  <c r="K1082" i="4"/>
  <c r="K1081" i="4"/>
  <c r="K1080" i="4"/>
  <c r="K1079" i="4"/>
  <c r="S185" i="4" s="1"/>
  <c r="K1078" i="4"/>
  <c r="K1077" i="4"/>
  <c r="K1076" i="4"/>
  <c r="K1075" i="4"/>
  <c r="K1074" i="4"/>
  <c r="K1073" i="4"/>
  <c r="K1072" i="4"/>
  <c r="K1071" i="4"/>
  <c r="K1070" i="4"/>
  <c r="K1069" i="4"/>
  <c r="S183" i="4" s="1"/>
  <c r="K1068" i="4"/>
  <c r="K1067" i="4"/>
  <c r="K1066" i="4"/>
  <c r="K1065" i="4"/>
  <c r="K1064" i="4"/>
  <c r="K1063" i="4"/>
  <c r="K1062" i="4"/>
  <c r="K1061" i="4"/>
  <c r="K1060" i="4"/>
  <c r="K1059" i="4"/>
  <c r="S181" i="4" s="1"/>
  <c r="K1058" i="4"/>
  <c r="K1057" i="4"/>
  <c r="K1056" i="4"/>
  <c r="K1055" i="4"/>
  <c r="K1054" i="4"/>
  <c r="K1053" i="4"/>
  <c r="K1052" i="4"/>
  <c r="K1051" i="4"/>
  <c r="K1050" i="4"/>
  <c r="K1049" i="4"/>
  <c r="S179" i="4" s="1"/>
  <c r="K1048" i="4"/>
  <c r="K1047" i="4"/>
  <c r="K1046" i="4"/>
  <c r="K1045" i="4"/>
  <c r="K1044" i="4"/>
  <c r="K1043" i="4"/>
  <c r="K1042" i="4"/>
  <c r="K1041" i="4"/>
  <c r="K1040" i="4"/>
  <c r="K1039" i="4"/>
  <c r="S177" i="4" s="1"/>
  <c r="K1038" i="4"/>
  <c r="K1037" i="4"/>
  <c r="K1036" i="4"/>
  <c r="K1035" i="4"/>
  <c r="K1034" i="4"/>
  <c r="K1033" i="4"/>
  <c r="K1032" i="4"/>
  <c r="K1031" i="4"/>
  <c r="K1030" i="4"/>
  <c r="K1029" i="4"/>
  <c r="S175" i="4" s="1"/>
  <c r="K1028" i="4"/>
  <c r="K1027" i="4"/>
  <c r="K1026" i="4"/>
  <c r="K1025" i="4"/>
  <c r="K1024" i="4"/>
  <c r="K1023" i="4"/>
  <c r="K1022" i="4"/>
  <c r="K1021" i="4"/>
  <c r="K1020" i="4"/>
  <c r="K1019" i="4"/>
  <c r="S173" i="4" s="1"/>
  <c r="K1018" i="4"/>
  <c r="K1017" i="4"/>
  <c r="K1016" i="4"/>
  <c r="K1015" i="4"/>
  <c r="K1014" i="4"/>
  <c r="K1013" i="4"/>
  <c r="K1012" i="4"/>
  <c r="K1011" i="4"/>
  <c r="K1010" i="4"/>
  <c r="K1009" i="4"/>
  <c r="S171" i="4" s="1"/>
  <c r="K1008" i="4"/>
  <c r="K1007" i="4"/>
  <c r="K1006" i="4"/>
  <c r="K1005" i="4"/>
  <c r="K1004" i="4"/>
  <c r="K1003" i="4"/>
  <c r="K1002" i="4"/>
  <c r="K1001" i="4"/>
  <c r="K1000" i="4"/>
  <c r="K999" i="4"/>
  <c r="S169" i="4" s="1"/>
  <c r="K998" i="4"/>
  <c r="K997" i="4"/>
  <c r="K996" i="4"/>
  <c r="K995" i="4"/>
  <c r="K994" i="4"/>
  <c r="K993" i="4"/>
  <c r="K992" i="4"/>
  <c r="K991" i="4"/>
  <c r="K990" i="4"/>
  <c r="K989" i="4"/>
  <c r="S167" i="4" s="1"/>
  <c r="K988" i="4"/>
  <c r="K987" i="4"/>
  <c r="K986" i="4"/>
  <c r="K985" i="4"/>
  <c r="K984" i="4"/>
  <c r="K983" i="4"/>
  <c r="K982" i="4"/>
  <c r="K981" i="4"/>
  <c r="K980" i="4"/>
  <c r="K979" i="4"/>
  <c r="S165" i="4" s="1"/>
  <c r="K978" i="4"/>
  <c r="K977" i="4"/>
  <c r="K976" i="4"/>
  <c r="K975" i="4"/>
  <c r="K974" i="4"/>
  <c r="K973" i="4"/>
  <c r="K972" i="4"/>
  <c r="K971" i="4"/>
  <c r="K970" i="4"/>
  <c r="K969" i="4"/>
  <c r="S163" i="4" s="1"/>
  <c r="K968" i="4"/>
  <c r="K967" i="4"/>
  <c r="K966" i="4"/>
  <c r="K965" i="4"/>
  <c r="K964" i="4"/>
  <c r="K963" i="4"/>
  <c r="K962" i="4"/>
  <c r="K961" i="4"/>
  <c r="K960" i="4"/>
  <c r="K959" i="4"/>
  <c r="S161" i="4" s="1"/>
  <c r="K958" i="4"/>
  <c r="K957" i="4"/>
  <c r="K956" i="4"/>
  <c r="K955" i="4"/>
  <c r="K954" i="4"/>
  <c r="K953" i="4"/>
  <c r="K952" i="4"/>
  <c r="K951" i="4"/>
  <c r="K950" i="4"/>
  <c r="K949" i="4"/>
  <c r="S159" i="4" s="1"/>
  <c r="K948" i="4"/>
  <c r="K947" i="4"/>
  <c r="K946" i="4"/>
  <c r="K945" i="4"/>
  <c r="K944" i="4"/>
  <c r="K943" i="4"/>
  <c r="K942" i="4"/>
  <c r="K941" i="4"/>
  <c r="K940" i="4"/>
  <c r="K939" i="4"/>
  <c r="S157" i="4" s="1"/>
  <c r="K938" i="4"/>
  <c r="K937" i="4"/>
  <c r="K936" i="4"/>
  <c r="K935" i="4"/>
  <c r="K934" i="4"/>
  <c r="K933" i="4"/>
  <c r="K932" i="4"/>
  <c r="K931" i="4"/>
  <c r="K930" i="4"/>
  <c r="K929" i="4"/>
  <c r="S155" i="4" s="1"/>
  <c r="K928" i="4"/>
  <c r="K927" i="4"/>
  <c r="K926" i="4"/>
  <c r="K925" i="4"/>
  <c r="K924" i="4"/>
  <c r="K923" i="4"/>
  <c r="K922" i="4"/>
  <c r="K921" i="4"/>
  <c r="K920" i="4"/>
  <c r="K919" i="4"/>
  <c r="S153" i="4" s="1"/>
  <c r="K918" i="4"/>
  <c r="K917" i="4"/>
  <c r="K916" i="4"/>
  <c r="K915" i="4"/>
  <c r="K914" i="4"/>
  <c r="K913" i="4"/>
  <c r="K912" i="4"/>
  <c r="K911" i="4"/>
  <c r="K910" i="4"/>
  <c r="K909" i="4"/>
  <c r="K908" i="4"/>
  <c r="K907" i="4"/>
  <c r="K906" i="4"/>
  <c r="K905" i="4"/>
  <c r="K904" i="4"/>
  <c r="K903" i="4"/>
  <c r="K902" i="4"/>
  <c r="K901" i="4"/>
  <c r="K900" i="4"/>
  <c r="K899" i="4"/>
  <c r="S149" i="4" s="1"/>
  <c r="K898" i="4"/>
  <c r="K897" i="4"/>
  <c r="K896" i="4"/>
  <c r="K895" i="4"/>
  <c r="K894" i="4"/>
  <c r="K893" i="4"/>
  <c r="K892" i="4"/>
  <c r="K891" i="4"/>
  <c r="K890" i="4"/>
  <c r="K889" i="4"/>
  <c r="S147" i="4" s="1"/>
  <c r="K888" i="4"/>
  <c r="K887" i="4"/>
  <c r="K886" i="4"/>
  <c r="K885" i="4"/>
  <c r="K884" i="4"/>
  <c r="K883" i="4"/>
  <c r="K882" i="4"/>
  <c r="K881" i="4"/>
  <c r="K880" i="4"/>
  <c r="K879" i="4"/>
  <c r="S145" i="4" s="1"/>
  <c r="K878" i="4"/>
  <c r="K877" i="4"/>
  <c r="K876" i="4"/>
  <c r="K875" i="4"/>
  <c r="K874" i="4"/>
  <c r="K873" i="4"/>
  <c r="K872" i="4"/>
  <c r="K871" i="4"/>
  <c r="K870" i="4"/>
  <c r="K869" i="4"/>
  <c r="S143" i="4" s="1"/>
  <c r="K868" i="4"/>
  <c r="K867" i="4"/>
  <c r="K866" i="4"/>
  <c r="K865" i="4"/>
  <c r="K864" i="4"/>
  <c r="K863" i="4"/>
  <c r="K862" i="4"/>
  <c r="K861" i="4"/>
  <c r="K860" i="4"/>
  <c r="K859" i="4"/>
  <c r="S141" i="4" s="1"/>
  <c r="K858" i="4"/>
  <c r="K857" i="4"/>
  <c r="K856" i="4"/>
  <c r="K855" i="4"/>
  <c r="K854" i="4"/>
  <c r="K853" i="4"/>
  <c r="K852" i="4"/>
  <c r="K851" i="4"/>
  <c r="K850" i="4"/>
  <c r="K849" i="4"/>
  <c r="S139" i="4" s="1"/>
  <c r="K848" i="4"/>
  <c r="K847" i="4"/>
  <c r="K846" i="4"/>
  <c r="K845" i="4"/>
  <c r="K844" i="4"/>
  <c r="K843" i="4"/>
  <c r="K842" i="4"/>
  <c r="K841" i="4"/>
  <c r="K840" i="4"/>
  <c r="K839" i="4"/>
  <c r="S137" i="4" s="1"/>
  <c r="K838" i="4"/>
  <c r="K837" i="4"/>
  <c r="K836" i="4"/>
  <c r="K835" i="4"/>
  <c r="K834" i="4"/>
  <c r="K833" i="4"/>
  <c r="K832" i="4"/>
  <c r="K831" i="4"/>
  <c r="K830" i="4"/>
  <c r="K829" i="4"/>
  <c r="S135" i="4" s="1"/>
  <c r="K828" i="4"/>
  <c r="K827" i="4"/>
  <c r="K826" i="4"/>
  <c r="K825" i="4"/>
  <c r="K824" i="4"/>
  <c r="K823" i="4"/>
  <c r="K822" i="4"/>
  <c r="K821" i="4"/>
  <c r="K820" i="4"/>
  <c r="K819" i="4"/>
  <c r="S133" i="4" s="1"/>
  <c r="K818" i="4"/>
  <c r="K817" i="4"/>
  <c r="K816" i="4"/>
  <c r="K815" i="4"/>
  <c r="K814" i="4"/>
  <c r="K813" i="4"/>
  <c r="K812" i="4"/>
  <c r="K811" i="4"/>
  <c r="K810" i="4"/>
  <c r="K809" i="4"/>
  <c r="S131" i="4" s="1"/>
  <c r="K808" i="4"/>
  <c r="K807" i="4"/>
  <c r="K806" i="4"/>
  <c r="K805" i="4"/>
  <c r="K804" i="4"/>
  <c r="K803" i="4"/>
  <c r="K802" i="4"/>
  <c r="K801" i="4"/>
  <c r="K800" i="4"/>
  <c r="K799" i="4"/>
  <c r="S129" i="4" s="1"/>
  <c r="K798" i="4"/>
  <c r="K797" i="4"/>
  <c r="K796" i="4"/>
  <c r="K795" i="4"/>
  <c r="K794" i="4"/>
  <c r="K793" i="4"/>
  <c r="K792" i="4"/>
  <c r="K791" i="4"/>
  <c r="K790" i="4"/>
  <c r="K789" i="4"/>
  <c r="S127" i="4" s="1"/>
  <c r="K788" i="4"/>
  <c r="K787" i="4"/>
  <c r="K786" i="4"/>
  <c r="K785" i="4"/>
  <c r="K784" i="4"/>
  <c r="K783" i="4"/>
  <c r="K782" i="4"/>
  <c r="K781" i="4"/>
  <c r="K780" i="4"/>
  <c r="K779" i="4"/>
  <c r="S125" i="4" s="1"/>
  <c r="K778" i="4"/>
  <c r="K777" i="4"/>
  <c r="K776" i="4"/>
  <c r="K775" i="4"/>
  <c r="K774" i="4"/>
  <c r="K773" i="4"/>
  <c r="K772" i="4"/>
  <c r="K771" i="4"/>
  <c r="K770" i="4"/>
  <c r="K769" i="4"/>
  <c r="S123" i="4" s="1"/>
  <c r="K768" i="4"/>
  <c r="K767" i="4"/>
  <c r="K766" i="4"/>
  <c r="K765" i="4"/>
  <c r="K764" i="4"/>
  <c r="K763" i="4"/>
  <c r="K762" i="4"/>
  <c r="K761" i="4"/>
  <c r="K760" i="4"/>
  <c r="K759" i="4"/>
  <c r="S121" i="4" s="1"/>
  <c r="K758" i="4"/>
  <c r="K757" i="4"/>
  <c r="K756" i="4"/>
  <c r="K755" i="4"/>
  <c r="K754" i="4"/>
  <c r="K753" i="4"/>
  <c r="K752" i="4"/>
  <c r="K751" i="4"/>
  <c r="K750" i="4"/>
  <c r="K749" i="4"/>
  <c r="S119" i="4" s="1"/>
  <c r="K748" i="4"/>
  <c r="K747" i="4"/>
  <c r="K746" i="4"/>
  <c r="K745" i="4"/>
  <c r="K744" i="4"/>
  <c r="K743" i="4"/>
  <c r="K742" i="4"/>
  <c r="K741" i="4"/>
  <c r="K740" i="4"/>
  <c r="K739" i="4"/>
  <c r="S117" i="4" s="1"/>
  <c r="K738" i="4"/>
  <c r="K737" i="4"/>
  <c r="K736" i="4"/>
  <c r="K735" i="4"/>
  <c r="K734" i="4"/>
  <c r="K733" i="4"/>
  <c r="K732" i="4"/>
  <c r="K731" i="4"/>
  <c r="K730" i="4"/>
  <c r="K729" i="4"/>
  <c r="S115" i="4" s="1"/>
  <c r="K728" i="4"/>
  <c r="K727" i="4"/>
  <c r="K726" i="4"/>
  <c r="K725" i="4"/>
  <c r="K724" i="4"/>
  <c r="K723" i="4"/>
  <c r="K722" i="4"/>
  <c r="K721" i="4"/>
  <c r="K720" i="4"/>
  <c r="K719" i="4"/>
  <c r="S113" i="4" s="1"/>
  <c r="K718" i="4"/>
  <c r="K717" i="4"/>
  <c r="K716" i="4"/>
  <c r="K715" i="4"/>
  <c r="K714" i="4"/>
  <c r="K713" i="4"/>
  <c r="K712" i="4"/>
  <c r="K711" i="4"/>
  <c r="K710" i="4"/>
  <c r="K709" i="4"/>
  <c r="S111" i="4" s="1"/>
  <c r="K708" i="4"/>
  <c r="K707" i="4"/>
  <c r="K706" i="4"/>
  <c r="K705" i="4"/>
  <c r="K704" i="4"/>
  <c r="K703" i="4"/>
  <c r="K702" i="4"/>
  <c r="K701" i="4"/>
  <c r="K700" i="4"/>
  <c r="K699" i="4"/>
  <c r="S109" i="4" s="1"/>
  <c r="K698" i="4"/>
  <c r="K697" i="4"/>
  <c r="K696" i="4"/>
  <c r="K695" i="4"/>
  <c r="K694" i="4"/>
  <c r="K693" i="4"/>
  <c r="K692" i="4"/>
  <c r="K691" i="4"/>
  <c r="K690" i="4"/>
  <c r="K689" i="4"/>
  <c r="S107" i="4" s="1"/>
  <c r="K688" i="4"/>
  <c r="K687" i="4"/>
  <c r="K686" i="4"/>
  <c r="K685" i="4"/>
  <c r="K684" i="4"/>
  <c r="K683" i="4"/>
  <c r="K682" i="4"/>
  <c r="K681" i="4"/>
  <c r="K680" i="4"/>
  <c r="K679" i="4"/>
  <c r="S105" i="4" s="1"/>
  <c r="K678" i="4"/>
  <c r="K677" i="4"/>
  <c r="K676" i="4"/>
  <c r="K675" i="4"/>
  <c r="K674" i="4"/>
  <c r="K673" i="4"/>
  <c r="K672" i="4"/>
  <c r="K671" i="4"/>
  <c r="K670" i="4"/>
  <c r="K669" i="4"/>
  <c r="S103" i="4" s="1"/>
  <c r="K668" i="4"/>
  <c r="K667" i="4"/>
  <c r="K666" i="4"/>
  <c r="K665" i="4"/>
  <c r="K664" i="4"/>
  <c r="K663" i="4"/>
  <c r="K662" i="4"/>
  <c r="K661" i="4"/>
  <c r="K660" i="4"/>
  <c r="K659" i="4"/>
  <c r="S101" i="4" s="1"/>
  <c r="K658" i="4"/>
  <c r="K657" i="4"/>
  <c r="K656" i="4"/>
  <c r="K655" i="4"/>
  <c r="K654" i="4"/>
  <c r="K653" i="4"/>
  <c r="K652" i="4"/>
  <c r="K651" i="4"/>
  <c r="K650" i="4"/>
  <c r="K649" i="4"/>
  <c r="S99" i="4" s="1"/>
  <c r="K648" i="4"/>
  <c r="K647" i="4"/>
  <c r="K646" i="4"/>
  <c r="K645" i="4"/>
  <c r="K644" i="4"/>
  <c r="K643" i="4"/>
  <c r="K642" i="4"/>
  <c r="K641" i="4"/>
  <c r="K640" i="4"/>
  <c r="K639" i="4"/>
  <c r="S97" i="4" s="1"/>
  <c r="K638" i="4"/>
  <c r="K637" i="4"/>
  <c r="K636" i="4"/>
  <c r="K635" i="4"/>
  <c r="K634" i="4"/>
  <c r="K633" i="4"/>
  <c r="K632" i="4"/>
  <c r="K631" i="4"/>
  <c r="K630" i="4"/>
  <c r="K629" i="4"/>
  <c r="S95" i="4" s="1"/>
  <c r="K628" i="4"/>
  <c r="K627" i="4"/>
  <c r="K626" i="4"/>
  <c r="K625" i="4"/>
  <c r="K624" i="4"/>
  <c r="K623" i="4"/>
  <c r="K622" i="4"/>
  <c r="K621" i="4"/>
  <c r="K620" i="4"/>
  <c r="K619" i="4"/>
  <c r="S93" i="4" s="1"/>
  <c r="K618" i="4"/>
  <c r="K617" i="4"/>
  <c r="K616" i="4"/>
  <c r="K615" i="4"/>
  <c r="K614" i="4"/>
  <c r="K613" i="4"/>
  <c r="K612" i="4"/>
  <c r="K611" i="4"/>
  <c r="K610" i="4"/>
  <c r="K609" i="4"/>
  <c r="S91" i="4" s="1"/>
  <c r="K608" i="4"/>
  <c r="K607" i="4"/>
  <c r="K606" i="4"/>
  <c r="K605" i="4"/>
  <c r="K604" i="4"/>
  <c r="K603" i="4"/>
  <c r="K602" i="4"/>
  <c r="K601" i="4"/>
  <c r="K600" i="4"/>
  <c r="K599" i="4"/>
  <c r="S89" i="4" s="1"/>
  <c r="K598" i="4"/>
  <c r="K597" i="4"/>
  <c r="K596" i="4"/>
  <c r="K595" i="4"/>
  <c r="K594" i="4"/>
  <c r="K593" i="4"/>
  <c r="K592" i="4"/>
  <c r="K591" i="4"/>
  <c r="K590" i="4"/>
  <c r="K589" i="4"/>
  <c r="S87" i="4" s="1"/>
  <c r="K588" i="4"/>
  <c r="K587" i="4"/>
  <c r="K586" i="4"/>
  <c r="K585" i="4"/>
  <c r="K584" i="4"/>
  <c r="K583" i="4"/>
  <c r="K582" i="4"/>
  <c r="K581" i="4"/>
  <c r="K580" i="4"/>
  <c r="K579" i="4"/>
  <c r="S85" i="4" s="1"/>
  <c r="K578" i="4"/>
  <c r="K577" i="4"/>
  <c r="K576" i="4"/>
  <c r="K575" i="4"/>
  <c r="K574" i="4"/>
  <c r="K573" i="4"/>
  <c r="K572" i="4"/>
  <c r="K571" i="4"/>
  <c r="K570" i="4"/>
  <c r="K569" i="4"/>
  <c r="S83" i="4" s="1"/>
  <c r="K568" i="4"/>
  <c r="K567" i="4"/>
  <c r="K566" i="4"/>
  <c r="K565" i="4"/>
  <c r="K564" i="4"/>
  <c r="K563" i="4"/>
  <c r="K562" i="4"/>
  <c r="K561" i="4"/>
  <c r="K560" i="4"/>
  <c r="K559" i="4"/>
  <c r="S81" i="4" s="1"/>
  <c r="K558" i="4"/>
  <c r="K557" i="4"/>
  <c r="K556" i="4"/>
  <c r="K555" i="4"/>
  <c r="K554" i="4"/>
  <c r="K553" i="4"/>
  <c r="K552" i="4"/>
  <c r="K551" i="4"/>
  <c r="K550" i="4"/>
  <c r="K549" i="4"/>
  <c r="S79" i="4" s="1"/>
  <c r="K548" i="4"/>
  <c r="K547" i="4"/>
  <c r="K546" i="4"/>
  <c r="K545" i="4"/>
  <c r="K544" i="4"/>
  <c r="K543" i="4"/>
  <c r="K542" i="4"/>
  <c r="K541" i="4"/>
  <c r="K540" i="4"/>
  <c r="K539" i="4"/>
  <c r="S77" i="4" s="1"/>
  <c r="K538" i="4"/>
  <c r="K537" i="4"/>
  <c r="K536" i="4"/>
  <c r="K535" i="4"/>
  <c r="K534" i="4"/>
  <c r="K533" i="4"/>
  <c r="K532" i="4"/>
  <c r="K531" i="4"/>
  <c r="K530" i="4"/>
  <c r="K529" i="4"/>
  <c r="S75" i="4" s="1"/>
  <c r="K528" i="4"/>
  <c r="K527" i="4"/>
  <c r="K526" i="4"/>
  <c r="K525" i="4"/>
  <c r="K524" i="4"/>
  <c r="K523" i="4"/>
  <c r="K522" i="4"/>
  <c r="K521" i="4"/>
  <c r="K520" i="4"/>
  <c r="K519" i="4"/>
  <c r="S73" i="4" s="1"/>
  <c r="K518" i="4"/>
  <c r="K517" i="4"/>
  <c r="K516" i="4"/>
  <c r="K515" i="4"/>
  <c r="K514" i="4"/>
  <c r="K513" i="4"/>
  <c r="K512" i="4"/>
  <c r="K511" i="4"/>
  <c r="K510" i="4"/>
  <c r="K509" i="4"/>
  <c r="S71" i="4" s="1"/>
  <c r="K508" i="4"/>
  <c r="K507" i="4"/>
  <c r="K506" i="4"/>
  <c r="K505" i="4"/>
  <c r="K504" i="4"/>
  <c r="K503" i="4"/>
  <c r="K502" i="4"/>
  <c r="K501" i="4"/>
  <c r="K500" i="4"/>
  <c r="K499" i="4"/>
  <c r="K498" i="4"/>
  <c r="K497" i="4"/>
  <c r="K496" i="4"/>
  <c r="K495" i="4"/>
  <c r="S69" i="4" s="1"/>
  <c r="K494" i="4"/>
  <c r="K493" i="4"/>
  <c r="K492" i="4"/>
  <c r="K491" i="4"/>
  <c r="K490" i="4"/>
  <c r="K489" i="4"/>
  <c r="S67" i="4" s="1"/>
  <c r="K488" i="4"/>
  <c r="K487" i="4"/>
  <c r="K486" i="4"/>
  <c r="K485" i="4"/>
  <c r="K484" i="4"/>
  <c r="K483" i="4"/>
  <c r="K482" i="4"/>
  <c r="K481" i="4"/>
  <c r="K480" i="4"/>
  <c r="K479" i="4"/>
  <c r="S65" i="4" s="1"/>
  <c r="K478" i="4"/>
  <c r="K477" i="4"/>
  <c r="K476" i="4"/>
  <c r="K475" i="4"/>
  <c r="K474" i="4"/>
  <c r="K473" i="4"/>
  <c r="K472" i="4"/>
  <c r="K471" i="4"/>
  <c r="K470" i="4"/>
  <c r="K469" i="4"/>
  <c r="S63" i="4" s="1"/>
  <c r="K468" i="4"/>
  <c r="K467" i="4"/>
  <c r="K466" i="4"/>
  <c r="K465" i="4"/>
  <c r="K464" i="4"/>
  <c r="K463" i="4"/>
  <c r="K462" i="4"/>
  <c r="K461" i="4"/>
  <c r="K460" i="4"/>
  <c r="K459" i="4"/>
  <c r="S61" i="4" s="1"/>
  <c r="K458" i="4"/>
  <c r="K457" i="4"/>
  <c r="K456" i="4"/>
  <c r="K455" i="4"/>
  <c r="K454" i="4"/>
  <c r="K453" i="4"/>
  <c r="K452" i="4"/>
  <c r="K451" i="4"/>
  <c r="K450" i="4"/>
  <c r="K449" i="4"/>
  <c r="S59" i="4" s="1"/>
  <c r="K448" i="4"/>
  <c r="K447" i="4"/>
  <c r="K446" i="4"/>
  <c r="K445" i="4"/>
  <c r="K444" i="4"/>
  <c r="K443" i="4"/>
  <c r="K442" i="4"/>
  <c r="K441" i="4"/>
  <c r="K440" i="4"/>
  <c r="K439" i="4"/>
  <c r="S57" i="4" s="1"/>
  <c r="K438" i="4"/>
  <c r="K437" i="4"/>
  <c r="K436" i="4"/>
  <c r="K435" i="4"/>
  <c r="K434" i="4"/>
  <c r="K433" i="4"/>
  <c r="K432" i="4"/>
  <c r="K431" i="4"/>
  <c r="K430" i="4"/>
  <c r="K429" i="4"/>
  <c r="S55" i="4" s="1"/>
  <c r="K428" i="4"/>
  <c r="K427" i="4"/>
  <c r="K426" i="4"/>
  <c r="K425" i="4"/>
  <c r="K424" i="4"/>
  <c r="K423" i="4"/>
  <c r="K422" i="4"/>
  <c r="K421" i="4"/>
  <c r="K420" i="4"/>
  <c r="K419" i="4"/>
  <c r="S53" i="4" s="1"/>
  <c r="K418" i="4"/>
  <c r="K417" i="4"/>
  <c r="K416" i="4"/>
  <c r="K415" i="4"/>
  <c r="K414" i="4"/>
  <c r="K413" i="4"/>
  <c r="K412" i="4"/>
  <c r="K411" i="4"/>
  <c r="K410" i="4"/>
  <c r="K409" i="4"/>
  <c r="S51" i="4" s="1"/>
  <c r="K408" i="4"/>
  <c r="K407" i="4"/>
  <c r="K406" i="4"/>
  <c r="K405" i="4"/>
  <c r="K404" i="4"/>
  <c r="K403" i="4"/>
  <c r="K402" i="4"/>
  <c r="K401" i="4"/>
  <c r="K400" i="4"/>
  <c r="K399" i="4"/>
  <c r="S49" i="4" s="1"/>
  <c r="K398" i="4"/>
  <c r="K397" i="4"/>
  <c r="K396" i="4"/>
  <c r="K395" i="4"/>
  <c r="K394" i="4"/>
  <c r="K393" i="4"/>
  <c r="K392" i="4"/>
  <c r="K391" i="4"/>
  <c r="K390" i="4"/>
  <c r="K389" i="4"/>
  <c r="S47" i="4" s="1"/>
  <c r="K388" i="4"/>
  <c r="K387" i="4"/>
  <c r="K386" i="4"/>
  <c r="K385" i="4"/>
  <c r="K384" i="4"/>
  <c r="K383" i="4"/>
  <c r="K382" i="4"/>
  <c r="K381" i="4"/>
  <c r="K380" i="4"/>
  <c r="K379" i="4"/>
  <c r="S45" i="4" s="1"/>
  <c r="K378" i="4"/>
  <c r="K377" i="4"/>
  <c r="K376" i="4"/>
  <c r="K375" i="4"/>
  <c r="K374" i="4"/>
  <c r="K373" i="4"/>
  <c r="K372" i="4"/>
  <c r="K371" i="4"/>
  <c r="K370" i="4"/>
  <c r="K369" i="4"/>
  <c r="S43" i="4" s="1"/>
  <c r="K368" i="4"/>
  <c r="K367" i="4"/>
  <c r="K366" i="4"/>
  <c r="K365" i="4"/>
  <c r="K364" i="4"/>
  <c r="K363" i="4"/>
  <c r="K362" i="4"/>
  <c r="K361" i="4"/>
  <c r="K360" i="4"/>
  <c r="K359" i="4"/>
  <c r="S41" i="4" s="1"/>
  <c r="K358" i="4"/>
  <c r="K357" i="4"/>
  <c r="K356" i="4"/>
  <c r="K355" i="4"/>
  <c r="K354" i="4"/>
  <c r="K353" i="4"/>
  <c r="K352" i="4"/>
  <c r="K351" i="4"/>
  <c r="K350" i="4"/>
  <c r="K349" i="4"/>
  <c r="S39" i="4" s="1"/>
  <c r="K348" i="4"/>
  <c r="K347" i="4"/>
  <c r="K346" i="4"/>
  <c r="K345" i="4"/>
  <c r="K344" i="4"/>
  <c r="K343" i="4"/>
  <c r="K342" i="4"/>
  <c r="K341" i="4"/>
  <c r="K340" i="4"/>
  <c r="K339" i="4"/>
  <c r="S37" i="4" s="1"/>
  <c r="K338" i="4"/>
  <c r="K337" i="4"/>
  <c r="K336" i="4"/>
  <c r="K335" i="4"/>
  <c r="K334" i="4"/>
  <c r="K333" i="4"/>
  <c r="K332" i="4"/>
  <c r="K331" i="4"/>
  <c r="K330" i="4"/>
  <c r="K329" i="4"/>
  <c r="S35" i="4" s="1"/>
  <c r="K328" i="4"/>
  <c r="K327" i="4"/>
  <c r="K326" i="4"/>
  <c r="K325" i="4"/>
  <c r="K324" i="4"/>
  <c r="K323" i="4"/>
  <c r="K322" i="4"/>
  <c r="K321" i="4"/>
  <c r="K320" i="4"/>
  <c r="K319" i="4"/>
  <c r="S33" i="4" s="1"/>
  <c r="K318" i="4"/>
  <c r="K317" i="4"/>
  <c r="K316" i="4"/>
  <c r="K315" i="4"/>
  <c r="K314" i="4"/>
  <c r="K313" i="4"/>
  <c r="K312" i="4"/>
  <c r="K311" i="4"/>
  <c r="K310" i="4"/>
  <c r="K309" i="4"/>
  <c r="S31" i="4" s="1"/>
  <c r="K308" i="4"/>
  <c r="K307" i="4"/>
  <c r="K306" i="4"/>
  <c r="K305" i="4"/>
  <c r="K304" i="4"/>
  <c r="K303" i="4"/>
  <c r="K302" i="4"/>
  <c r="K301" i="4"/>
  <c r="K300" i="4"/>
  <c r="K299" i="4"/>
  <c r="S29" i="4" s="1"/>
  <c r="K298" i="4"/>
  <c r="K297" i="4"/>
  <c r="K296" i="4"/>
  <c r="K295" i="4"/>
  <c r="K294" i="4"/>
  <c r="K293" i="4"/>
  <c r="K292" i="4"/>
  <c r="K291" i="4"/>
  <c r="K290" i="4"/>
  <c r="K289" i="4"/>
  <c r="S27" i="4" s="1"/>
  <c r="K288" i="4"/>
  <c r="K287" i="4"/>
  <c r="K286" i="4"/>
  <c r="K285" i="4"/>
  <c r="K284" i="4"/>
  <c r="K283" i="4"/>
  <c r="K282" i="4"/>
  <c r="K281" i="4"/>
  <c r="K280" i="4"/>
  <c r="K279" i="4"/>
  <c r="S25" i="4" s="1"/>
  <c r="K278" i="4"/>
  <c r="K277" i="4"/>
  <c r="K276" i="4"/>
  <c r="K275" i="4"/>
  <c r="K274" i="4"/>
  <c r="K273" i="4"/>
  <c r="K272" i="4"/>
  <c r="K271" i="4"/>
  <c r="K270" i="4"/>
  <c r="K269" i="4"/>
  <c r="S23" i="4" s="1"/>
  <c r="K268" i="4"/>
  <c r="K267" i="4"/>
  <c r="K266" i="4"/>
  <c r="K265" i="4"/>
  <c r="K264" i="4"/>
  <c r="K263" i="4"/>
  <c r="K262" i="4"/>
  <c r="K261" i="4"/>
  <c r="K260" i="4"/>
  <c r="K259" i="4"/>
  <c r="S21" i="4" s="1"/>
  <c r="K258" i="4"/>
  <c r="K257" i="4"/>
  <c r="K256" i="4"/>
  <c r="K255" i="4"/>
  <c r="K254" i="4"/>
  <c r="K253" i="4"/>
  <c r="K252" i="4"/>
  <c r="K251" i="4"/>
  <c r="K250" i="4"/>
  <c r="K249" i="4"/>
  <c r="S19" i="4" s="1"/>
  <c r="K248" i="4"/>
  <c r="K247" i="4"/>
  <c r="K246" i="4"/>
  <c r="K245" i="4"/>
  <c r="K244" i="4"/>
  <c r="K243" i="4"/>
  <c r="K242" i="4"/>
  <c r="K241" i="4"/>
  <c r="K240" i="4"/>
  <c r="K239" i="4"/>
  <c r="S17" i="4" s="1"/>
  <c r="K238" i="4"/>
  <c r="K237" i="4"/>
  <c r="K236" i="4"/>
  <c r="K235" i="4"/>
  <c r="K234" i="4"/>
  <c r="K233" i="4"/>
  <c r="K232" i="4"/>
  <c r="K231" i="4"/>
  <c r="K230" i="4"/>
  <c r="K229" i="4"/>
  <c r="S15" i="4" s="1"/>
  <c r="K228" i="4"/>
  <c r="K227" i="4"/>
  <c r="K226" i="4"/>
  <c r="K225" i="4"/>
  <c r="K224" i="4"/>
  <c r="K223" i="4"/>
  <c r="K222" i="4"/>
  <c r="K221" i="4"/>
  <c r="K220" i="4"/>
  <c r="K219" i="4"/>
  <c r="S13" i="4" s="1"/>
  <c r="K218" i="4"/>
  <c r="K217" i="4"/>
  <c r="K216" i="4"/>
  <c r="K215" i="4"/>
  <c r="K214" i="4"/>
  <c r="K213" i="4"/>
  <c r="K212" i="4"/>
  <c r="K211" i="4"/>
  <c r="K210" i="4"/>
  <c r="K209" i="4"/>
  <c r="S11" i="4" s="1"/>
  <c r="K208" i="4"/>
  <c r="K207" i="4"/>
  <c r="K206" i="4"/>
  <c r="K205" i="4"/>
  <c r="K204" i="4"/>
  <c r="K203" i="4"/>
  <c r="C203" i="4"/>
  <c r="K202" i="4"/>
  <c r="C202" i="4"/>
  <c r="K201" i="4"/>
  <c r="C201" i="4"/>
  <c r="K200" i="4"/>
  <c r="C200" i="4"/>
  <c r="K199" i="4"/>
  <c r="S9" i="4" s="1"/>
  <c r="C199" i="4"/>
  <c r="K198" i="4"/>
  <c r="C198" i="4"/>
  <c r="K197" i="4"/>
  <c r="C197" i="4"/>
  <c r="K196" i="4"/>
  <c r="C196" i="4"/>
  <c r="K195" i="4"/>
  <c r="C195" i="4"/>
  <c r="K194" i="4"/>
  <c r="S8" i="4" s="1"/>
  <c r="C194" i="4"/>
  <c r="K193" i="4"/>
  <c r="C193" i="4"/>
  <c r="K192" i="4"/>
  <c r="C192" i="4"/>
  <c r="K191" i="4"/>
  <c r="C191" i="4"/>
  <c r="K190" i="4"/>
  <c r="C190" i="4"/>
  <c r="K189" i="4"/>
  <c r="S7" i="4" s="1"/>
  <c r="C189" i="4"/>
  <c r="K188" i="4"/>
  <c r="C188" i="4"/>
  <c r="K187" i="4"/>
  <c r="C187" i="4"/>
  <c r="K186" i="4"/>
  <c r="C186" i="4"/>
  <c r="K185" i="4"/>
  <c r="C185" i="4"/>
  <c r="K184" i="4"/>
  <c r="S6" i="4" s="1"/>
  <c r="C184" i="4"/>
  <c r="K183" i="4"/>
  <c r="C183" i="4"/>
  <c r="K182" i="4"/>
  <c r="C182" i="4"/>
  <c r="K181" i="4"/>
  <c r="C181" i="4"/>
  <c r="K180" i="4"/>
  <c r="C180" i="4"/>
  <c r="K179" i="4"/>
  <c r="S5" i="4" s="1"/>
  <c r="C179" i="4"/>
  <c r="K178" i="4"/>
  <c r="C178" i="4"/>
  <c r="K177" i="4"/>
  <c r="C177" i="4"/>
  <c r="K176" i="4"/>
  <c r="C176" i="4"/>
  <c r="K175" i="4"/>
  <c r="C175" i="4"/>
  <c r="K174" i="4"/>
  <c r="S4" i="4" s="1"/>
  <c r="C174" i="4"/>
  <c r="K173" i="4"/>
  <c r="C173" i="4"/>
  <c r="K172" i="4"/>
  <c r="C172" i="4"/>
  <c r="K171" i="4"/>
  <c r="C171" i="4"/>
  <c r="K170" i="4"/>
  <c r="C170" i="4"/>
  <c r="K169" i="4"/>
  <c r="C169" i="4"/>
  <c r="K168" i="4"/>
  <c r="C168" i="4"/>
  <c r="K167" i="4"/>
  <c r="C167" i="4"/>
  <c r="K166" i="4"/>
  <c r="C166" i="4"/>
  <c r="K165" i="4"/>
  <c r="C165" i="4"/>
  <c r="K164" i="4"/>
  <c r="C164" i="4"/>
  <c r="K163" i="4"/>
  <c r="C163" i="4"/>
  <c r="K162" i="4"/>
  <c r="C162" i="4"/>
  <c r="K161" i="4"/>
  <c r="C161" i="4"/>
  <c r="K160" i="4"/>
  <c r="C160" i="4"/>
  <c r="K159" i="4"/>
  <c r="C159" i="4"/>
  <c r="K158" i="4"/>
  <c r="C158" i="4"/>
  <c r="K157" i="4"/>
  <c r="C157" i="4"/>
  <c r="K156" i="4"/>
  <c r="C156" i="4"/>
  <c r="K155" i="4"/>
  <c r="C155" i="4"/>
  <c r="K154" i="4"/>
  <c r="C154" i="4"/>
  <c r="K153" i="4"/>
  <c r="C153" i="4"/>
  <c r="K152" i="4"/>
  <c r="C152" i="4"/>
  <c r="K151" i="4"/>
  <c r="C151" i="4"/>
  <c r="K150" i="4"/>
  <c r="C150" i="4"/>
  <c r="K149" i="4"/>
  <c r="C149" i="4"/>
  <c r="K148" i="4"/>
  <c r="C148" i="4"/>
  <c r="K147" i="4"/>
  <c r="C147" i="4"/>
  <c r="K146" i="4"/>
  <c r="C146" i="4"/>
  <c r="K145" i="4"/>
  <c r="C145" i="4"/>
  <c r="K144" i="4"/>
  <c r="C144" i="4"/>
  <c r="K143" i="4"/>
  <c r="C143" i="4"/>
  <c r="K142" i="4"/>
  <c r="C142" i="4"/>
  <c r="K141" i="4"/>
  <c r="C141" i="4"/>
  <c r="K140" i="4"/>
  <c r="C140" i="4"/>
  <c r="K139" i="4"/>
  <c r="C139" i="4"/>
  <c r="K138" i="4"/>
  <c r="C138" i="4"/>
  <c r="K137" i="4"/>
  <c r="C137" i="4"/>
  <c r="K136" i="4"/>
  <c r="C136" i="4"/>
  <c r="K135" i="4"/>
  <c r="C135" i="4"/>
  <c r="K134" i="4"/>
  <c r="C134" i="4"/>
  <c r="K133" i="4"/>
  <c r="C133" i="4"/>
  <c r="K132" i="4"/>
  <c r="C132" i="4"/>
  <c r="K131" i="4"/>
  <c r="C131" i="4"/>
  <c r="K130" i="4"/>
  <c r="C130" i="4"/>
  <c r="K129" i="4"/>
  <c r="C129" i="4"/>
  <c r="K128" i="4"/>
  <c r="C128" i="4"/>
  <c r="K127" i="4"/>
  <c r="C127" i="4"/>
  <c r="K126" i="4"/>
  <c r="C126" i="4"/>
  <c r="K125" i="4"/>
  <c r="C125" i="4"/>
  <c r="K124" i="4"/>
  <c r="C124" i="4"/>
  <c r="K123" i="4"/>
  <c r="C123" i="4"/>
  <c r="K122" i="4"/>
  <c r="C122" i="4"/>
  <c r="K121" i="4"/>
  <c r="C121" i="4"/>
  <c r="K120" i="4"/>
  <c r="C120" i="4"/>
  <c r="K119" i="4"/>
  <c r="C119" i="4"/>
  <c r="K118" i="4"/>
  <c r="C118" i="4"/>
  <c r="K117" i="4"/>
  <c r="C117" i="4"/>
  <c r="K116" i="4"/>
  <c r="C116" i="4"/>
  <c r="K115" i="4"/>
  <c r="C115" i="4"/>
  <c r="K114" i="4"/>
  <c r="C114" i="4"/>
  <c r="K113" i="4"/>
  <c r="C113" i="4"/>
  <c r="K112" i="4"/>
  <c r="C112" i="4"/>
  <c r="K111" i="4"/>
  <c r="C111" i="4"/>
  <c r="K110" i="4"/>
  <c r="C110" i="4"/>
  <c r="K109" i="4"/>
  <c r="C109" i="4"/>
  <c r="K108" i="4"/>
  <c r="C108" i="4"/>
  <c r="K107" i="4"/>
  <c r="C107" i="4"/>
  <c r="K106" i="4"/>
  <c r="C106" i="4"/>
  <c r="K105" i="4"/>
  <c r="C105" i="4"/>
  <c r="K104" i="4"/>
  <c r="C104" i="4"/>
  <c r="K103" i="4"/>
  <c r="C103" i="4"/>
  <c r="K102" i="4"/>
  <c r="C102" i="4"/>
  <c r="K101" i="4"/>
  <c r="C101" i="4"/>
  <c r="K100" i="4"/>
  <c r="C100" i="4"/>
  <c r="K99" i="4"/>
  <c r="C99" i="4"/>
  <c r="K98" i="4"/>
  <c r="C98" i="4"/>
  <c r="K97" i="4"/>
  <c r="C97" i="4"/>
  <c r="K96" i="4"/>
  <c r="C96" i="4"/>
  <c r="K95" i="4"/>
  <c r="C95" i="4"/>
  <c r="K94" i="4"/>
  <c r="C94" i="4"/>
  <c r="K93" i="4"/>
  <c r="C93" i="4"/>
  <c r="K92" i="4"/>
  <c r="C92" i="4"/>
  <c r="K91" i="4"/>
  <c r="C91" i="4"/>
  <c r="K90" i="4"/>
  <c r="C90" i="4"/>
  <c r="K89" i="4"/>
  <c r="C89" i="4"/>
  <c r="K88" i="4"/>
  <c r="C88" i="4"/>
  <c r="K87" i="4"/>
  <c r="C87" i="4"/>
  <c r="K86" i="4"/>
  <c r="C86" i="4"/>
  <c r="K85" i="4"/>
  <c r="C85" i="4"/>
  <c r="K84" i="4"/>
  <c r="C84" i="4"/>
  <c r="K83" i="4"/>
  <c r="C83" i="4"/>
  <c r="K82" i="4"/>
  <c r="C82" i="4"/>
  <c r="K81" i="4"/>
  <c r="C81" i="4"/>
  <c r="K80" i="4"/>
  <c r="C80" i="4"/>
  <c r="K79" i="4"/>
  <c r="C79" i="4"/>
  <c r="K78" i="4"/>
  <c r="C78" i="4"/>
  <c r="K77" i="4"/>
  <c r="C77" i="4"/>
  <c r="K76" i="4"/>
  <c r="C76" i="4"/>
  <c r="K75" i="4"/>
  <c r="C75" i="4"/>
  <c r="K74" i="4"/>
  <c r="C74" i="4"/>
  <c r="K73" i="4"/>
  <c r="C73" i="4"/>
  <c r="K72" i="4"/>
  <c r="C72" i="4"/>
  <c r="K71" i="4"/>
  <c r="C71" i="4"/>
  <c r="K70" i="4"/>
  <c r="C70" i="4"/>
  <c r="K69" i="4"/>
  <c r="C69" i="4"/>
  <c r="K68" i="4"/>
  <c r="C68" i="4"/>
  <c r="K67" i="4"/>
  <c r="C67" i="4"/>
  <c r="K66" i="4"/>
  <c r="C66" i="4"/>
  <c r="K65" i="4"/>
  <c r="C65" i="4"/>
  <c r="K64" i="4"/>
  <c r="C64" i="4"/>
  <c r="K63" i="4"/>
  <c r="C63" i="4"/>
  <c r="K62" i="4"/>
  <c r="C62" i="4"/>
  <c r="K61" i="4"/>
  <c r="C61" i="4"/>
  <c r="K60" i="4"/>
  <c r="C60" i="4"/>
  <c r="K59" i="4"/>
  <c r="C59" i="4"/>
  <c r="K58" i="4"/>
  <c r="C58" i="4"/>
  <c r="K57" i="4"/>
  <c r="C57" i="4"/>
  <c r="K56" i="4"/>
  <c r="C56" i="4"/>
  <c r="K55" i="4"/>
  <c r="C55" i="4"/>
  <c r="K54" i="4"/>
  <c r="C54" i="4"/>
  <c r="K53" i="4"/>
  <c r="C53" i="4"/>
  <c r="K52" i="4"/>
  <c r="C52" i="4"/>
  <c r="K51" i="4"/>
  <c r="C51" i="4"/>
  <c r="K50" i="4"/>
  <c r="C50" i="4"/>
  <c r="K49" i="4"/>
  <c r="C49" i="4"/>
  <c r="K48" i="4"/>
  <c r="C48" i="4"/>
  <c r="K47" i="4"/>
  <c r="C47" i="4"/>
  <c r="K46" i="4"/>
  <c r="C46" i="4"/>
  <c r="K45" i="4"/>
  <c r="C45" i="4"/>
  <c r="K44" i="4"/>
  <c r="C44" i="4"/>
  <c r="K43" i="4"/>
  <c r="C43" i="4"/>
  <c r="K42" i="4"/>
  <c r="C42" i="4"/>
  <c r="K41" i="4"/>
  <c r="C41" i="4"/>
  <c r="K40" i="4"/>
  <c r="C40" i="4"/>
  <c r="K39" i="4"/>
  <c r="C39" i="4"/>
  <c r="K38" i="4"/>
  <c r="C38" i="4"/>
  <c r="K37" i="4"/>
  <c r="C37" i="4"/>
  <c r="K36" i="4"/>
  <c r="C36" i="4"/>
  <c r="K35" i="4"/>
  <c r="C35" i="4"/>
  <c r="K34" i="4"/>
  <c r="C34" i="4"/>
  <c r="K33" i="4"/>
  <c r="C33" i="4"/>
  <c r="K32" i="4"/>
  <c r="C32" i="4"/>
  <c r="K31" i="4"/>
  <c r="C31" i="4"/>
  <c r="K30" i="4"/>
  <c r="C30" i="4"/>
  <c r="K29" i="4"/>
  <c r="C29" i="4"/>
  <c r="K28" i="4"/>
  <c r="C28" i="4"/>
  <c r="K27" i="4"/>
  <c r="C27" i="4"/>
  <c r="K26" i="4"/>
  <c r="C26" i="4"/>
  <c r="K25" i="4"/>
  <c r="C25" i="4"/>
  <c r="K24" i="4"/>
  <c r="C24" i="4"/>
  <c r="K23" i="4"/>
  <c r="C23" i="4"/>
  <c r="K22" i="4"/>
  <c r="C22" i="4"/>
  <c r="K21" i="4"/>
  <c r="C21" i="4"/>
  <c r="K20" i="4"/>
  <c r="C20" i="4"/>
  <c r="K19" i="4"/>
  <c r="C19" i="4"/>
  <c r="K18" i="4"/>
  <c r="C18" i="4"/>
  <c r="K17" i="4"/>
  <c r="C17" i="4"/>
  <c r="K16" i="4"/>
  <c r="C16" i="4"/>
  <c r="K15" i="4"/>
  <c r="C15" i="4"/>
  <c r="K14" i="4"/>
  <c r="C14" i="4"/>
  <c r="K13" i="4"/>
  <c r="C13" i="4"/>
  <c r="K12" i="4"/>
  <c r="C12" i="4"/>
  <c r="K11" i="4"/>
  <c r="C11" i="4"/>
  <c r="K10" i="4"/>
  <c r="C10" i="4"/>
  <c r="K9" i="4"/>
  <c r="C9" i="4"/>
  <c r="K8" i="4"/>
  <c r="C8" i="4"/>
  <c r="K7" i="4"/>
  <c r="C7" i="4"/>
  <c r="K6" i="4"/>
  <c r="C6" i="4"/>
  <c r="K5" i="4"/>
  <c r="C5" i="4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O4" i="4"/>
  <c r="O5" i="4" s="1"/>
  <c r="O6" i="4" s="1"/>
  <c r="O7" i="4" s="1"/>
  <c r="O8" i="4" s="1"/>
  <c r="O9" i="4" s="1"/>
  <c r="O10" i="4" s="1"/>
  <c r="O11" i="4" s="1"/>
  <c r="O12" i="4" s="1"/>
  <c r="O13" i="4" s="1"/>
  <c r="O14" i="4" s="1"/>
  <c r="O15" i="4" s="1"/>
  <c r="O16" i="4" s="1"/>
  <c r="O17" i="4" s="1"/>
  <c r="O18" i="4" s="1"/>
  <c r="O19" i="4" s="1"/>
  <c r="O20" i="4" s="1"/>
  <c r="O21" i="4" s="1"/>
  <c r="O22" i="4" s="1"/>
  <c r="O23" i="4" s="1"/>
  <c r="O24" i="4" s="1"/>
  <c r="O25" i="4" s="1"/>
  <c r="O26" i="4" s="1"/>
  <c r="O27" i="4" s="1"/>
  <c r="O28" i="4" s="1"/>
  <c r="O29" i="4" s="1"/>
  <c r="O30" i="4" s="1"/>
  <c r="O31" i="4" s="1"/>
  <c r="O32" i="4" s="1"/>
  <c r="O33" i="4" s="1"/>
  <c r="O34" i="4" s="1"/>
  <c r="O35" i="4" s="1"/>
  <c r="O36" i="4" s="1"/>
  <c r="O37" i="4" s="1"/>
  <c r="O38" i="4" s="1"/>
  <c r="O39" i="4" s="1"/>
  <c r="O40" i="4" s="1"/>
  <c r="O41" i="4" s="1"/>
  <c r="O42" i="4" s="1"/>
  <c r="O43" i="4" s="1"/>
  <c r="O44" i="4" s="1"/>
  <c r="O45" i="4" s="1"/>
  <c r="O46" i="4" s="1"/>
  <c r="O47" i="4" s="1"/>
  <c r="O48" i="4" s="1"/>
  <c r="O49" i="4" s="1"/>
  <c r="O50" i="4" s="1"/>
  <c r="O51" i="4" s="1"/>
  <c r="O52" i="4" s="1"/>
  <c r="O53" i="4" s="1"/>
  <c r="O54" i="4" s="1"/>
  <c r="O55" i="4" s="1"/>
  <c r="O56" i="4" s="1"/>
  <c r="O57" i="4" s="1"/>
  <c r="O58" i="4" s="1"/>
  <c r="O59" i="4" s="1"/>
  <c r="O60" i="4" s="1"/>
  <c r="O61" i="4" s="1"/>
  <c r="O62" i="4" s="1"/>
  <c r="O63" i="4" s="1"/>
  <c r="O64" i="4" s="1"/>
  <c r="O65" i="4" s="1"/>
  <c r="O66" i="4" s="1"/>
  <c r="O67" i="4" s="1"/>
  <c r="O68" i="4" s="1"/>
  <c r="O69" i="4" s="1"/>
  <c r="O70" i="4" s="1"/>
  <c r="O71" i="4" s="1"/>
  <c r="O72" i="4" s="1"/>
  <c r="O73" i="4" s="1"/>
  <c r="O74" i="4" s="1"/>
  <c r="O75" i="4" s="1"/>
  <c r="O76" i="4" s="1"/>
  <c r="O77" i="4" s="1"/>
  <c r="O78" i="4" s="1"/>
  <c r="O79" i="4" s="1"/>
  <c r="O80" i="4" s="1"/>
  <c r="O81" i="4" s="1"/>
  <c r="O82" i="4" s="1"/>
  <c r="O83" i="4" s="1"/>
  <c r="O84" i="4" s="1"/>
  <c r="O85" i="4" s="1"/>
  <c r="O86" i="4" s="1"/>
  <c r="O87" i="4" s="1"/>
  <c r="O88" i="4" s="1"/>
  <c r="O89" i="4" s="1"/>
  <c r="O90" i="4" s="1"/>
  <c r="O91" i="4" s="1"/>
  <c r="O92" i="4" s="1"/>
  <c r="O93" i="4" s="1"/>
  <c r="O94" i="4" s="1"/>
  <c r="O95" i="4" s="1"/>
  <c r="O96" i="4" s="1"/>
  <c r="O97" i="4" s="1"/>
  <c r="O98" i="4" s="1"/>
  <c r="O99" i="4" s="1"/>
  <c r="O100" i="4" s="1"/>
  <c r="O101" i="4" s="1"/>
  <c r="O102" i="4" s="1"/>
  <c r="O103" i="4" s="1"/>
  <c r="O104" i="4" s="1"/>
  <c r="O105" i="4" s="1"/>
  <c r="O106" i="4" s="1"/>
  <c r="O107" i="4" s="1"/>
  <c r="O108" i="4" s="1"/>
  <c r="O109" i="4" s="1"/>
  <c r="O110" i="4" s="1"/>
  <c r="O111" i="4" s="1"/>
  <c r="O112" i="4" s="1"/>
  <c r="O113" i="4" s="1"/>
  <c r="O114" i="4" s="1"/>
  <c r="O115" i="4" s="1"/>
  <c r="O116" i="4" s="1"/>
  <c r="O117" i="4" s="1"/>
  <c r="O118" i="4" s="1"/>
  <c r="O119" i="4" s="1"/>
  <c r="O120" i="4" s="1"/>
  <c r="O121" i="4" s="1"/>
  <c r="O122" i="4" s="1"/>
  <c r="O123" i="4" s="1"/>
  <c r="O124" i="4" s="1"/>
  <c r="O125" i="4" s="1"/>
  <c r="O126" i="4" s="1"/>
  <c r="O127" i="4" s="1"/>
  <c r="O128" i="4" s="1"/>
  <c r="O129" i="4" s="1"/>
  <c r="O130" i="4" s="1"/>
  <c r="O131" i="4" s="1"/>
  <c r="O132" i="4" s="1"/>
  <c r="O133" i="4" s="1"/>
  <c r="O134" i="4" s="1"/>
  <c r="O135" i="4" s="1"/>
  <c r="O136" i="4" s="1"/>
  <c r="O137" i="4" s="1"/>
  <c r="O138" i="4" s="1"/>
  <c r="O139" i="4" s="1"/>
  <c r="O140" i="4" s="1"/>
  <c r="O141" i="4" s="1"/>
  <c r="O142" i="4" s="1"/>
  <c r="O143" i="4" s="1"/>
  <c r="O144" i="4" s="1"/>
  <c r="O145" i="4" s="1"/>
  <c r="O146" i="4" s="1"/>
  <c r="O147" i="4" s="1"/>
  <c r="O148" i="4" s="1"/>
  <c r="O149" i="4" s="1"/>
  <c r="O150" i="4" s="1"/>
  <c r="O151" i="4" s="1"/>
  <c r="O152" i="4" s="1"/>
  <c r="O153" i="4" s="1"/>
  <c r="O154" i="4" s="1"/>
  <c r="O155" i="4" s="1"/>
  <c r="O156" i="4" s="1"/>
  <c r="O157" i="4" s="1"/>
  <c r="O158" i="4" s="1"/>
  <c r="O159" i="4" s="1"/>
  <c r="O160" i="4" s="1"/>
  <c r="O161" i="4" s="1"/>
  <c r="O162" i="4" s="1"/>
  <c r="O163" i="4" s="1"/>
  <c r="O164" i="4" s="1"/>
  <c r="O165" i="4" s="1"/>
  <c r="O166" i="4" s="1"/>
  <c r="O167" i="4" s="1"/>
  <c r="O168" i="4" s="1"/>
  <c r="O169" i="4" s="1"/>
  <c r="O170" i="4" s="1"/>
  <c r="O171" i="4" s="1"/>
  <c r="O172" i="4" s="1"/>
  <c r="O173" i="4" s="1"/>
  <c r="O174" i="4" s="1"/>
  <c r="O175" i="4" s="1"/>
  <c r="O176" i="4" s="1"/>
  <c r="O177" i="4" s="1"/>
  <c r="O178" i="4" s="1"/>
  <c r="O179" i="4" s="1"/>
  <c r="O180" i="4" s="1"/>
  <c r="O181" i="4" s="1"/>
  <c r="O182" i="4" s="1"/>
  <c r="O183" i="4" s="1"/>
  <c r="O184" i="4" s="1"/>
  <c r="O185" i="4" s="1"/>
  <c r="O186" i="4" s="1"/>
  <c r="O187" i="4" s="1"/>
  <c r="O188" i="4" s="1"/>
  <c r="O189" i="4" s="1"/>
  <c r="O190" i="4" s="1"/>
  <c r="O191" i="4" s="1"/>
  <c r="O192" i="4" s="1"/>
  <c r="O193" i="4" s="1"/>
  <c r="O194" i="4" s="1"/>
  <c r="O195" i="4" s="1"/>
  <c r="O196" i="4" s="1"/>
  <c r="O197" i="4" s="1"/>
  <c r="O198" i="4" s="1"/>
  <c r="K4" i="4"/>
  <c r="G2" i="4"/>
  <c r="Z31" i="3" l="1"/>
  <c r="K4" i="7" s="1"/>
  <c r="H4" i="10" s="1"/>
  <c r="Z32" i="3"/>
  <c r="O4" i="7"/>
  <c r="H6" i="10"/>
  <c r="H8" i="10"/>
  <c r="G9" i="10"/>
  <c r="G7" i="10"/>
  <c r="G6" i="10"/>
  <c r="H7" i="10"/>
  <c r="H9" i="10"/>
  <c r="G8" i="10"/>
  <c r="H5" i="10"/>
  <c r="G5" i="10"/>
  <c r="T117" i="4"/>
  <c r="V117" i="4"/>
  <c r="X117" i="4" s="1"/>
  <c r="U117" i="4"/>
  <c r="W117" i="4" s="1"/>
  <c r="T149" i="4"/>
  <c r="V149" i="4"/>
  <c r="X149" i="4" s="1"/>
  <c r="U149" i="4"/>
  <c r="W149" i="4" s="1"/>
  <c r="T157" i="4"/>
  <c r="U157" i="4"/>
  <c r="W157" i="4" s="1"/>
  <c r="V157" i="4"/>
  <c r="X157" i="4" s="1"/>
  <c r="T173" i="4"/>
  <c r="U173" i="4"/>
  <c r="W173" i="4" s="1"/>
  <c r="V173" i="4"/>
  <c r="X173" i="4" s="1"/>
  <c r="T181" i="4"/>
  <c r="V181" i="4"/>
  <c r="X181" i="4" s="1"/>
  <c r="U181" i="4"/>
  <c r="W181" i="4" s="1"/>
  <c r="T189" i="4"/>
  <c r="U189" i="4"/>
  <c r="W189" i="4" s="1"/>
  <c r="V189" i="4"/>
  <c r="X189" i="4" s="1"/>
  <c r="S10" i="4"/>
  <c r="S18" i="4"/>
  <c r="S26" i="4"/>
  <c r="S34" i="4"/>
  <c r="S42" i="4"/>
  <c r="S50" i="4"/>
  <c r="S58" i="4"/>
  <c r="S66" i="4"/>
  <c r="S74" i="4"/>
  <c r="S82" i="4"/>
  <c r="S90" i="4"/>
  <c r="S98" i="4"/>
  <c r="S106" i="4"/>
  <c r="S114" i="4"/>
  <c r="S122" i="4"/>
  <c r="S130" i="4"/>
  <c r="S138" i="4"/>
  <c r="S146" i="4"/>
  <c r="S154" i="4"/>
  <c r="S162" i="4"/>
  <c r="S170" i="4"/>
  <c r="S178" i="4"/>
  <c r="S186" i="4"/>
  <c r="V29" i="4"/>
  <c r="X29" i="4" s="1"/>
  <c r="T29" i="4"/>
  <c r="T61" i="4"/>
  <c r="U61" i="4"/>
  <c r="W61" i="4" s="1"/>
  <c r="V61" i="4"/>
  <c r="X61" i="4" s="1"/>
  <c r="T77" i="4"/>
  <c r="V77" i="4"/>
  <c r="X77" i="4" s="1"/>
  <c r="U77" i="4"/>
  <c r="W77" i="4" s="1"/>
  <c r="T85" i="4"/>
  <c r="V85" i="4"/>
  <c r="X85" i="4" s="1"/>
  <c r="U85" i="4"/>
  <c r="W85" i="4" s="1"/>
  <c r="T109" i="4"/>
  <c r="V109" i="4"/>
  <c r="X109" i="4" s="1"/>
  <c r="U109" i="4"/>
  <c r="W109" i="4" s="1"/>
  <c r="T133" i="4"/>
  <c r="U133" i="4"/>
  <c r="W133" i="4" s="1"/>
  <c r="V133" i="4"/>
  <c r="X133" i="4" s="1"/>
  <c r="T141" i="4"/>
  <c r="V141" i="4"/>
  <c r="X141" i="4" s="1"/>
  <c r="U141" i="4"/>
  <c r="W141" i="4" s="1"/>
  <c r="V6" i="4"/>
  <c r="X6" i="4" s="1"/>
  <c r="U6" i="4"/>
  <c r="W6" i="4" s="1"/>
  <c r="T6" i="4"/>
  <c r="T15" i="4"/>
  <c r="U15" i="4"/>
  <c r="W15" i="4" s="1"/>
  <c r="V15" i="4"/>
  <c r="X15" i="4" s="1"/>
  <c r="T23" i="4"/>
  <c r="V23" i="4"/>
  <c r="X23" i="4" s="1"/>
  <c r="T31" i="4"/>
  <c r="V31" i="4"/>
  <c r="X31" i="4" s="1"/>
  <c r="U39" i="4"/>
  <c r="W39" i="4" s="1"/>
  <c r="T39" i="4"/>
  <c r="V39" i="4"/>
  <c r="X39" i="4" s="1"/>
  <c r="T47" i="4"/>
  <c r="V47" i="4"/>
  <c r="X47" i="4" s="1"/>
  <c r="U47" i="4"/>
  <c r="W47" i="4" s="1"/>
  <c r="T55" i="4"/>
  <c r="U55" i="4"/>
  <c r="W55" i="4" s="1"/>
  <c r="V55" i="4"/>
  <c r="X55" i="4" s="1"/>
  <c r="T63" i="4"/>
  <c r="V63" i="4"/>
  <c r="X63" i="4" s="1"/>
  <c r="T71" i="4"/>
  <c r="U71" i="4"/>
  <c r="W71" i="4" s="1"/>
  <c r="V71" i="4"/>
  <c r="X71" i="4" s="1"/>
  <c r="T79" i="4"/>
  <c r="U79" i="4"/>
  <c r="W79" i="4" s="1"/>
  <c r="V79" i="4"/>
  <c r="X79" i="4" s="1"/>
  <c r="T87" i="4"/>
  <c r="V87" i="4"/>
  <c r="X87" i="4" s="1"/>
  <c r="U87" i="4"/>
  <c r="W87" i="4" s="1"/>
  <c r="T95" i="4"/>
  <c r="U95" i="4"/>
  <c r="W95" i="4" s="1"/>
  <c r="V95" i="4"/>
  <c r="X95" i="4" s="1"/>
  <c r="T103" i="4"/>
  <c r="U103" i="4"/>
  <c r="W103" i="4" s="1"/>
  <c r="V103" i="4"/>
  <c r="X103" i="4" s="1"/>
  <c r="U111" i="4"/>
  <c r="W111" i="4" s="1"/>
  <c r="T111" i="4"/>
  <c r="V111" i="4"/>
  <c r="X111" i="4" s="1"/>
  <c r="T119" i="4"/>
  <c r="V119" i="4"/>
  <c r="X119" i="4" s="1"/>
  <c r="U119" i="4"/>
  <c r="W119" i="4" s="1"/>
  <c r="T127" i="4"/>
  <c r="V127" i="4"/>
  <c r="X127" i="4" s="1"/>
  <c r="U127" i="4"/>
  <c r="W127" i="4" s="1"/>
  <c r="T135" i="4"/>
  <c r="V135" i="4"/>
  <c r="X135" i="4" s="1"/>
  <c r="U135" i="4"/>
  <c r="W135" i="4" s="1"/>
  <c r="T143" i="4"/>
  <c r="U143" i="4"/>
  <c r="W143" i="4" s="1"/>
  <c r="V143" i="4"/>
  <c r="X143" i="4" s="1"/>
  <c r="T159" i="4"/>
  <c r="U159" i="4"/>
  <c r="W159" i="4" s="1"/>
  <c r="V159" i="4"/>
  <c r="X159" i="4" s="1"/>
  <c r="T167" i="4"/>
  <c r="U167" i="4"/>
  <c r="W167" i="4" s="1"/>
  <c r="V167" i="4"/>
  <c r="X167" i="4" s="1"/>
  <c r="T175" i="4"/>
  <c r="U175" i="4"/>
  <c r="W175" i="4" s="1"/>
  <c r="V175" i="4"/>
  <c r="X175" i="4" s="1"/>
  <c r="T183" i="4"/>
  <c r="V183" i="4"/>
  <c r="X183" i="4" s="1"/>
  <c r="U183" i="4"/>
  <c r="W183" i="4" s="1"/>
  <c r="T191" i="4"/>
  <c r="U191" i="4"/>
  <c r="W191" i="4" s="1"/>
  <c r="V191" i="4"/>
  <c r="X191" i="4" s="1"/>
  <c r="V21" i="4"/>
  <c r="X21" i="4" s="1"/>
  <c r="T21" i="4"/>
  <c r="T53" i="4"/>
  <c r="U53" i="4"/>
  <c r="W53" i="4" s="1"/>
  <c r="V53" i="4"/>
  <c r="X53" i="4" s="1"/>
  <c r="T101" i="4"/>
  <c r="U101" i="4"/>
  <c r="W101" i="4" s="1"/>
  <c r="V101" i="4"/>
  <c r="X101" i="4" s="1"/>
  <c r="T125" i="4"/>
  <c r="U125" i="4"/>
  <c r="W125" i="4" s="1"/>
  <c r="V125" i="4"/>
  <c r="X125" i="4" s="1"/>
  <c r="T165" i="4"/>
  <c r="U165" i="4"/>
  <c r="W165" i="4" s="1"/>
  <c r="V165" i="4"/>
  <c r="X165" i="4" s="1"/>
  <c r="S12" i="4"/>
  <c r="S20" i="4"/>
  <c r="S28" i="4"/>
  <c r="S36" i="4"/>
  <c r="S44" i="4"/>
  <c r="S52" i="4"/>
  <c r="S60" i="4"/>
  <c r="S68" i="4"/>
  <c r="S76" i="4"/>
  <c r="S84" i="4"/>
  <c r="S92" i="4"/>
  <c r="S100" i="4"/>
  <c r="S108" i="4"/>
  <c r="S116" i="4"/>
  <c r="S124" i="4"/>
  <c r="S132" i="4"/>
  <c r="S140" i="4"/>
  <c r="S148" i="4"/>
  <c r="S156" i="4"/>
  <c r="S164" i="4"/>
  <c r="S172" i="4"/>
  <c r="S180" i="4"/>
  <c r="S188" i="4"/>
  <c r="U5" i="4"/>
  <c r="W5" i="4" s="1"/>
  <c r="V5" i="4"/>
  <c r="X5" i="4" s="1"/>
  <c r="T5" i="4"/>
  <c r="T45" i="4"/>
  <c r="V45" i="4"/>
  <c r="X45" i="4" s="1"/>
  <c r="U45" i="4"/>
  <c r="W45" i="4" s="1"/>
  <c r="T25" i="4"/>
  <c r="V25" i="4"/>
  <c r="X25" i="4" s="1"/>
  <c r="T41" i="4"/>
  <c r="V41" i="4"/>
  <c r="X41" i="4" s="1"/>
  <c r="U41" i="4"/>
  <c r="W41" i="4" s="1"/>
  <c r="T57" i="4"/>
  <c r="U57" i="4"/>
  <c r="W57" i="4" s="1"/>
  <c r="V57" i="4"/>
  <c r="X57" i="4" s="1"/>
  <c r="T65" i="4"/>
  <c r="V65" i="4"/>
  <c r="X65" i="4" s="1"/>
  <c r="U65" i="4"/>
  <c r="W65" i="4" s="1"/>
  <c r="T89" i="4"/>
  <c r="V89" i="4"/>
  <c r="X89" i="4" s="1"/>
  <c r="U89" i="4"/>
  <c r="W89" i="4" s="1"/>
  <c r="V97" i="4"/>
  <c r="X97" i="4" s="1"/>
  <c r="T97" i="4"/>
  <c r="U97" i="4"/>
  <c r="W97" i="4" s="1"/>
  <c r="T105" i="4"/>
  <c r="V105" i="4"/>
  <c r="X105" i="4" s="1"/>
  <c r="U105" i="4"/>
  <c r="W105" i="4" s="1"/>
  <c r="V121" i="4"/>
  <c r="X121" i="4" s="1"/>
  <c r="T121" i="4"/>
  <c r="U121" i="4"/>
  <c r="W121" i="4" s="1"/>
  <c r="T137" i="4"/>
  <c r="U137" i="4"/>
  <c r="W137" i="4" s="1"/>
  <c r="V137" i="4"/>
  <c r="X137" i="4" s="1"/>
  <c r="T145" i="4"/>
  <c r="U145" i="4"/>
  <c r="W145" i="4" s="1"/>
  <c r="V145" i="4"/>
  <c r="X145" i="4" s="1"/>
  <c r="T153" i="4"/>
  <c r="V153" i="4"/>
  <c r="X153" i="4" s="1"/>
  <c r="U153" i="4"/>
  <c r="W153" i="4" s="1"/>
  <c r="V161" i="4"/>
  <c r="X161" i="4" s="1"/>
  <c r="T161" i="4"/>
  <c r="U161" i="4"/>
  <c r="W161" i="4" s="1"/>
  <c r="T177" i="4"/>
  <c r="U177" i="4"/>
  <c r="W177" i="4" s="1"/>
  <c r="V177" i="4"/>
  <c r="X177" i="4" s="1"/>
  <c r="V185" i="4"/>
  <c r="X185" i="4" s="1"/>
  <c r="T185" i="4"/>
  <c r="U185" i="4"/>
  <c r="W185" i="4" s="1"/>
  <c r="U9" i="4"/>
  <c r="W9" i="4" s="1"/>
  <c r="V9" i="4"/>
  <c r="X9" i="4" s="1"/>
  <c r="T9" i="4"/>
  <c r="T7" i="4"/>
  <c r="U7" i="4"/>
  <c r="W7" i="4" s="1"/>
  <c r="V7" i="4"/>
  <c r="X7" i="4" s="1"/>
  <c r="U17" i="4"/>
  <c r="W17" i="4" s="1"/>
  <c r="V17" i="4"/>
  <c r="X17" i="4" s="1"/>
  <c r="T17" i="4"/>
  <c r="T33" i="4"/>
  <c r="V33" i="4"/>
  <c r="X33" i="4" s="1"/>
  <c r="T49" i="4"/>
  <c r="U49" i="4"/>
  <c r="W49" i="4" s="1"/>
  <c r="V49" i="4"/>
  <c r="X49" i="4" s="1"/>
  <c r="T69" i="4"/>
  <c r="U69" i="4"/>
  <c r="W69" i="4" s="1"/>
  <c r="V69" i="4"/>
  <c r="X69" i="4" s="1"/>
  <c r="V73" i="4"/>
  <c r="X73" i="4" s="1"/>
  <c r="T73" i="4"/>
  <c r="U73" i="4"/>
  <c r="W73" i="4" s="1"/>
  <c r="V81" i="4"/>
  <c r="X81" i="4" s="1"/>
  <c r="T81" i="4"/>
  <c r="U81" i="4"/>
  <c r="W81" i="4" s="1"/>
  <c r="T113" i="4"/>
  <c r="U113" i="4"/>
  <c r="W113" i="4" s="1"/>
  <c r="V113" i="4"/>
  <c r="X113" i="4" s="1"/>
  <c r="V129" i="4"/>
  <c r="X129" i="4" s="1"/>
  <c r="T129" i="4"/>
  <c r="U129" i="4"/>
  <c r="W129" i="4" s="1"/>
  <c r="T169" i="4"/>
  <c r="V169" i="4"/>
  <c r="X169" i="4" s="1"/>
  <c r="U169" i="4"/>
  <c r="W169" i="4" s="1"/>
  <c r="S14" i="4"/>
  <c r="S22" i="4"/>
  <c r="S30" i="4"/>
  <c r="S38" i="4"/>
  <c r="S46" i="4"/>
  <c r="S54" i="4"/>
  <c r="S62" i="4"/>
  <c r="S70" i="4"/>
  <c r="S78" i="4"/>
  <c r="S86" i="4"/>
  <c r="S94" i="4"/>
  <c r="S102" i="4"/>
  <c r="S110" i="4"/>
  <c r="S118" i="4"/>
  <c r="S126" i="4"/>
  <c r="S134" i="4"/>
  <c r="S142" i="4"/>
  <c r="S150" i="4"/>
  <c r="S158" i="4"/>
  <c r="S166" i="4"/>
  <c r="S174" i="4"/>
  <c r="S182" i="4"/>
  <c r="S190" i="4"/>
  <c r="U13" i="4"/>
  <c r="W13" i="4" s="1"/>
  <c r="V13" i="4"/>
  <c r="X13" i="4" s="1"/>
  <c r="T13" i="4"/>
  <c r="V8" i="4"/>
  <c r="X8" i="4" s="1"/>
  <c r="T8" i="4"/>
  <c r="U8" i="4"/>
  <c r="W8" i="4" s="1"/>
  <c r="T11" i="4"/>
  <c r="U11" i="4"/>
  <c r="W11" i="4" s="1"/>
  <c r="V11" i="4"/>
  <c r="X11" i="4" s="1"/>
  <c r="V19" i="4"/>
  <c r="X19" i="4" s="1"/>
  <c r="U19" i="4"/>
  <c r="W19" i="4" s="1"/>
  <c r="T19" i="4"/>
  <c r="V27" i="4"/>
  <c r="X27" i="4" s="1"/>
  <c r="T27" i="4"/>
  <c r="V35" i="4"/>
  <c r="X35" i="4" s="1"/>
  <c r="U35" i="4"/>
  <c r="W35" i="4" s="1"/>
  <c r="T35" i="4"/>
  <c r="V43" i="4"/>
  <c r="X43" i="4" s="1"/>
  <c r="T43" i="4"/>
  <c r="U43" i="4"/>
  <c r="W43" i="4" s="1"/>
  <c r="T51" i="4"/>
  <c r="V51" i="4"/>
  <c r="X51" i="4" s="1"/>
  <c r="U51" i="4"/>
  <c r="W51" i="4" s="1"/>
  <c r="U59" i="4"/>
  <c r="W59" i="4" s="1"/>
  <c r="V59" i="4"/>
  <c r="X59" i="4" s="1"/>
  <c r="T59" i="4"/>
  <c r="U67" i="4"/>
  <c r="W67" i="4" s="1"/>
  <c r="V67" i="4"/>
  <c r="X67" i="4" s="1"/>
  <c r="T67" i="4"/>
  <c r="V75" i="4"/>
  <c r="X75" i="4" s="1"/>
  <c r="U75" i="4"/>
  <c r="W75" i="4" s="1"/>
  <c r="T75" i="4"/>
  <c r="V83" i="4"/>
  <c r="X83" i="4" s="1"/>
  <c r="T83" i="4"/>
  <c r="U83" i="4"/>
  <c r="W83" i="4" s="1"/>
  <c r="U91" i="4"/>
  <c r="W91" i="4" s="1"/>
  <c r="V91" i="4"/>
  <c r="X91" i="4" s="1"/>
  <c r="T91" i="4"/>
  <c r="V99" i="4"/>
  <c r="X99" i="4" s="1"/>
  <c r="T99" i="4"/>
  <c r="U99" i="4"/>
  <c r="W99" i="4" s="1"/>
  <c r="U107" i="4"/>
  <c r="W107" i="4" s="1"/>
  <c r="T107" i="4"/>
  <c r="V107" i="4"/>
  <c r="X107" i="4" s="1"/>
  <c r="U115" i="4"/>
  <c r="V115" i="4"/>
  <c r="T115" i="4"/>
  <c r="T123" i="4"/>
  <c r="U123" i="4"/>
  <c r="W123" i="4" s="1"/>
  <c r="V123" i="4"/>
  <c r="X123" i="4" s="1"/>
  <c r="V131" i="4"/>
  <c r="X131" i="4" s="1"/>
  <c r="T131" i="4"/>
  <c r="U131" i="4"/>
  <c r="W131" i="4" s="1"/>
  <c r="U139" i="4"/>
  <c r="W139" i="4" s="1"/>
  <c r="V139" i="4"/>
  <c r="X139" i="4" s="1"/>
  <c r="T139" i="4"/>
  <c r="V147" i="4"/>
  <c r="X147" i="4" s="1"/>
  <c r="U147" i="4"/>
  <c r="W147" i="4" s="1"/>
  <c r="T147" i="4"/>
  <c r="T155" i="4"/>
  <c r="V155" i="4"/>
  <c r="X155" i="4" s="1"/>
  <c r="U155" i="4"/>
  <c r="W155" i="4" s="1"/>
  <c r="V163" i="4"/>
  <c r="X163" i="4" s="1"/>
  <c r="T163" i="4"/>
  <c r="U163" i="4"/>
  <c r="W163" i="4" s="1"/>
  <c r="U171" i="4"/>
  <c r="W171" i="4" s="1"/>
  <c r="V171" i="4"/>
  <c r="X171" i="4" s="1"/>
  <c r="T171" i="4"/>
  <c r="U179" i="4"/>
  <c r="W179" i="4" s="1"/>
  <c r="V179" i="4"/>
  <c r="X179" i="4" s="1"/>
  <c r="T179" i="4"/>
  <c r="V187" i="4"/>
  <c r="X187" i="4" s="1"/>
  <c r="T187" i="4"/>
  <c r="U187" i="4"/>
  <c r="W187" i="4" s="1"/>
  <c r="T37" i="4"/>
  <c r="U37" i="4"/>
  <c r="W37" i="4" s="1"/>
  <c r="V37" i="4"/>
  <c r="X37" i="4" s="1"/>
  <c r="T93" i="4"/>
  <c r="U93" i="4"/>
  <c r="W93" i="4" s="1"/>
  <c r="V93" i="4"/>
  <c r="X93" i="4" s="1"/>
  <c r="V4" i="4"/>
  <c r="X4" i="4" s="1"/>
  <c r="U4" i="4"/>
  <c r="W4" i="4" s="1"/>
  <c r="T4" i="4"/>
  <c r="S16" i="4"/>
  <c r="S24" i="4"/>
  <c r="S32" i="4"/>
  <c r="S40" i="4"/>
  <c r="S48" i="4"/>
  <c r="S56" i="4"/>
  <c r="S64" i="4"/>
  <c r="S72" i="4"/>
  <c r="S80" i="4"/>
  <c r="S88" i="4"/>
  <c r="S96" i="4"/>
  <c r="S104" i="4"/>
  <c r="S112" i="4"/>
  <c r="S120" i="4"/>
  <c r="S128" i="4"/>
  <c r="S136" i="4"/>
  <c r="S144" i="4"/>
  <c r="S151" i="4"/>
  <c r="S152" i="4"/>
  <c r="S160" i="4"/>
  <c r="S168" i="4"/>
  <c r="S176" i="4"/>
  <c r="S184" i="4"/>
  <c r="S192" i="4"/>
  <c r="K1298" i="3"/>
  <c r="K1297" i="3"/>
  <c r="K1296" i="3"/>
  <c r="K1295" i="3"/>
  <c r="K1294" i="3"/>
  <c r="K1293" i="3"/>
  <c r="K1292" i="3"/>
  <c r="K1291" i="3"/>
  <c r="K1290" i="3"/>
  <c r="K1289" i="3"/>
  <c r="K1288" i="3"/>
  <c r="K1287" i="3"/>
  <c r="K1286" i="3"/>
  <c r="K1285" i="3"/>
  <c r="K1284" i="3"/>
  <c r="K1283" i="3"/>
  <c r="K1282" i="3"/>
  <c r="K1281" i="3"/>
  <c r="K1280" i="3"/>
  <c r="K1279" i="3"/>
  <c r="K1278" i="3"/>
  <c r="K1277" i="3"/>
  <c r="K1276" i="3"/>
  <c r="K1275" i="3"/>
  <c r="K1274" i="3"/>
  <c r="K1273" i="3"/>
  <c r="K1272" i="3"/>
  <c r="K1271" i="3"/>
  <c r="K1270" i="3"/>
  <c r="K1269" i="3"/>
  <c r="K1268" i="3"/>
  <c r="K1267" i="3"/>
  <c r="K1266" i="3"/>
  <c r="K1265" i="3"/>
  <c r="K1264" i="3"/>
  <c r="K1263" i="3"/>
  <c r="K1262" i="3"/>
  <c r="K1261" i="3"/>
  <c r="K1260" i="3"/>
  <c r="K1259" i="3"/>
  <c r="K1258" i="3"/>
  <c r="K1257" i="3"/>
  <c r="K1256" i="3"/>
  <c r="K1255" i="3"/>
  <c r="K1254" i="3"/>
  <c r="K1253" i="3"/>
  <c r="K1252" i="3"/>
  <c r="K1251" i="3"/>
  <c r="K1250" i="3"/>
  <c r="K1249" i="3"/>
  <c r="K1248" i="3"/>
  <c r="K1247" i="3"/>
  <c r="K1246" i="3"/>
  <c r="K1245" i="3"/>
  <c r="K1244" i="3"/>
  <c r="K1243" i="3"/>
  <c r="K1242" i="3"/>
  <c r="K1241" i="3"/>
  <c r="K1240" i="3"/>
  <c r="K1239" i="3"/>
  <c r="K1238" i="3"/>
  <c r="K1237" i="3"/>
  <c r="K1236" i="3"/>
  <c r="K1235" i="3"/>
  <c r="K1234" i="3"/>
  <c r="K1233" i="3"/>
  <c r="K1232" i="3"/>
  <c r="K1231" i="3"/>
  <c r="K1230" i="3"/>
  <c r="K1229" i="3"/>
  <c r="K1228" i="3"/>
  <c r="K1227" i="3"/>
  <c r="K1226" i="3"/>
  <c r="K1225" i="3"/>
  <c r="K1224" i="3"/>
  <c r="K1223" i="3"/>
  <c r="K1222" i="3"/>
  <c r="K1221" i="3"/>
  <c r="K1220" i="3"/>
  <c r="K1219" i="3"/>
  <c r="K1218" i="3"/>
  <c r="K1217" i="3"/>
  <c r="K1216" i="3"/>
  <c r="K1215" i="3"/>
  <c r="K1214" i="3"/>
  <c r="K1213" i="3"/>
  <c r="K1212" i="3"/>
  <c r="K1211" i="3"/>
  <c r="K1210" i="3"/>
  <c r="K1209" i="3"/>
  <c r="K1208" i="3"/>
  <c r="K1207" i="3"/>
  <c r="K1206" i="3"/>
  <c r="K1205" i="3"/>
  <c r="K1204" i="3"/>
  <c r="K1203" i="3"/>
  <c r="K1202" i="3"/>
  <c r="K1201" i="3"/>
  <c r="K1200" i="3"/>
  <c r="K1199" i="3"/>
  <c r="K1198" i="3"/>
  <c r="K1197" i="3"/>
  <c r="K1196" i="3"/>
  <c r="K1195" i="3"/>
  <c r="K1194" i="3"/>
  <c r="K1193" i="3"/>
  <c r="K1192" i="3"/>
  <c r="K1191" i="3"/>
  <c r="K1190" i="3"/>
  <c r="K1189" i="3"/>
  <c r="K1188" i="3"/>
  <c r="K1187" i="3"/>
  <c r="K1186" i="3"/>
  <c r="K1185" i="3"/>
  <c r="K1184" i="3"/>
  <c r="K1183" i="3"/>
  <c r="K1182" i="3"/>
  <c r="K1181" i="3"/>
  <c r="K1180" i="3"/>
  <c r="K1179" i="3"/>
  <c r="K1178" i="3"/>
  <c r="K1177" i="3"/>
  <c r="K1176" i="3"/>
  <c r="K1175" i="3"/>
  <c r="K1174" i="3"/>
  <c r="K1173" i="3"/>
  <c r="K1172" i="3"/>
  <c r="K1171" i="3"/>
  <c r="K1170" i="3"/>
  <c r="K1169" i="3"/>
  <c r="K1168" i="3"/>
  <c r="K1167" i="3"/>
  <c r="K1166" i="3"/>
  <c r="K1165" i="3"/>
  <c r="K1164" i="3"/>
  <c r="K1163" i="3"/>
  <c r="K1162" i="3"/>
  <c r="K1161" i="3"/>
  <c r="K1160" i="3"/>
  <c r="K1159" i="3"/>
  <c r="K1158" i="3"/>
  <c r="K1157" i="3"/>
  <c r="K1156" i="3"/>
  <c r="K1155" i="3"/>
  <c r="K1154" i="3"/>
  <c r="K1153" i="3"/>
  <c r="K1152" i="3"/>
  <c r="K1151" i="3"/>
  <c r="K1150" i="3"/>
  <c r="K1149" i="3"/>
  <c r="K1148" i="3"/>
  <c r="K1147" i="3"/>
  <c r="K1146" i="3"/>
  <c r="K1145" i="3"/>
  <c r="K1144" i="3"/>
  <c r="K1143" i="3"/>
  <c r="K1142" i="3"/>
  <c r="K1141" i="3"/>
  <c r="K1140" i="3"/>
  <c r="K1139" i="3"/>
  <c r="K1138" i="3"/>
  <c r="K1137" i="3"/>
  <c r="K1136" i="3"/>
  <c r="K1135" i="3"/>
  <c r="K1134" i="3"/>
  <c r="K1133" i="3"/>
  <c r="K1132" i="3"/>
  <c r="K1131" i="3"/>
  <c r="K1130" i="3"/>
  <c r="K1129" i="3"/>
  <c r="K1128" i="3"/>
  <c r="K1127" i="3"/>
  <c r="K1126" i="3"/>
  <c r="K1125" i="3"/>
  <c r="K1124" i="3"/>
  <c r="K1123" i="3"/>
  <c r="K1122" i="3"/>
  <c r="K1121" i="3"/>
  <c r="K1120" i="3"/>
  <c r="K1119" i="3"/>
  <c r="K1118" i="3"/>
  <c r="K1117" i="3"/>
  <c r="K1116" i="3"/>
  <c r="K1115" i="3"/>
  <c r="K1114" i="3"/>
  <c r="K1113" i="3"/>
  <c r="K1112" i="3"/>
  <c r="K1111" i="3"/>
  <c r="K1110" i="3"/>
  <c r="K1109" i="3"/>
  <c r="K1108" i="3"/>
  <c r="K1107" i="3"/>
  <c r="K1106" i="3"/>
  <c r="K1105" i="3"/>
  <c r="K1104" i="3"/>
  <c r="K1103" i="3"/>
  <c r="K1102" i="3"/>
  <c r="K1101" i="3"/>
  <c r="K1100" i="3"/>
  <c r="K1099" i="3"/>
  <c r="K1098" i="3"/>
  <c r="K1097" i="3"/>
  <c r="K1096" i="3"/>
  <c r="K1095" i="3"/>
  <c r="K1094" i="3"/>
  <c r="K1093" i="3"/>
  <c r="K1092" i="3"/>
  <c r="K1091" i="3"/>
  <c r="K1090" i="3"/>
  <c r="K1089" i="3"/>
  <c r="K1088" i="3"/>
  <c r="K1087" i="3"/>
  <c r="K1086" i="3"/>
  <c r="K1085" i="3"/>
  <c r="K1084" i="3"/>
  <c r="K1083" i="3"/>
  <c r="K1082" i="3"/>
  <c r="K1081" i="3"/>
  <c r="K1080" i="3"/>
  <c r="K1079" i="3"/>
  <c r="K1078" i="3"/>
  <c r="K1077" i="3"/>
  <c r="K1076" i="3"/>
  <c r="K1075" i="3"/>
  <c r="K1074" i="3"/>
  <c r="K1073" i="3"/>
  <c r="K1072" i="3"/>
  <c r="K1071" i="3"/>
  <c r="K1070" i="3"/>
  <c r="K1069" i="3"/>
  <c r="K1068" i="3"/>
  <c r="K1067" i="3"/>
  <c r="K1066" i="3"/>
  <c r="K1065" i="3"/>
  <c r="K1064" i="3"/>
  <c r="K1063" i="3"/>
  <c r="K1062" i="3"/>
  <c r="K1061" i="3"/>
  <c r="K1060" i="3"/>
  <c r="K1059" i="3"/>
  <c r="K1058" i="3"/>
  <c r="K1057" i="3"/>
  <c r="K1056" i="3"/>
  <c r="K1055" i="3"/>
  <c r="K1054" i="3"/>
  <c r="K1053" i="3"/>
  <c r="K1052" i="3"/>
  <c r="K1051" i="3"/>
  <c r="K1050" i="3"/>
  <c r="K1049" i="3"/>
  <c r="K1048" i="3"/>
  <c r="K1047" i="3"/>
  <c r="K1046" i="3"/>
  <c r="K1045" i="3"/>
  <c r="K1044" i="3"/>
  <c r="K1043" i="3"/>
  <c r="K1042" i="3"/>
  <c r="K1041" i="3"/>
  <c r="K1040" i="3"/>
  <c r="K1039" i="3"/>
  <c r="K1038" i="3"/>
  <c r="K1037" i="3"/>
  <c r="K1036" i="3"/>
  <c r="K1035" i="3"/>
  <c r="K1034" i="3"/>
  <c r="K1033" i="3"/>
  <c r="K1032" i="3"/>
  <c r="K1031" i="3"/>
  <c r="K1030" i="3"/>
  <c r="K1029" i="3"/>
  <c r="K1028" i="3"/>
  <c r="K1027" i="3"/>
  <c r="K1026" i="3"/>
  <c r="K1025" i="3"/>
  <c r="K1024" i="3"/>
  <c r="K1023" i="3"/>
  <c r="K1022" i="3"/>
  <c r="K1021" i="3"/>
  <c r="K1020" i="3"/>
  <c r="K1019" i="3"/>
  <c r="K1018" i="3"/>
  <c r="K1017" i="3"/>
  <c r="K1016" i="3"/>
  <c r="K1015" i="3"/>
  <c r="K1014" i="3"/>
  <c r="K1013" i="3"/>
  <c r="K1012" i="3"/>
  <c r="K1011" i="3"/>
  <c r="K1010" i="3"/>
  <c r="K1009" i="3"/>
  <c r="K1008" i="3"/>
  <c r="K1007" i="3"/>
  <c r="K1006" i="3"/>
  <c r="K1005" i="3"/>
  <c r="K1004" i="3"/>
  <c r="K1003" i="3"/>
  <c r="K1002" i="3"/>
  <c r="K1001" i="3"/>
  <c r="K1000" i="3"/>
  <c r="K999" i="3"/>
  <c r="K998" i="3"/>
  <c r="K997" i="3"/>
  <c r="K996" i="3"/>
  <c r="K995" i="3"/>
  <c r="K994" i="3"/>
  <c r="K993" i="3"/>
  <c r="K992" i="3"/>
  <c r="K991" i="3"/>
  <c r="K990" i="3"/>
  <c r="K989" i="3"/>
  <c r="K988" i="3"/>
  <c r="K987" i="3"/>
  <c r="K986" i="3"/>
  <c r="K985" i="3"/>
  <c r="K984" i="3"/>
  <c r="K983" i="3"/>
  <c r="K982" i="3"/>
  <c r="K981" i="3"/>
  <c r="K980" i="3"/>
  <c r="K979" i="3"/>
  <c r="K978" i="3"/>
  <c r="K977" i="3"/>
  <c r="K976" i="3"/>
  <c r="K975" i="3"/>
  <c r="K974" i="3"/>
  <c r="K973" i="3"/>
  <c r="K972" i="3"/>
  <c r="K971" i="3"/>
  <c r="K970" i="3"/>
  <c r="K969" i="3"/>
  <c r="K968" i="3"/>
  <c r="K967" i="3"/>
  <c r="K966" i="3"/>
  <c r="K965" i="3"/>
  <c r="K964" i="3"/>
  <c r="K963" i="3"/>
  <c r="K962" i="3"/>
  <c r="K961" i="3"/>
  <c r="K960" i="3"/>
  <c r="K959" i="3"/>
  <c r="K958" i="3"/>
  <c r="K957" i="3"/>
  <c r="K956" i="3"/>
  <c r="K955" i="3"/>
  <c r="K954" i="3"/>
  <c r="K953" i="3"/>
  <c r="K952" i="3"/>
  <c r="K951" i="3"/>
  <c r="K950" i="3"/>
  <c r="K949" i="3"/>
  <c r="K948" i="3"/>
  <c r="K947" i="3"/>
  <c r="K946" i="3"/>
  <c r="K945" i="3"/>
  <c r="K944" i="3"/>
  <c r="K943" i="3"/>
  <c r="K942" i="3"/>
  <c r="K941" i="3"/>
  <c r="K940" i="3"/>
  <c r="K939" i="3"/>
  <c r="K938" i="3"/>
  <c r="K937" i="3"/>
  <c r="K936" i="3"/>
  <c r="K935" i="3"/>
  <c r="K934" i="3"/>
  <c r="K933" i="3"/>
  <c r="K932" i="3"/>
  <c r="K931" i="3"/>
  <c r="K930" i="3"/>
  <c r="K929" i="3"/>
  <c r="K928" i="3"/>
  <c r="K927" i="3"/>
  <c r="K926" i="3"/>
  <c r="K925" i="3"/>
  <c r="K924" i="3"/>
  <c r="K923" i="3"/>
  <c r="K922" i="3"/>
  <c r="K921" i="3"/>
  <c r="K920" i="3"/>
  <c r="K919" i="3"/>
  <c r="K918" i="3"/>
  <c r="K917" i="3"/>
  <c r="K916" i="3"/>
  <c r="K915" i="3"/>
  <c r="K914" i="3"/>
  <c r="K913" i="3"/>
  <c r="K912" i="3"/>
  <c r="K911" i="3"/>
  <c r="K910" i="3"/>
  <c r="K909" i="3"/>
  <c r="K908" i="3"/>
  <c r="K907" i="3"/>
  <c r="K906" i="3"/>
  <c r="K905" i="3"/>
  <c r="K904" i="3"/>
  <c r="K903" i="3"/>
  <c r="K902" i="3"/>
  <c r="K901" i="3"/>
  <c r="K900" i="3"/>
  <c r="K899" i="3"/>
  <c r="K898" i="3"/>
  <c r="K897" i="3"/>
  <c r="K896" i="3"/>
  <c r="K895" i="3"/>
  <c r="K894" i="3"/>
  <c r="K893" i="3"/>
  <c r="K892" i="3"/>
  <c r="K891" i="3"/>
  <c r="K890" i="3"/>
  <c r="K889" i="3"/>
  <c r="K888" i="3"/>
  <c r="K887" i="3"/>
  <c r="K886" i="3"/>
  <c r="K885" i="3"/>
  <c r="K884" i="3"/>
  <c r="K883" i="3"/>
  <c r="K882" i="3"/>
  <c r="K881" i="3"/>
  <c r="K880" i="3"/>
  <c r="K879" i="3"/>
  <c r="K878" i="3"/>
  <c r="K877" i="3"/>
  <c r="K876" i="3"/>
  <c r="K875" i="3"/>
  <c r="K874" i="3"/>
  <c r="K873" i="3"/>
  <c r="K872" i="3"/>
  <c r="K871" i="3"/>
  <c r="K870" i="3"/>
  <c r="K869" i="3"/>
  <c r="K868" i="3"/>
  <c r="K867" i="3"/>
  <c r="K866" i="3"/>
  <c r="K865" i="3"/>
  <c r="K864" i="3"/>
  <c r="K863" i="3"/>
  <c r="K862" i="3"/>
  <c r="K861" i="3"/>
  <c r="K860" i="3"/>
  <c r="K859" i="3"/>
  <c r="K858" i="3"/>
  <c r="K857" i="3"/>
  <c r="K856" i="3"/>
  <c r="K855" i="3"/>
  <c r="K854" i="3"/>
  <c r="K853" i="3"/>
  <c r="K852" i="3"/>
  <c r="K851" i="3"/>
  <c r="K850" i="3"/>
  <c r="K849" i="3"/>
  <c r="K848" i="3"/>
  <c r="K847" i="3"/>
  <c r="K846" i="3"/>
  <c r="K845" i="3"/>
  <c r="K844" i="3"/>
  <c r="K843" i="3"/>
  <c r="K842" i="3"/>
  <c r="K841" i="3"/>
  <c r="K840" i="3"/>
  <c r="K839" i="3"/>
  <c r="K838" i="3"/>
  <c r="K837" i="3"/>
  <c r="K836" i="3"/>
  <c r="K835" i="3"/>
  <c r="K834" i="3"/>
  <c r="K833" i="3"/>
  <c r="K832" i="3"/>
  <c r="K831" i="3"/>
  <c r="K830" i="3"/>
  <c r="K829" i="3"/>
  <c r="K828" i="3"/>
  <c r="K827" i="3"/>
  <c r="K826" i="3"/>
  <c r="K825" i="3"/>
  <c r="K824" i="3"/>
  <c r="K823" i="3"/>
  <c r="K822" i="3"/>
  <c r="K821" i="3"/>
  <c r="K820" i="3"/>
  <c r="K819" i="3"/>
  <c r="K818" i="3"/>
  <c r="K817" i="3"/>
  <c r="K816" i="3"/>
  <c r="K815" i="3"/>
  <c r="K814" i="3"/>
  <c r="K813" i="3"/>
  <c r="K812" i="3"/>
  <c r="K811" i="3"/>
  <c r="K810" i="3"/>
  <c r="K809" i="3"/>
  <c r="K808" i="3"/>
  <c r="K807" i="3"/>
  <c r="K806" i="3"/>
  <c r="K805" i="3"/>
  <c r="K804" i="3"/>
  <c r="K803" i="3"/>
  <c r="K802" i="3"/>
  <c r="K801" i="3"/>
  <c r="K800" i="3"/>
  <c r="K799" i="3"/>
  <c r="K798" i="3"/>
  <c r="K797" i="3"/>
  <c r="K796" i="3"/>
  <c r="K795" i="3"/>
  <c r="K794" i="3"/>
  <c r="K793" i="3"/>
  <c r="K792" i="3"/>
  <c r="K791" i="3"/>
  <c r="K790" i="3"/>
  <c r="K789" i="3"/>
  <c r="K788" i="3"/>
  <c r="K787" i="3"/>
  <c r="K786" i="3"/>
  <c r="K785" i="3"/>
  <c r="K784" i="3"/>
  <c r="K783" i="3"/>
  <c r="K782" i="3"/>
  <c r="K781" i="3"/>
  <c r="K780" i="3"/>
  <c r="K779" i="3"/>
  <c r="K778" i="3"/>
  <c r="K777" i="3"/>
  <c r="K776" i="3"/>
  <c r="K775" i="3"/>
  <c r="K774" i="3"/>
  <c r="K773" i="3"/>
  <c r="K772" i="3"/>
  <c r="K771" i="3"/>
  <c r="K770" i="3"/>
  <c r="K769" i="3"/>
  <c r="K768" i="3"/>
  <c r="K767" i="3"/>
  <c r="K766" i="3"/>
  <c r="K765" i="3"/>
  <c r="K764" i="3"/>
  <c r="K763" i="3"/>
  <c r="K762" i="3"/>
  <c r="K761" i="3"/>
  <c r="K760" i="3"/>
  <c r="K759" i="3"/>
  <c r="K758" i="3"/>
  <c r="K757" i="3"/>
  <c r="K756" i="3"/>
  <c r="K755" i="3"/>
  <c r="K754" i="3"/>
  <c r="K753" i="3"/>
  <c r="K752" i="3"/>
  <c r="K751" i="3"/>
  <c r="K750" i="3"/>
  <c r="K749" i="3"/>
  <c r="K748" i="3"/>
  <c r="K747" i="3"/>
  <c r="K746" i="3"/>
  <c r="K745" i="3"/>
  <c r="K744" i="3"/>
  <c r="K743" i="3"/>
  <c r="K742" i="3"/>
  <c r="K741" i="3"/>
  <c r="K740" i="3"/>
  <c r="K739" i="3"/>
  <c r="K738" i="3"/>
  <c r="K737" i="3"/>
  <c r="K736" i="3"/>
  <c r="K735" i="3"/>
  <c r="K734" i="3"/>
  <c r="K733" i="3"/>
  <c r="K732" i="3"/>
  <c r="K731" i="3"/>
  <c r="K730" i="3"/>
  <c r="K729" i="3"/>
  <c r="K728" i="3"/>
  <c r="K727" i="3"/>
  <c r="K726" i="3"/>
  <c r="K725" i="3"/>
  <c r="K724" i="3"/>
  <c r="K723" i="3"/>
  <c r="K722" i="3"/>
  <c r="K721" i="3"/>
  <c r="K720" i="3"/>
  <c r="K719" i="3"/>
  <c r="K718" i="3"/>
  <c r="K717" i="3"/>
  <c r="K716" i="3"/>
  <c r="K715" i="3"/>
  <c r="K714" i="3"/>
  <c r="K713" i="3"/>
  <c r="K712" i="3"/>
  <c r="K711" i="3"/>
  <c r="K710" i="3"/>
  <c r="K709" i="3"/>
  <c r="K708" i="3"/>
  <c r="K707" i="3"/>
  <c r="K706" i="3"/>
  <c r="K705" i="3"/>
  <c r="K704" i="3"/>
  <c r="K703" i="3"/>
  <c r="K702" i="3"/>
  <c r="K701" i="3"/>
  <c r="K700" i="3"/>
  <c r="K699" i="3"/>
  <c r="K698" i="3"/>
  <c r="K697" i="3"/>
  <c r="K696" i="3"/>
  <c r="K695" i="3"/>
  <c r="K694" i="3"/>
  <c r="K693" i="3"/>
  <c r="K692" i="3"/>
  <c r="K691" i="3"/>
  <c r="K690" i="3"/>
  <c r="K689" i="3"/>
  <c r="K688" i="3"/>
  <c r="K687" i="3"/>
  <c r="K686" i="3"/>
  <c r="K685" i="3"/>
  <c r="K684" i="3"/>
  <c r="K683" i="3"/>
  <c r="K682" i="3"/>
  <c r="K681" i="3"/>
  <c r="K680" i="3"/>
  <c r="K679" i="3"/>
  <c r="K678" i="3"/>
  <c r="K677" i="3"/>
  <c r="K676" i="3"/>
  <c r="K675" i="3"/>
  <c r="K674" i="3"/>
  <c r="K673" i="3"/>
  <c r="K672" i="3"/>
  <c r="K671" i="3"/>
  <c r="K670" i="3"/>
  <c r="K669" i="3"/>
  <c r="K668" i="3"/>
  <c r="K667" i="3"/>
  <c r="K666" i="3"/>
  <c r="K665" i="3"/>
  <c r="K664" i="3"/>
  <c r="K663" i="3"/>
  <c r="K662" i="3"/>
  <c r="K661" i="3"/>
  <c r="K660" i="3"/>
  <c r="K659" i="3"/>
  <c r="K658" i="3"/>
  <c r="K657" i="3"/>
  <c r="K656" i="3"/>
  <c r="K655" i="3"/>
  <c r="K654" i="3"/>
  <c r="K653" i="3"/>
  <c r="K652" i="3"/>
  <c r="K651" i="3"/>
  <c r="K650" i="3"/>
  <c r="K649" i="3"/>
  <c r="K648" i="3"/>
  <c r="K647" i="3"/>
  <c r="K646" i="3"/>
  <c r="K645" i="3"/>
  <c r="K644" i="3"/>
  <c r="K643" i="3"/>
  <c r="K642" i="3"/>
  <c r="K641" i="3"/>
  <c r="K640" i="3"/>
  <c r="K639" i="3"/>
  <c r="K638" i="3"/>
  <c r="K637" i="3"/>
  <c r="K636" i="3"/>
  <c r="K635" i="3"/>
  <c r="K634" i="3"/>
  <c r="K633" i="3"/>
  <c r="K632" i="3"/>
  <c r="K631" i="3"/>
  <c r="K630" i="3"/>
  <c r="K629" i="3"/>
  <c r="K628" i="3"/>
  <c r="K627" i="3"/>
  <c r="K626" i="3"/>
  <c r="K625" i="3"/>
  <c r="K624" i="3"/>
  <c r="K623" i="3"/>
  <c r="K622" i="3"/>
  <c r="K621" i="3"/>
  <c r="K620" i="3"/>
  <c r="K619" i="3"/>
  <c r="K618" i="3"/>
  <c r="K617" i="3"/>
  <c r="K616" i="3"/>
  <c r="K615" i="3"/>
  <c r="K614" i="3"/>
  <c r="K613" i="3"/>
  <c r="K612" i="3"/>
  <c r="K611" i="3"/>
  <c r="K610" i="3"/>
  <c r="K609" i="3"/>
  <c r="K608" i="3"/>
  <c r="K607" i="3"/>
  <c r="K606" i="3"/>
  <c r="K605" i="3"/>
  <c r="K604" i="3"/>
  <c r="K603" i="3"/>
  <c r="K602" i="3"/>
  <c r="K601" i="3"/>
  <c r="K600" i="3"/>
  <c r="K599" i="3"/>
  <c r="K598" i="3"/>
  <c r="K597" i="3"/>
  <c r="K596" i="3"/>
  <c r="K595" i="3"/>
  <c r="K594" i="3"/>
  <c r="K593" i="3"/>
  <c r="K592" i="3"/>
  <c r="K591" i="3"/>
  <c r="K590" i="3"/>
  <c r="K589" i="3"/>
  <c r="K588" i="3"/>
  <c r="K587" i="3"/>
  <c r="K586" i="3"/>
  <c r="K585" i="3"/>
  <c r="K584" i="3"/>
  <c r="K583" i="3"/>
  <c r="K582" i="3"/>
  <c r="K581" i="3"/>
  <c r="K580" i="3"/>
  <c r="K579" i="3"/>
  <c r="K578" i="3"/>
  <c r="K577" i="3"/>
  <c r="K576" i="3"/>
  <c r="K575" i="3"/>
  <c r="K574" i="3"/>
  <c r="K573" i="3"/>
  <c r="K572" i="3"/>
  <c r="K571" i="3"/>
  <c r="K570" i="3"/>
  <c r="K569" i="3"/>
  <c r="K568" i="3"/>
  <c r="K567" i="3"/>
  <c r="K566" i="3"/>
  <c r="K565" i="3"/>
  <c r="K564" i="3"/>
  <c r="K563" i="3"/>
  <c r="K562" i="3"/>
  <c r="K561" i="3"/>
  <c r="K560" i="3"/>
  <c r="K559" i="3"/>
  <c r="K558" i="3"/>
  <c r="K557" i="3"/>
  <c r="K556" i="3"/>
  <c r="K555" i="3"/>
  <c r="K554" i="3"/>
  <c r="K553" i="3"/>
  <c r="K552" i="3"/>
  <c r="K551" i="3"/>
  <c r="K550" i="3"/>
  <c r="K549" i="3"/>
  <c r="K548" i="3"/>
  <c r="K547" i="3"/>
  <c r="K546" i="3"/>
  <c r="K545" i="3"/>
  <c r="K544" i="3"/>
  <c r="K543" i="3"/>
  <c r="K542" i="3"/>
  <c r="K541" i="3"/>
  <c r="K540" i="3"/>
  <c r="K539" i="3"/>
  <c r="K538" i="3"/>
  <c r="K537" i="3"/>
  <c r="K536" i="3"/>
  <c r="K535" i="3"/>
  <c r="K534" i="3"/>
  <c r="K533" i="3"/>
  <c r="K532" i="3"/>
  <c r="K531" i="3"/>
  <c r="K530" i="3"/>
  <c r="K529" i="3"/>
  <c r="K528" i="3"/>
  <c r="K527" i="3"/>
  <c r="K526" i="3"/>
  <c r="K525" i="3"/>
  <c r="K524" i="3"/>
  <c r="K523" i="3"/>
  <c r="K522" i="3"/>
  <c r="K521" i="3"/>
  <c r="K520" i="3"/>
  <c r="K519" i="3"/>
  <c r="K518" i="3"/>
  <c r="K517" i="3"/>
  <c r="K516" i="3"/>
  <c r="K515" i="3"/>
  <c r="K514" i="3"/>
  <c r="K513" i="3"/>
  <c r="K512" i="3"/>
  <c r="K511" i="3"/>
  <c r="K510" i="3"/>
  <c r="K509" i="3"/>
  <c r="K508" i="3"/>
  <c r="K507" i="3"/>
  <c r="K506" i="3"/>
  <c r="K505" i="3"/>
  <c r="K504" i="3"/>
  <c r="K503" i="3"/>
  <c r="K502" i="3"/>
  <c r="K501" i="3"/>
  <c r="K500" i="3"/>
  <c r="K499" i="3"/>
  <c r="K498" i="3"/>
  <c r="K497" i="3"/>
  <c r="K496" i="3"/>
  <c r="K495" i="3"/>
  <c r="K494" i="3"/>
  <c r="K493" i="3"/>
  <c r="K492" i="3"/>
  <c r="K491" i="3"/>
  <c r="K490" i="3"/>
  <c r="K489" i="3"/>
  <c r="K488" i="3"/>
  <c r="K487" i="3"/>
  <c r="K486" i="3"/>
  <c r="K485" i="3"/>
  <c r="K484" i="3"/>
  <c r="K483" i="3"/>
  <c r="K482" i="3"/>
  <c r="K481" i="3"/>
  <c r="K480" i="3"/>
  <c r="K479" i="3"/>
  <c r="K478" i="3"/>
  <c r="K477" i="3"/>
  <c r="K476" i="3"/>
  <c r="K475" i="3"/>
  <c r="K474" i="3"/>
  <c r="K473" i="3"/>
  <c r="K472" i="3"/>
  <c r="K471" i="3"/>
  <c r="K470" i="3"/>
  <c r="K469" i="3"/>
  <c r="K468" i="3"/>
  <c r="K467" i="3"/>
  <c r="K466" i="3"/>
  <c r="K465" i="3"/>
  <c r="K464" i="3"/>
  <c r="K463" i="3"/>
  <c r="K462" i="3"/>
  <c r="K461" i="3"/>
  <c r="K460" i="3"/>
  <c r="K459" i="3"/>
  <c r="K458" i="3"/>
  <c r="K457" i="3"/>
  <c r="K456" i="3"/>
  <c r="K455" i="3"/>
  <c r="K454" i="3"/>
  <c r="K453" i="3"/>
  <c r="K452" i="3"/>
  <c r="K451" i="3"/>
  <c r="K450" i="3"/>
  <c r="K449" i="3"/>
  <c r="K448" i="3"/>
  <c r="K447" i="3"/>
  <c r="K446" i="3"/>
  <c r="K445" i="3"/>
  <c r="K444" i="3"/>
  <c r="K443" i="3"/>
  <c r="K442" i="3"/>
  <c r="K441" i="3"/>
  <c r="K440" i="3"/>
  <c r="K439" i="3"/>
  <c r="K438" i="3"/>
  <c r="K437" i="3"/>
  <c r="K436" i="3"/>
  <c r="K435" i="3"/>
  <c r="K434" i="3"/>
  <c r="K433" i="3"/>
  <c r="K432" i="3"/>
  <c r="K431" i="3"/>
  <c r="K430" i="3"/>
  <c r="K429" i="3"/>
  <c r="K428" i="3"/>
  <c r="K427" i="3"/>
  <c r="K426" i="3"/>
  <c r="K425" i="3"/>
  <c r="K424" i="3"/>
  <c r="K423" i="3"/>
  <c r="K422" i="3"/>
  <c r="K421" i="3"/>
  <c r="K420" i="3"/>
  <c r="K419" i="3"/>
  <c r="K418" i="3"/>
  <c r="K417" i="3"/>
  <c r="K416" i="3"/>
  <c r="K415" i="3"/>
  <c r="K414" i="3"/>
  <c r="K413" i="3"/>
  <c r="K412" i="3"/>
  <c r="K411" i="3"/>
  <c r="K410" i="3"/>
  <c r="K409" i="3"/>
  <c r="K408" i="3"/>
  <c r="K407" i="3"/>
  <c r="K406" i="3"/>
  <c r="K405" i="3"/>
  <c r="K404" i="3"/>
  <c r="K403" i="3"/>
  <c r="K402" i="3"/>
  <c r="K401" i="3"/>
  <c r="K400" i="3"/>
  <c r="K399" i="3"/>
  <c r="K398" i="3"/>
  <c r="K397" i="3"/>
  <c r="K396" i="3"/>
  <c r="K395" i="3"/>
  <c r="K394" i="3"/>
  <c r="K393" i="3"/>
  <c r="K392" i="3"/>
  <c r="K391" i="3"/>
  <c r="K390" i="3"/>
  <c r="K389" i="3"/>
  <c r="K388" i="3"/>
  <c r="K387" i="3"/>
  <c r="K386" i="3"/>
  <c r="K385" i="3"/>
  <c r="K384" i="3"/>
  <c r="K383" i="3"/>
  <c r="K382" i="3"/>
  <c r="K381" i="3"/>
  <c r="K380" i="3"/>
  <c r="K379" i="3"/>
  <c r="K378" i="3"/>
  <c r="K377" i="3"/>
  <c r="K376" i="3"/>
  <c r="K375" i="3"/>
  <c r="K374" i="3"/>
  <c r="K373" i="3"/>
  <c r="K372" i="3"/>
  <c r="K371" i="3"/>
  <c r="K370" i="3"/>
  <c r="K369" i="3"/>
  <c r="K368" i="3"/>
  <c r="K367" i="3"/>
  <c r="K366" i="3"/>
  <c r="K365" i="3"/>
  <c r="K364" i="3"/>
  <c r="K363" i="3"/>
  <c r="K362" i="3"/>
  <c r="K361" i="3"/>
  <c r="K360" i="3"/>
  <c r="K359" i="3"/>
  <c r="K358" i="3"/>
  <c r="K357" i="3"/>
  <c r="K356" i="3"/>
  <c r="K355" i="3"/>
  <c r="K354" i="3"/>
  <c r="K353" i="3"/>
  <c r="K352" i="3"/>
  <c r="K351" i="3"/>
  <c r="K350" i="3"/>
  <c r="K349" i="3"/>
  <c r="K348" i="3"/>
  <c r="K347" i="3"/>
  <c r="K346" i="3"/>
  <c r="K345" i="3"/>
  <c r="K344" i="3"/>
  <c r="K343" i="3"/>
  <c r="K342" i="3"/>
  <c r="K341" i="3"/>
  <c r="K340" i="3"/>
  <c r="K339" i="3"/>
  <c r="K338" i="3"/>
  <c r="K337" i="3"/>
  <c r="K336" i="3"/>
  <c r="K335" i="3"/>
  <c r="K334" i="3"/>
  <c r="K333" i="3"/>
  <c r="K332" i="3"/>
  <c r="K331" i="3"/>
  <c r="K330" i="3"/>
  <c r="K329" i="3"/>
  <c r="K328" i="3"/>
  <c r="K327" i="3"/>
  <c r="K326" i="3"/>
  <c r="K325" i="3"/>
  <c r="K324" i="3"/>
  <c r="K323" i="3"/>
  <c r="K322" i="3"/>
  <c r="K321" i="3"/>
  <c r="K320" i="3"/>
  <c r="K319" i="3"/>
  <c r="K318" i="3"/>
  <c r="K317" i="3"/>
  <c r="K316" i="3"/>
  <c r="K315" i="3"/>
  <c r="K314" i="3"/>
  <c r="K313" i="3"/>
  <c r="K312" i="3"/>
  <c r="K311" i="3"/>
  <c r="K310" i="3"/>
  <c r="K309" i="3"/>
  <c r="K308" i="3"/>
  <c r="K307" i="3"/>
  <c r="K306" i="3"/>
  <c r="K305" i="3"/>
  <c r="K304" i="3"/>
  <c r="K303" i="3"/>
  <c r="K302" i="3"/>
  <c r="K301" i="3"/>
  <c r="K300" i="3"/>
  <c r="K299" i="3"/>
  <c r="K298" i="3"/>
  <c r="K297" i="3"/>
  <c r="K296" i="3"/>
  <c r="K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K256" i="3"/>
  <c r="K255" i="3"/>
  <c r="K254" i="3"/>
  <c r="K253" i="3"/>
  <c r="K252" i="3"/>
  <c r="K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27" i="3"/>
  <c r="K226" i="3"/>
  <c r="K225" i="3"/>
  <c r="K224" i="3"/>
  <c r="K223" i="3"/>
  <c r="K222" i="3"/>
  <c r="K221" i="3"/>
  <c r="K220" i="3"/>
  <c r="K219" i="3"/>
  <c r="K218" i="3"/>
  <c r="K217" i="3"/>
  <c r="K216" i="3"/>
  <c r="K215" i="3"/>
  <c r="K214" i="3"/>
  <c r="K213" i="3"/>
  <c r="K212" i="3"/>
  <c r="K211" i="3"/>
  <c r="K210" i="3"/>
  <c r="K209" i="3"/>
  <c r="K208" i="3"/>
  <c r="K207" i="3"/>
  <c r="K206" i="3"/>
  <c r="K205" i="3"/>
  <c r="K204" i="3"/>
  <c r="K203" i="3"/>
  <c r="C203" i="3"/>
  <c r="K202" i="3"/>
  <c r="C202" i="3"/>
  <c r="K201" i="3"/>
  <c r="C201" i="3"/>
  <c r="K200" i="3"/>
  <c r="C200" i="3"/>
  <c r="K199" i="3"/>
  <c r="C199" i="3"/>
  <c r="K198" i="3"/>
  <c r="K197" i="3"/>
  <c r="C197" i="3"/>
  <c r="K196" i="3"/>
  <c r="C196" i="3"/>
  <c r="K195" i="3"/>
  <c r="C195" i="3"/>
  <c r="K194" i="3"/>
  <c r="C194" i="3"/>
  <c r="K193" i="3"/>
  <c r="C193" i="3"/>
  <c r="K192" i="3"/>
  <c r="C192" i="3"/>
  <c r="K191" i="3"/>
  <c r="C191" i="3"/>
  <c r="K190" i="3"/>
  <c r="C190" i="3"/>
  <c r="K189" i="3"/>
  <c r="C189" i="3"/>
  <c r="K188" i="3"/>
  <c r="C188" i="3"/>
  <c r="K187" i="3"/>
  <c r="C187" i="3"/>
  <c r="K186" i="3"/>
  <c r="C186" i="3"/>
  <c r="K185" i="3"/>
  <c r="C185" i="3"/>
  <c r="K184" i="3"/>
  <c r="C184" i="3"/>
  <c r="K183" i="3"/>
  <c r="C183" i="3"/>
  <c r="K182" i="3"/>
  <c r="C182" i="3"/>
  <c r="K181" i="3"/>
  <c r="C181" i="3"/>
  <c r="K180" i="3"/>
  <c r="C180" i="3"/>
  <c r="K179" i="3"/>
  <c r="C179" i="3"/>
  <c r="K178" i="3"/>
  <c r="C178" i="3"/>
  <c r="K177" i="3"/>
  <c r="C177" i="3"/>
  <c r="K176" i="3"/>
  <c r="C176" i="3"/>
  <c r="K175" i="3"/>
  <c r="C175" i="3"/>
  <c r="K174" i="3"/>
  <c r="C174" i="3"/>
  <c r="K173" i="3"/>
  <c r="C173" i="3"/>
  <c r="K172" i="3"/>
  <c r="C172" i="3"/>
  <c r="K171" i="3"/>
  <c r="C171" i="3"/>
  <c r="K170" i="3"/>
  <c r="C170" i="3"/>
  <c r="K169" i="3"/>
  <c r="C169" i="3"/>
  <c r="K168" i="3"/>
  <c r="C168" i="3"/>
  <c r="K167" i="3"/>
  <c r="C167" i="3"/>
  <c r="K166" i="3"/>
  <c r="C166" i="3"/>
  <c r="K165" i="3"/>
  <c r="C165" i="3"/>
  <c r="K164" i="3"/>
  <c r="C164" i="3"/>
  <c r="K163" i="3"/>
  <c r="C163" i="3"/>
  <c r="K162" i="3"/>
  <c r="C162" i="3"/>
  <c r="K161" i="3"/>
  <c r="C161" i="3"/>
  <c r="K160" i="3"/>
  <c r="C160" i="3"/>
  <c r="K159" i="3"/>
  <c r="C159" i="3"/>
  <c r="K158" i="3"/>
  <c r="C158" i="3"/>
  <c r="K157" i="3"/>
  <c r="C157" i="3"/>
  <c r="K156" i="3"/>
  <c r="C156" i="3"/>
  <c r="K155" i="3"/>
  <c r="C155" i="3"/>
  <c r="K154" i="3"/>
  <c r="C154" i="3"/>
  <c r="K153" i="3"/>
  <c r="C153" i="3"/>
  <c r="K152" i="3"/>
  <c r="C152" i="3"/>
  <c r="K151" i="3"/>
  <c r="C151" i="3"/>
  <c r="K150" i="3"/>
  <c r="C150" i="3"/>
  <c r="K149" i="3"/>
  <c r="C149" i="3"/>
  <c r="K148" i="3"/>
  <c r="C148" i="3"/>
  <c r="K147" i="3"/>
  <c r="C147" i="3"/>
  <c r="K146" i="3"/>
  <c r="C146" i="3"/>
  <c r="K145" i="3"/>
  <c r="C145" i="3"/>
  <c r="K144" i="3"/>
  <c r="C144" i="3"/>
  <c r="K143" i="3"/>
  <c r="C143" i="3"/>
  <c r="K142" i="3"/>
  <c r="C142" i="3"/>
  <c r="K141" i="3"/>
  <c r="C141" i="3"/>
  <c r="K140" i="3"/>
  <c r="C140" i="3"/>
  <c r="K139" i="3"/>
  <c r="C139" i="3"/>
  <c r="K138" i="3"/>
  <c r="C138" i="3"/>
  <c r="K137" i="3"/>
  <c r="C137" i="3"/>
  <c r="K136" i="3"/>
  <c r="C136" i="3"/>
  <c r="K135" i="3"/>
  <c r="C135" i="3"/>
  <c r="K134" i="3"/>
  <c r="C134" i="3"/>
  <c r="K133" i="3"/>
  <c r="C133" i="3"/>
  <c r="K132" i="3"/>
  <c r="C132" i="3"/>
  <c r="K131" i="3"/>
  <c r="C131" i="3"/>
  <c r="K130" i="3"/>
  <c r="C130" i="3"/>
  <c r="K129" i="3"/>
  <c r="C129" i="3"/>
  <c r="K128" i="3"/>
  <c r="C128" i="3"/>
  <c r="K127" i="3"/>
  <c r="C127" i="3"/>
  <c r="K126" i="3"/>
  <c r="C126" i="3"/>
  <c r="K125" i="3"/>
  <c r="C125" i="3"/>
  <c r="K124" i="3"/>
  <c r="C124" i="3"/>
  <c r="K123" i="3"/>
  <c r="C123" i="3"/>
  <c r="K122" i="3"/>
  <c r="C122" i="3"/>
  <c r="K121" i="3"/>
  <c r="C121" i="3"/>
  <c r="K120" i="3"/>
  <c r="C120" i="3"/>
  <c r="K119" i="3"/>
  <c r="C119" i="3"/>
  <c r="K118" i="3"/>
  <c r="C118" i="3"/>
  <c r="K117" i="3"/>
  <c r="C117" i="3"/>
  <c r="K116" i="3"/>
  <c r="C116" i="3"/>
  <c r="K115" i="3"/>
  <c r="C115" i="3"/>
  <c r="K114" i="3"/>
  <c r="C114" i="3"/>
  <c r="K113" i="3"/>
  <c r="C113" i="3"/>
  <c r="K112" i="3"/>
  <c r="C112" i="3"/>
  <c r="K111" i="3"/>
  <c r="C111" i="3"/>
  <c r="K110" i="3"/>
  <c r="C110" i="3"/>
  <c r="K109" i="3"/>
  <c r="C109" i="3"/>
  <c r="K108" i="3"/>
  <c r="C108" i="3"/>
  <c r="K107" i="3"/>
  <c r="C107" i="3"/>
  <c r="K106" i="3"/>
  <c r="C106" i="3"/>
  <c r="K105" i="3"/>
  <c r="C105" i="3"/>
  <c r="K104" i="3"/>
  <c r="C104" i="3"/>
  <c r="K103" i="3"/>
  <c r="C103" i="3"/>
  <c r="K102" i="3"/>
  <c r="C102" i="3"/>
  <c r="K101" i="3"/>
  <c r="C101" i="3"/>
  <c r="K100" i="3"/>
  <c r="C100" i="3"/>
  <c r="K99" i="3"/>
  <c r="C99" i="3"/>
  <c r="K98" i="3"/>
  <c r="C98" i="3"/>
  <c r="K97" i="3"/>
  <c r="C97" i="3"/>
  <c r="K96" i="3"/>
  <c r="C96" i="3"/>
  <c r="K95" i="3"/>
  <c r="C95" i="3"/>
  <c r="K94" i="3"/>
  <c r="C94" i="3"/>
  <c r="P93" i="3"/>
  <c r="K93" i="3"/>
  <c r="C93" i="3"/>
  <c r="K92" i="3"/>
  <c r="C92" i="3"/>
  <c r="K91" i="3"/>
  <c r="C91" i="3"/>
  <c r="K90" i="3"/>
  <c r="C90" i="3"/>
  <c r="K89" i="3"/>
  <c r="C89" i="3"/>
  <c r="K88" i="3"/>
  <c r="C88" i="3"/>
  <c r="K87" i="3"/>
  <c r="C87" i="3"/>
  <c r="K86" i="3"/>
  <c r="C86" i="3"/>
  <c r="K85" i="3"/>
  <c r="C85" i="3"/>
  <c r="K84" i="3"/>
  <c r="C84" i="3"/>
  <c r="K83" i="3"/>
  <c r="C83" i="3"/>
  <c r="K82" i="3"/>
  <c r="C82" i="3"/>
  <c r="K81" i="3"/>
  <c r="C81" i="3"/>
  <c r="K80" i="3"/>
  <c r="C80" i="3"/>
  <c r="K79" i="3"/>
  <c r="C79" i="3"/>
  <c r="K78" i="3"/>
  <c r="C78" i="3"/>
  <c r="K77" i="3"/>
  <c r="C77" i="3"/>
  <c r="K76" i="3"/>
  <c r="C76" i="3"/>
  <c r="K75" i="3"/>
  <c r="C75" i="3"/>
  <c r="K74" i="3"/>
  <c r="C74" i="3"/>
  <c r="K73" i="3"/>
  <c r="C73" i="3"/>
  <c r="K72" i="3"/>
  <c r="C72" i="3"/>
  <c r="K71" i="3"/>
  <c r="C71" i="3"/>
  <c r="K70" i="3"/>
  <c r="C70" i="3"/>
  <c r="K69" i="3"/>
  <c r="C69" i="3"/>
  <c r="K68" i="3"/>
  <c r="C68" i="3"/>
  <c r="K67" i="3"/>
  <c r="C67" i="3"/>
  <c r="K66" i="3"/>
  <c r="C66" i="3"/>
  <c r="K65" i="3"/>
  <c r="C65" i="3"/>
  <c r="K64" i="3"/>
  <c r="C64" i="3"/>
  <c r="K63" i="3"/>
  <c r="C63" i="3"/>
  <c r="K62" i="3"/>
  <c r="C62" i="3"/>
  <c r="K61" i="3"/>
  <c r="C61" i="3"/>
  <c r="K60" i="3"/>
  <c r="C60" i="3"/>
  <c r="K59" i="3"/>
  <c r="C59" i="3"/>
  <c r="K58" i="3"/>
  <c r="C58" i="3"/>
  <c r="K57" i="3"/>
  <c r="C57" i="3"/>
  <c r="K56" i="3"/>
  <c r="C56" i="3"/>
  <c r="K55" i="3"/>
  <c r="C55" i="3"/>
  <c r="K54" i="3"/>
  <c r="C54" i="3"/>
  <c r="K53" i="3"/>
  <c r="C53" i="3"/>
  <c r="K52" i="3"/>
  <c r="C52" i="3"/>
  <c r="K51" i="3"/>
  <c r="C51" i="3"/>
  <c r="K50" i="3"/>
  <c r="C50" i="3"/>
  <c r="K49" i="3"/>
  <c r="C49" i="3"/>
  <c r="K48" i="3"/>
  <c r="C48" i="3"/>
  <c r="K47" i="3"/>
  <c r="C47" i="3"/>
  <c r="K46" i="3"/>
  <c r="C46" i="3"/>
  <c r="K45" i="3"/>
  <c r="C45" i="3"/>
  <c r="K44" i="3"/>
  <c r="C44" i="3"/>
  <c r="K43" i="3"/>
  <c r="C43" i="3"/>
  <c r="K42" i="3"/>
  <c r="C42" i="3"/>
  <c r="K41" i="3"/>
  <c r="C41" i="3"/>
  <c r="K40" i="3"/>
  <c r="C40" i="3"/>
  <c r="K39" i="3"/>
  <c r="C39" i="3"/>
  <c r="K38" i="3"/>
  <c r="C38" i="3"/>
  <c r="K37" i="3"/>
  <c r="C37" i="3"/>
  <c r="K36" i="3"/>
  <c r="C36" i="3"/>
  <c r="K35" i="3"/>
  <c r="C35" i="3"/>
  <c r="K34" i="3"/>
  <c r="C34" i="3"/>
  <c r="K33" i="3"/>
  <c r="C33" i="3"/>
  <c r="K32" i="3"/>
  <c r="C32" i="3"/>
  <c r="K31" i="3"/>
  <c r="C31" i="3"/>
  <c r="K30" i="3"/>
  <c r="C30" i="3"/>
  <c r="K29" i="3"/>
  <c r="C29" i="3"/>
  <c r="K28" i="3"/>
  <c r="C28" i="3"/>
  <c r="K27" i="3"/>
  <c r="C27" i="3"/>
  <c r="K26" i="3"/>
  <c r="C26" i="3"/>
  <c r="K25" i="3"/>
  <c r="C25" i="3"/>
  <c r="K24" i="3"/>
  <c r="C24" i="3"/>
  <c r="K23" i="3"/>
  <c r="C23" i="3"/>
  <c r="K22" i="3"/>
  <c r="C22" i="3"/>
  <c r="K21" i="3"/>
  <c r="C21" i="3"/>
  <c r="K20" i="3"/>
  <c r="C20" i="3"/>
  <c r="K19" i="3"/>
  <c r="C19" i="3"/>
  <c r="K18" i="3"/>
  <c r="C18" i="3"/>
  <c r="K17" i="3"/>
  <c r="C17" i="3"/>
  <c r="K16" i="3"/>
  <c r="C16" i="3"/>
  <c r="K15" i="3"/>
  <c r="C15" i="3"/>
  <c r="K14" i="3"/>
  <c r="C14" i="3"/>
  <c r="K13" i="3"/>
  <c r="C13" i="3"/>
  <c r="K12" i="3"/>
  <c r="C12" i="3"/>
  <c r="K11" i="3"/>
  <c r="C11" i="3"/>
  <c r="K10" i="3"/>
  <c r="C10" i="3"/>
  <c r="K9" i="3"/>
  <c r="C9" i="3"/>
  <c r="O8" i="3"/>
  <c r="O9" i="3" s="1"/>
  <c r="O10" i="3" s="1"/>
  <c r="O11" i="3" s="1"/>
  <c r="O12" i="3" s="1"/>
  <c r="O13" i="3" s="1"/>
  <c r="O14" i="3" s="1"/>
  <c r="O15" i="3" s="1"/>
  <c r="O16" i="3" s="1"/>
  <c r="O17" i="3" s="1"/>
  <c r="O18" i="3" s="1"/>
  <c r="O19" i="3" s="1"/>
  <c r="O20" i="3" s="1"/>
  <c r="O21" i="3" s="1"/>
  <c r="O22" i="3" s="1"/>
  <c r="O23" i="3" s="1"/>
  <c r="O24" i="3" s="1"/>
  <c r="O25" i="3" s="1"/>
  <c r="O26" i="3" s="1"/>
  <c r="O27" i="3" s="1"/>
  <c r="O28" i="3" s="1"/>
  <c r="O29" i="3" s="1"/>
  <c r="O30" i="3" s="1"/>
  <c r="O31" i="3" s="1"/>
  <c r="O32" i="3" s="1"/>
  <c r="O33" i="3" s="1"/>
  <c r="O34" i="3" s="1"/>
  <c r="O35" i="3" s="1"/>
  <c r="O36" i="3" s="1"/>
  <c r="O37" i="3" s="1"/>
  <c r="O38" i="3" s="1"/>
  <c r="O39" i="3" s="1"/>
  <c r="O40" i="3" s="1"/>
  <c r="O41" i="3" s="1"/>
  <c r="O42" i="3" s="1"/>
  <c r="O43" i="3" s="1"/>
  <c r="O44" i="3" s="1"/>
  <c r="O45" i="3" s="1"/>
  <c r="O46" i="3" s="1"/>
  <c r="O47" i="3" s="1"/>
  <c r="O48" i="3" s="1"/>
  <c r="O49" i="3" s="1"/>
  <c r="O50" i="3" s="1"/>
  <c r="O51" i="3" s="1"/>
  <c r="O52" i="3" s="1"/>
  <c r="O53" i="3" s="1"/>
  <c r="O54" i="3" s="1"/>
  <c r="O55" i="3" s="1"/>
  <c r="O56" i="3" s="1"/>
  <c r="O57" i="3" s="1"/>
  <c r="O58" i="3" s="1"/>
  <c r="O59" i="3" s="1"/>
  <c r="O60" i="3" s="1"/>
  <c r="O61" i="3" s="1"/>
  <c r="O62" i="3" s="1"/>
  <c r="O63" i="3" s="1"/>
  <c r="O64" i="3" s="1"/>
  <c r="O65" i="3" s="1"/>
  <c r="O66" i="3" s="1"/>
  <c r="O67" i="3" s="1"/>
  <c r="O68" i="3" s="1"/>
  <c r="O69" i="3" s="1"/>
  <c r="O70" i="3" s="1"/>
  <c r="O71" i="3" s="1"/>
  <c r="O72" i="3" s="1"/>
  <c r="O73" i="3" s="1"/>
  <c r="O74" i="3" s="1"/>
  <c r="O75" i="3" s="1"/>
  <c r="O76" i="3" s="1"/>
  <c r="O77" i="3" s="1"/>
  <c r="O78" i="3" s="1"/>
  <c r="O79" i="3" s="1"/>
  <c r="O80" i="3" s="1"/>
  <c r="O81" i="3" s="1"/>
  <c r="O82" i="3" s="1"/>
  <c r="O83" i="3" s="1"/>
  <c r="O84" i="3" s="1"/>
  <c r="O85" i="3" s="1"/>
  <c r="O86" i="3" s="1"/>
  <c r="O87" i="3" s="1"/>
  <c r="O88" i="3" s="1"/>
  <c r="O89" i="3" s="1"/>
  <c r="O90" i="3" s="1"/>
  <c r="O91" i="3" s="1"/>
  <c r="O92" i="3" s="1"/>
  <c r="O93" i="3" s="1"/>
  <c r="O94" i="3" s="1"/>
  <c r="O95" i="3" s="1"/>
  <c r="O96" i="3" s="1"/>
  <c r="O97" i="3" s="1"/>
  <c r="O98" i="3" s="1"/>
  <c r="O99" i="3" s="1"/>
  <c r="O100" i="3" s="1"/>
  <c r="O101" i="3" s="1"/>
  <c r="O102" i="3" s="1"/>
  <c r="O103" i="3" s="1"/>
  <c r="O104" i="3" s="1"/>
  <c r="O105" i="3" s="1"/>
  <c r="O106" i="3" s="1"/>
  <c r="O107" i="3" s="1"/>
  <c r="O108" i="3" s="1"/>
  <c r="O109" i="3" s="1"/>
  <c r="O110" i="3" s="1"/>
  <c r="O111" i="3" s="1"/>
  <c r="O112" i="3" s="1"/>
  <c r="O113" i="3" s="1"/>
  <c r="O114" i="3" s="1"/>
  <c r="O115" i="3" s="1"/>
  <c r="O116" i="3" s="1"/>
  <c r="O117" i="3" s="1"/>
  <c r="O118" i="3" s="1"/>
  <c r="O119" i="3" s="1"/>
  <c r="O120" i="3" s="1"/>
  <c r="O121" i="3" s="1"/>
  <c r="O122" i="3" s="1"/>
  <c r="O123" i="3" s="1"/>
  <c r="O124" i="3" s="1"/>
  <c r="O125" i="3" s="1"/>
  <c r="O126" i="3" s="1"/>
  <c r="O127" i="3" s="1"/>
  <c r="O128" i="3" s="1"/>
  <c r="O129" i="3" s="1"/>
  <c r="O130" i="3" s="1"/>
  <c r="O131" i="3" s="1"/>
  <c r="O132" i="3" s="1"/>
  <c r="O133" i="3" s="1"/>
  <c r="O134" i="3" s="1"/>
  <c r="O135" i="3" s="1"/>
  <c r="O136" i="3" s="1"/>
  <c r="O137" i="3" s="1"/>
  <c r="O138" i="3" s="1"/>
  <c r="O139" i="3" s="1"/>
  <c r="O140" i="3" s="1"/>
  <c r="O141" i="3" s="1"/>
  <c r="O142" i="3" s="1"/>
  <c r="O143" i="3" s="1"/>
  <c r="O144" i="3" s="1"/>
  <c r="O145" i="3" s="1"/>
  <c r="O146" i="3" s="1"/>
  <c r="O147" i="3" s="1"/>
  <c r="O148" i="3" s="1"/>
  <c r="O149" i="3" s="1"/>
  <c r="O150" i="3" s="1"/>
  <c r="O151" i="3" s="1"/>
  <c r="O152" i="3" s="1"/>
  <c r="O153" i="3" s="1"/>
  <c r="O154" i="3" s="1"/>
  <c r="O155" i="3" s="1"/>
  <c r="O156" i="3" s="1"/>
  <c r="O157" i="3" s="1"/>
  <c r="O158" i="3" s="1"/>
  <c r="O159" i="3" s="1"/>
  <c r="O160" i="3" s="1"/>
  <c r="O161" i="3" s="1"/>
  <c r="O162" i="3" s="1"/>
  <c r="O163" i="3" s="1"/>
  <c r="O164" i="3" s="1"/>
  <c r="O165" i="3" s="1"/>
  <c r="O166" i="3" s="1"/>
  <c r="O167" i="3" s="1"/>
  <c r="O168" i="3" s="1"/>
  <c r="O169" i="3" s="1"/>
  <c r="O170" i="3" s="1"/>
  <c r="O171" i="3" s="1"/>
  <c r="O172" i="3" s="1"/>
  <c r="O173" i="3" s="1"/>
  <c r="O174" i="3" s="1"/>
  <c r="O175" i="3" s="1"/>
  <c r="O176" i="3" s="1"/>
  <c r="O177" i="3" s="1"/>
  <c r="O178" i="3" s="1"/>
  <c r="O179" i="3" s="1"/>
  <c r="O180" i="3" s="1"/>
  <c r="O181" i="3" s="1"/>
  <c r="O182" i="3" s="1"/>
  <c r="O183" i="3" s="1"/>
  <c r="O184" i="3" s="1"/>
  <c r="O185" i="3" s="1"/>
  <c r="O186" i="3" s="1"/>
  <c r="O187" i="3" s="1"/>
  <c r="O188" i="3" s="1"/>
  <c r="O189" i="3" s="1"/>
  <c r="O190" i="3" s="1"/>
  <c r="O191" i="3" s="1"/>
  <c r="O192" i="3" s="1"/>
  <c r="O193" i="3" s="1"/>
  <c r="O194" i="3" s="1"/>
  <c r="O195" i="3" s="1"/>
  <c r="O196" i="3" s="1"/>
  <c r="O197" i="3" s="1"/>
  <c r="O198" i="3" s="1"/>
  <c r="K8" i="3"/>
  <c r="C8" i="3"/>
  <c r="K7" i="3"/>
  <c r="C7" i="3"/>
  <c r="O6" i="3"/>
  <c r="O7" i="3" s="1"/>
  <c r="K6" i="3"/>
  <c r="C6" i="3"/>
  <c r="O5" i="3"/>
  <c r="K5" i="3"/>
  <c r="C5" i="3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K4" i="3"/>
  <c r="G2" i="3"/>
  <c r="W115" i="4" l="1"/>
  <c r="X115" i="4"/>
  <c r="U151" i="4"/>
  <c r="W151" i="4" s="1"/>
  <c r="T151" i="4"/>
  <c r="V151" i="4"/>
  <c r="X151" i="4" s="1"/>
  <c r="T88" i="4"/>
  <c r="V88" i="4"/>
  <c r="X88" i="4" s="1"/>
  <c r="U88" i="4"/>
  <c r="W88" i="4" s="1"/>
  <c r="T24" i="4"/>
  <c r="V24" i="4"/>
  <c r="X24" i="4" s="1"/>
  <c r="T166" i="4"/>
  <c r="V166" i="4"/>
  <c r="X166" i="4" s="1"/>
  <c r="U166" i="4"/>
  <c r="W166" i="4" s="1"/>
  <c r="T102" i="4"/>
  <c r="V102" i="4"/>
  <c r="X102" i="4" s="1"/>
  <c r="U102" i="4"/>
  <c r="W102" i="4" s="1"/>
  <c r="V38" i="4"/>
  <c r="X38" i="4" s="1"/>
  <c r="T38" i="4"/>
  <c r="U38" i="4"/>
  <c r="W38" i="4" s="1"/>
  <c r="T148" i="4"/>
  <c r="U148" i="4"/>
  <c r="W148" i="4" s="1"/>
  <c r="V148" i="4"/>
  <c r="X148" i="4" s="1"/>
  <c r="T84" i="4"/>
  <c r="V84" i="4"/>
  <c r="X84" i="4" s="1"/>
  <c r="U84" i="4"/>
  <c r="W84" i="4" s="1"/>
  <c r="V20" i="4"/>
  <c r="X20" i="4" s="1"/>
  <c r="T20" i="4"/>
  <c r="T178" i="4"/>
  <c r="V178" i="4"/>
  <c r="X178" i="4" s="1"/>
  <c r="U178" i="4"/>
  <c r="W178" i="4" s="1"/>
  <c r="T114" i="4"/>
  <c r="V114" i="4"/>
  <c r="X114" i="4" s="1"/>
  <c r="U114" i="4"/>
  <c r="W114" i="4" s="1"/>
  <c r="T50" i="4"/>
  <c r="U50" i="4"/>
  <c r="W50" i="4" s="1"/>
  <c r="V50" i="4"/>
  <c r="X50" i="4" s="1"/>
  <c r="T144" i="4"/>
  <c r="U144" i="4"/>
  <c r="W144" i="4" s="1"/>
  <c r="V144" i="4"/>
  <c r="X144" i="4" s="1"/>
  <c r="T80" i="4"/>
  <c r="V80" i="4"/>
  <c r="X80" i="4" s="1"/>
  <c r="U80" i="4"/>
  <c r="W80" i="4" s="1"/>
  <c r="V16" i="4"/>
  <c r="X16" i="4" s="1"/>
  <c r="T16" i="4"/>
  <c r="U16" i="4"/>
  <c r="W16" i="4" s="1"/>
  <c r="V158" i="4"/>
  <c r="X158" i="4" s="1"/>
  <c r="T158" i="4"/>
  <c r="U158" i="4"/>
  <c r="W158" i="4" s="1"/>
  <c r="V94" i="4"/>
  <c r="X94" i="4" s="1"/>
  <c r="T94" i="4"/>
  <c r="U94" i="4"/>
  <c r="W94" i="4" s="1"/>
  <c r="V30" i="4"/>
  <c r="X30" i="4" s="1"/>
  <c r="T30" i="4"/>
  <c r="T140" i="4"/>
  <c r="U140" i="4"/>
  <c r="V140" i="4"/>
  <c r="T76" i="4"/>
  <c r="V76" i="4"/>
  <c r="X76" i="4" s="1"/>
  <c r="U76" i="4"/>
  <c r="W76" i="4" s="1"/>
  <c r="V12" i="4"/>
  <c r="X12" i="4" s="1"/>
  <c r="U12" i="4"/>
  <c r="W12" i="4" s="1"/>
  <c r="T12" i="4"/>
  <c r="T170" i="4"/>
  <c r="U170" i="4"/>
  <c r="W170" i="4" s="1"/>
  <c r="V170" i="4"/>
  <c r="X170" i="4" s="1"/>
  <c r="T106" i="4"/>
  <c r="U106" i="4"/>
  <c r="W106" i="4" s="1"/>
  <c r="V106" i="4"/>
  <c r="X106" i="4" s="1"/>
  <c r="U42" i="4"/>
  <c r="W42" i="4" s="1"/>
  <c r="T42" i="4"/>
  <c r="V42" i="4"/>
  <c r="X42" i="4" s="1"/>
  <c r="T192" i="4"/>
  <c r="U192" i="4"/>
  <c r="W192" i="4" s="1"/>
  <c r="V192" i="4"/>
  <c r="X192" i="4" s="1"/>
  <c r="T72" i="4"/>
  <c r="U72" i="4"/>
  <c r="W72" i="4" s="1"/>
  <c r="V72" i="4"/>
  <c r="X72" i="4" s="1"/>
  <c r="V86" i="4"/>
  <c r="X86" i="4" s="1"/>
  <c r="T86" i="4"/>
  <c r="U86" i="4"/>
  <c r="W86" i="4" s="1"/>
  <c r="V22" i="4"/>
  <c r="X22" i="4" s="1"/>
  <c r="T22" i="4"/>
  <c r="T132" i="4"/>
  <c r="U132" i="4"/>
  <c r="W132" i="4" s="1"/>
  <c r="V132" i="4"/>
  <c r="X132" i="4" s="1"/>
  <c r="T68" i="4"/>
  <c r="U68" i="4"/>
  <c r="V68" i="4"/>
  <c r="T162" i="4"/>
  <c r="U162" i="4"/>
  <c r="W162" i="4" s="1"/>
  <c r="V162" i="4"/>
  <c r="X162" i="4" s="1"/>
  <c r="T98" i="4"/>
  <c r="U98" i="4"/>
  <c r="W98" i="4" s="1"/>
  <c r="V98" i="4"/>
  <c r="X98" i="4" s="1"/>
  <c r="T34" i="4"/>
  <c r="V34" i="4"/>
  <c r="X34" i="4" s="1"/>
  <c r="U34" i="4"/>
  <c r="T136" i="4"/>
  <c r="V136" i="4"/>
  <c r="X136" i="4" s="1"/>
  <c r="U136" i="4"/>
  <c r="W136" i="4" s="1"/>
  <c r="T150" i="4"/>
  <c r="V150" i="4"/>
  <c r="X150" i="4" s="1"/>
  <c r="U150" i="4"/>
  <c r="W150" i="4" s="1"/>
  <c r="T184" i="4"/>
  <c r="U184" i="4"/>
  <c r="W184" i="4" s="1"/>
  <c r="V184" i="4"/>
  <c r="X184" i="4" s="1"/>
  <c r="T128" i="4"/>
  <c r="V128" i="4"/>
  <c r="X128" i="4" s="1"/>
  <c r="U128" i="4"/>
  <c r="W128" i="4" s="1"/>
  <c r="T64" i="4"/>
  <c r="U64" i="4"/>
  <c r="W64" i="4" s="1"/>
  <c r="V64" i="4"/>
  <c r="X64" i="4" s="1"/>
  <c r="T142" i="4"/>
  <c r="U142" i="4"/>
  <c r="W142" i="4" s="1"/>
  <c r="V142" i="4"/>
  <c r="X142" i="4" s="1"/>
  <c r="T78" i="4"/>
  <c r="U78" i="4"/>
  <c r="W78" i="4" s="1"/>
  <c r="V78" i="4"/>
  <c r="X78" i="4" s="1"/>
  <c r="V14" i="4"/>
  <c r="X14" i="4" s="1"/>
  <c r="T14" i="4"/>
  <c r="U14" i="4"/>
  <c r="W14" i="4" s="1"/>
  <c r="T188" i="4"/>
  <c r="U188" i="4"/>
  <c r="W188" i="4" s="1"/>
  <c r="V188" i="4"/>
  <c r="X188" i="4" s="1"/>
  <c r="T124" i="4"/>
  <c r="U124" i="4"/>
  <c r="W124" i="4" s="1"/>
  <c r="V124" i="4"/>
  <c r="X124" i="4" s="1"/>
  <c r="T60" i="4"/>
  <c r="V60" i="4"/>
  <c r="X60" i="4" s="1"/>
  <c r="U60" i="4"/>
  <c r="W60" i="4" s="1"/>
  <c r="T154" i="4"/>
  <c r="U154" i="4"/>
  <c r="W154" i="4" s="1"/>
  <c r="V154" i="4"/>
  <c r="X154" i="4" s="1"/>
  <c r="T90" i="4"/>
  <c r="U90" i="4"/>
  <c r="W90" i="4" s="1"/>
  <c r="V90" i="4"/>
  <c r="X90" i="4" s="1"/>
  <c r="T26" i="4"/>
  <c r="V26" i="4"/>
  <c r="X26" i="4" s="1"/>
  <c r="T176" i="4"/>
  <c r="U176" i="4"/>
  <c r="W176" i="4" s="1"/>
  <c r="V176" i="4"/>
  <c r="X176" i="4" s="1"/>
  <c r="T120" i="4"/>
  <c r="V120" i="4"/>
  <c r="X120" i="4" s="1"/>
  <c r="U120" i="4"/>
  <c r="W120" i="4" s="1"/>
  <c r="T56" i="4"/>
  <c r="U56" i="4"/>
  <c r="W56" i="4" s="1"/>
  <c r="V56" i="4"/>
  <c r="X56" i="4" s="1"/>
  <c r="V70" i="4"/>
  <c r="X70" i="4" s="1"/>
  <c r="T70" i="4"/>
  <c r="U70" i="4"/>
  <c r="W70" i="4" s="1"/>
  <c r="T180" i="4"/>
  <c r="V180" i="4"/>
  <c r="X180" i="4" s="1"/>
  <c r="U180" i="4"/>
  <c r="W180" i="4" s="1"/>
  <c r="T52" i="4"/>
  <c r="V52" i="4"/>
  <c r="X52" i="4" s="1"/>
  <c r="U52" i="4"/>
  <c r="W52" i="4" s="1"/>
  <c r="T134" i="4"/>
  <c r="U134" i="4"/>
  <c r="W134" i="4" s="1"/>
  <c r="V134" i="4"/>
  <c r="X134" i="4" s="1"/>
  <c r="T116" i="4"/>
  <c r="V116" i="4"/>
  <c r="X116" i="4" s="1"/>
  <c r="U116" i="4"/>
  <c r="W116" i="4" s="1"/>
  <c r="T146" i="4"/>
  <c r="U146" i="4"/>
  <c r="W146" i="4" s="1"/>
  <c r="V146" i="4"/>
  <c r="X146" i="4" s="1"/>
  <c r="T82" i="4"/>
  <c r="U82" i="4"/>
  <c r="W82" i="4" s="1"/>
  <c r="V82" i="4"/>
  <c r="X82" i="4" s="1"/>
  <c r="V18" i="4"/>
  <c r="X18" i="4" s="1"/>
  <c r="U18" i="4"/>
  <c r="W18" i="4" s="1"/>
  <c r="T18" i="4"/>
  <c r="T168" i="4"/>
  <c r="V168" i="4"/>
  <c r="X168" i="4" s="1"/>
  <c r="U168" i="4"/>
  <c r="W168" i="4" s="1"/>
  <c r="T112" i="4"/>
  <c r="U112" i="4"/>
  <c r="W112" i="4" s="1"/>
  <c r="V112" i="4"/>
  <c r="X112" i="4" s="1"/>
  <c r="T48" i="4"/>
  <c r="V48" i="4"/>
  <c r="X48" i="4" s="1"/>
  <c r="U48" i="4"/>
  <c r="W48" i="4" s="1"/>
  <c r="T190" i="4"/>
  <c r="V190" i="4"/>
  <c r="X190" i="4" s="1"/>
  <c r="U190" i="4"/>
  <c r="W190" i="4" s="1"/>
  <c r="V126" i="4"/>
  <c r="X126" i="4" s="1"/>
  <c r="T126" i="4"/>
  <c r="U126" i="4"/>
  <c r="W126" i="4" s="1"/>
  <c r="T62" i="4"/>
  <c r="V62" i="4"/>
  <c r="X62" i="4" s="1"/>
  <c r="U62" i="4"/>
  <c r="W62" i="4" s="1"/>
  <c r="T172" i="4"/>
  <c r="V172" i="4"/>
  <c r="X172" i="4" s="1"/>
  <c r="U172" i="4"/>
  <c r="W172" i="4" s="1"/>
  <c r="T108" i="4"/>
  <c r="V108" i="4"/>
  <c r="X108" i="4" s="1"/>
  <c r="U108" i="4"/>
  <c r="W108" i="4" s="1"/>
  <c r="T44" i="4"/>
  <c r="U44" i="4"/>
  <c r="W44" i="4" s="1"/>
  <c r="V44" i="4"/>
  <c r="X44" i="4" s="1"/>
  <c r="T138" i="4"/>
  <c r="U138" i="4"/>
  <c r="W138" i="4" s="1"/>
  <c r="V138" i="4"/>
  <c r="X138" i="4" s="1"/>
  <c r="T74" i="4"/>
  <c r="V74" i="4"/>
  <c r="X74" i="4" s="1"/>
  <c r="U74" i="4"/>
  <c r="W74" i="4" s="1"/>
  <c r="V10" i="4"/>
  <c r="X10" i="4" s="1"/>
  <c r="U10" i="4"/>
  <c r="W10" i="4" s="1"/>
  <c r="T10" i="4"/>
  <c r="T104" i="4"/>
  <c r="U104" i="4"/>
  <c r="W104" i="4" s="1"/>
  <c r="V104" i="4"/>
  <c r="X104" i="4" s="1"/>
  <c r="V182" i="4"/>
  <c r="X182" i="4" s="1"/>
  <c r="T182" i="4"/>
  <c r="U182" i="4"/>
  <c r="W182" i="4" s="1"/>
  <c r="V118" i="4"/>
  <c r="X118" i="4" s="1"/>
  <c r="T118" i="4"/>
  <c r="U118" i="4"/>
  <c r="W118" i="4" s="1"/>
  <c r="T54" i="4"/>
  <c r="V54" i="4"/>
  <c r="X54" i="4" s="1"/>
  <c r="U54" i="4"/>
  <c r="W54" i="4" s="1"/>
  <c r="T164" i="4"/>
  <c r="U164" i="4"/>
  <c r="W164" i="4" s="1"/>
  <c r="V164" i="4"/>
  <c r="X164" i="4" s="1"/>
  <c r="T100" i="4"/>
  <c r="V100" i="4"/>
  <c r="X100" i="4" s="1"/>
  <c r="U100" i="4"/>
  <c r="W100" i="4" s="1"/>
  <c r="T36" i="4"/>
  <c r="V36" i="4"/>
  <c r="X36" i="4" s="1"/>
  <c r="U36" i="4"/>
  <c r="W36" i="4" s="1"/>
  <c r="T130" i="4"/>
  <c r="U130" i="4"/>
  <c r="W130" i="4" s="1"/>
  <c r="V130" i="4"/>
  <c r="X130" i="4" s="1"/>
  <c r="T66" i="4"/>
  <c r="U66" i="4"/>
  <c r="W66" i="4" s="1"/>
  <c r="V66" i="4"/>
  <c r="X66" i="4" s="1"/>
  <c r="T160" i="4"/>
  <c r="V160" i="4"/>
  <c r="X160" i="4" s="1"/>
  <c r="U160" i="4"/>
  <c r="W160" i="4" s="1"/>
  <c r="T40" i="4"/>
  <c r="V40" i="4"/>
  <c r="X40" i="4" s="1"/>
  <c r="U40" i="4"/>
  <c r="W40" i="4" s="1"/>
  <c r="T152" i="4"/>
  <c r="V152" i="4"/>
  <c r="X152" i="4" s="1"/>
  <c r="U152" i="4"/>
  <c r="W152" i="4" s="1"/>
  <c r="T96" i="4"/>
  <c r="V96" i="4"/>
  <c r="X96" i="4" s="1"/>
  <c r="U96" i="4"/>
  <c r="W96" i="4" s="1"/>
  <c r="T32" i="4"/>
  <c r="V32" i="4"/>
  <c r="X32" i="4" s="1"/>
  <c r="T174" i="4"/>
  <c r="U174" i="4"/>
  <c r="V174" i="4"/>
  <c r="X174" i="4" s="1"/>
  <c r="T110" i="4"/>
  <c r="V110" i="4"/>
  <c r="X110" i="4" s="1"/>
  <c r="U110" i="4"/>
  <c r="W110" i="4" s="1"/>
  <c r="V46" i="4"/>
  <c r="T46" i="4"/>
  <c r="U46" i="4"/>
  <c r="T156" i="4"/>
  <c r="U156" i="4"/>
  <c r="W156" i="4" s="1"/>
  <c r="V156" i="4"/>
  <c r="X156" i="4" s="1"/>
  <c r="T92" i="4"/>
  <c r="V92" i="4"/>
  <c r="U92" i="4"/>
  <c r="V28" i="4"/>
  <c r="X28" i="4" s="1"/>
  <c r="T28" i="4"/>
  <c r="U186" i="4"/>
  <c r="W186" i="4" s="1"/>
  <c r="V186" i="4"/>
  <c r="X186" i="4" s="1"/>
  <c r="T186" i="4"/>
  <c r="T122" i="4"/>
  <c r="U122" i="4"/>
  <c r="W122" i="4" s="1"/>
  <c r="V122" i="4"/>
  <c r="X122" i="4" s="1"/>
  <c r="T58" i="4"/>
  <c r="V58" i="4"/>
  <c r="X58" i="4" s="1"/>
  <c r="U58" i="4"/>
  <c r="W58" i="4" s="1"/>
  <c r="K1298" i="2"/>
  <c r="K1297" i="2"/>
  <c r="K1296" i="2"/>
  <c r="K1295" i="2"/>
  <c r="K1294" i="2"/>
  <c r="K1293" i="2"/>
  <c r="K1292" i="2"/>
  <c r="K1291" i="2"/>
  <c r="K1290" i="2"/>
  <c r="K1289" i="2"/>
  <c r="K1288" i="2"/>
  <c r="K1287" i="2"/>
  <c r="K1286" i="2"/>
  <c r="K1285" i="2"/>
  <c r="K1284" i="2"/>
  <c r="K1283" i="2"/>
  <c r="K1282" i="2"/>
  <c r="K1281" i="2"/>
  <c r="K1280" i="2"/>
  <c r="K1279" i="2"/>
  <c r="K1278" i="2"/>
  <c r="K1277" i="2"/>
  <c r="K1276" i="2"/>
  <c r="K1275" i="2"/>
  <c r="K1274" i="2"/>
  <c r="K1273" i="2"/>
  <c r="K1272" i="2"/>
  <c r="K1271" i="2"/>
  <c r="K1270" i="2"/>
  <c r="K1269" i="2"/>
  <c r="K1268" i="2"/>
  <c r="K1267" i="2"/>
  <c r="K1266" i="2"/>
  <c r="K1265" i="2"/>
  <c r="K1264" i="2"/>
  <c r="K1263" i="2"/>
  <c r="K1262" i="2"/>
  <c r="K1261" i="2"/>
  <c r="K1260" i="2"/>
  <c r="K1259" i="2"/>
  <c r="K1258" i="2"/>
  <c r="K1257" i="2"/>
  <c r="K1256" i="2"/>
  <c r="K1255" i="2"/>
  <c r="K1254" i="2"/>
  <c r="K1253" i="2"/>
  <c r="K1252" i="2"/>
  <c r="K1251" i="2"/>
  <c r="K1250" i="2"/>
  <c r="K1249" i="2"/>
  <c r="K1248" i="2"/>
  <c r="K1247" i="2"/>
  <c r="K1246" i="2"/>
  <c r="K1245" i="2"/>
  <c r="K1244" i="2"/>
  <c r="K1243" i="2"/>
  <c r="K1242" i="2"/>
  <c r="K1241" i="2"/>
  <c r="K1240" i="2"/>
  <c r="K1239" i="2"/>
  <c r="K1238" i="2"/>
  <c r="K1237" i="2"/>
  <c r="K1236" i="2"/>
  <c r="K1235" i="2"/>
  <c r="K1234" i="2"/>
  <c r="K1233" i="2"/>
  <c r="K1232" i="2"/>
  <c r="K1231" i="2"/>
  <c r="K1230" i="2"/>
  <c r="K1229" i="2"/>
  <c r="K1228" i="2"/>
  <c r="K1227" i="2"/>
  <c r="K1226" i="2"/>
  <c r="K1225" i="2"/>
  <c r="K1224" i="2"/>
  <c r="K1223" i="2"/>
  <c r="K1222" i="2"/>
  <c r="K1221" i="2"/>
  <c r="K1220" i="2"/>
  <c r="K1219" i="2"/>
  <c r="K1218" i="2"/>
  <c r="K1217" i="2"/>
  <c r="K1216" i="2"/>
  <c r="K1215" i="2"/>
  <c r="K1214" i="2"/>
  <c r="K1213" i="2"/>
  <c r="K1212" i="2"/>
  <c r="K1211" i="2"/>
  <c r="K1210" i="2"/>
  <c r="K1209" i="2"/>
  <c r="K1208" i="2"/>
  <c r="K1207" i="2"/>
  <c r="K1206" i="2"/>
  <c r="K1205" i="2"/>
  <c r="K1204" i="2"/>
  <c r="K1203" i="2"/>
  <c r="K1202" i="2"/>
  <c r="K1201" i="2"/>
  <c r="K1200" i="2"/>
  <c r="K1199" i="2"/>
  <c r="K1198" i="2"/>
  <c r="K1197" i="2"/>
  <c r="K1196" i="2"/>
  <c r="K1195" i="2"/>
  <c r="K1194" i="2"/>
  <c r="K1193" i="2"/>
  <c r="K1192" i="2"/>
  <c r="K1191" i="2"/>
  <c r="K1190" i="2"/>
  <c r="K1189" i="2"/>
  <c r="K1188" i="2"/>
  <c r="K1187" i="2"/>
  <c r="K1186" i="2"/>
  <c r="K1185" i="2"/>
  <c r="K1184" i="2"/>
  <c r="K1183" i="2"/>
  <c r="K1182" i="2"/>
  <c r="K1181" i="2"/>
  <c r="K1180" i="2"/>
  <c r="K1179" i="2"/>
  <c r="K1178" i="2"/>
  <c r="K1177" i="2"/>
  <c r="K1176" i="2"/>
  <c r="K1175" i="2"/>
  <c r="K1174" i="2"/>
  <c r="K1173" i="2"/>
  <c r="K1172" i="2"/>
  <c r="K1171" i="2"/>
  <c r="K1170" i="2"/>
  <c r="K1169" i="2"/>
  <c r="K1168" i="2"/>
  <c r="K1167" i="2"/>
  <c r="K1166" i="2"/>
  <c r="K1165" i="2"/>
  <c r="K1164" i="2"/>
  <c r="K1163" i="2"/>
  <c r="K1162" i="2"/>
  <c r="K1161" i="2"/>
  <c r="K1160" i="2"/>
  <c r="K1159" i="2"/>
  <c r="K1158" i="2"/>
  <c r="K1157" i="2"/>
  <c r="K1156" i="2"/>
  <c r="K1155" i="2"/>
  <c r="K1154" i="2"/>
  <c r="K1153" i="2"/>
  <c r="K1152" i="2"/>
  <c r="K1151" i="2"/>
  <c r="K1150" i="2"/>
  <c r="K1149" i="2"/>
  <c r="K1148" i="2"/>
  <c r="K1147" i="2"/>
  <c r="K1146" i="2"/>
  <c r="K1145" i="2"/>
  <c r="K1144" i="2"/>
  <c r="K1143" i="2"/>
  <c r="K1142" i="2"/>
  <c r="K1141" i="2"/>
  <c r="K1140" i="2"/>
  <c r="K1139" i="2"/>
  <c r="K1138" i="2"/>
  <c r="K1137" i="2"/>
  <c r="K1136" i="2"/>
  <c r="K1135" i="2"/>
  <c r="K1134" i="2"/>
  <c r="K1133" i="2"/>
  <c r="K1132" i="2"/>
  <c r="K1131" i="2"/>
  <c r="K1130" i="2"/>
  <c r="K1129" i="2"/>
  <c r="K1128" i="2"/>
  <c r="K1127" i="2"/>
  <c r="K1126" i="2"/>
  <c r="K1125" i="2"/>
  <c r="K1124" i="2"/>
  <c r="K1123" i="2"/>
  <c r="K1122" i="2"/>
  <c r="K1121" i="2"/>
  <c r="K1120" i="2"/>
  <c r="K1119" i="2"/>
  <c r="K1118" i="2"/>
  <c r="K1117" i="2"/>
  <c r="K1116" i="2"/>
  <c r="K1115" i="2"/>
  <c r="K1114" i="2"/>
  <c r="K1113" i="2"/>
  <c r="K1112" i="2"/>
  <c r="K1111" i="2"/>
  <c r="K1110" i="2"/>
  <c r="K1109" i="2"/>
  <c r="K1108" i="2"/>
  <c r="K1107" i="2"/>
  <c r="K1106" i="2"/>
  <c r="K1105" i="2"/>
  <c r="K1104" i="2"/>
  <c r="K1103" i="2"/>
  <c r="K1102" i="2"/>
  <c r="K1101" i="2"/>
  <c r="K1100" i="2"/>
  <c r="K1099" i="2"/>
  <c r="K1098" i="2"/>
  <c r="K1097" i="2"/>
  <c r="K1096" i="2"/>
  <c r="K1095" i="2"/>
  <c r="K1094" i="2"/>
  <c r="K1093" i="2"/>
  <c r="K1092" i="2"/>
  <c r="K1091" i="2"/>
  <c r="K1090" i="2"/>
  <c r="K1089" i="2"/>
  <c r="K1088" i="2"/>
  <c r="K1087" i="2"/>
  <c r="K1086" i="2"/>
  <c r="K1085" i="2"/>
  <c r="K1084" i="2"/>
  <c r="K1083" i="2"/>
  <c r="K1082" i="2"/>
  <c r="K1081" i="2"/>
  <c r="K1080" i="2"/>
  <c r="K1079" i="2"/>
  <c r="K1078" i="2"/>
  <c r="K1077" i="2"/>
  <c r="K1076" i="2"/>
  <c r="K1075" i="2"/>
  <c r="K1074" i="2"/>
  <c r="K1073" i="2"/>
  <c r="K1072" i="2"/>
  <c r="K1071" i="2"/>
  <c r="K1070" i="2"/>
  <c r="K1069" i="2"/>
  <c r="K1068" i="2"/>
  <c r="K1067" i="2"/>
  <c r="K1066" i="2"/>
  <c r="K1065" i="2"/>
  <c r="K1064" i="2"/>
  <c r="K1063" i="2"/>
  <c r="K1062" i="2"/>
  <c r="K1061" i="2"/>
  <c r="K1060" i="2"/>
  <c r="K1059" i="2"/>
  <c r="K1058" i="2"/>
  <c r="K1057" i="2"/>
  <c r="K1056" i="2"/>
  <c r="K1055" i="2"/>
  <c r="K1054" i="2"/>
  <c r="K1053" i="2"/>
  <c r="K1052" i="2"/>
  <c r="K1051" i="2"/>
  <c r="K1050" i="2"/>
  <c r="K1049" i="2"/>
  <c r="K1048" i="2"/>
  <c r="K1047" i="2"/>
  <c r="K1046" i="2"/>
  <c r="K1045" i="2"/>
  <c r="K1044" i="2"/>
  <c r="K1043" i="2"/>
  <c r="K1042" i="2"/>
  <c r="K1041" i="2"/>
  <c r="K1040" i="2"/>
  <c r="K1039" i="2"/>
  <c r="K1038" i="2"/>
  <c r="K1037" i="2"/>
  <c r="K1036" i="2"/>
  <c r="K1035" i="2"/>
  <c r="K1034" i="2"/>
  <c r="K1033" i="2"/>
  <c r="K1032" i="2"/>
  <c r="K1031" i="2"/>
  <c r="K1030" i="2"/>
  <c r="K1029" i="2"/>
  <c r="K1028" i="2"/>
  <c r="K1027" i="2"/>
  <c r="K1026" i="2"/>
  <c r="K1025" i="2"/>
  <c r="K1024" i="2"/>
  <c r="K1023" i="2"/>
  <c r="K1022" i="2"/>
  <c r="K1021" i="2"/>
  <c r="K1020" i="2"/>
  <c r="K1019" i="2"/>
  <c r="K1018" i="2"/>
  <c r="K1017" i="2"/>
  <c r="K1016" i="2"/>
  <c r="K1015" i="2"/>
  <c r="K1014" i="2"/>
  <c r="K1013" i="2"/>
  <c r="K1012" i="2"/>
  <c r="K1011" i="2"/>
  <c r="K1010" i="2"/>
  <c r="K1009" i="2"/>
  <c r="K1008" i="2"/>
  <c r="K1007" i="2"/>
  <c r="K1006" i="2"/>
  <c r="K1005" i="2"/>
  <c r="K1004" i="2"/>
  <c r="K1003" i="2"/>
  <c r="K1002" i="2"/>
  <c r="K1001" i="2"/>
  <c r="K1000" i="2"/>
  <c r="K999" i="2"/>
  <c r="K998" i="2"/>
  <c r="K997" i="2"/>
  <c r="K996" i="2"/>
  <c r="K995" i="2"/>
  <c r="K994" i="2"/>
  <c r="K993" i="2"/>
  <c r="K992" i="2"/>
  <c r="K991" i="2"/>
  <c r="K990" i="2"/>
  <c r="K989" i="2"/>
  <c r="K988" i="2"/>
  <c r="K987" i="2"/>
  <c r="K986" i="2"/>
  <c r="K985" i="2"/>
  <c r="K984" i="2"/>
  <c r="K983" i="2"/>
  <c r="K982" i="2"/>
  <c r="K981" i="2"/>
  <c r="K980" i="2"/>
  <c r="K979" i="2"/>
  <c r="K978" i="2"/>
  <c r="K977" i="2"/>
  <c r="K976" i="2"/>
  <c r="K975" i="2"/>
  <c r="K974" i="2"/>
  <c r="K973" i="2"/>
  <c r="K972" i="2"/>
  <c r="K971" i="2"/>
  <c r="K970" i="2"/>
  <c r="K969" i="2"/>
  <c r="K968" i="2"/>
  <c r="K967" i="2"/>
  <c r="K966" i="2"/>
  <c r="K965" i="2"/>
  <c r="K964" i="2"/>
  <c r="K963" i="2"/>
  <c r="K962" i="2"/>
  <c r="K961" i="2"/>
  <c r="K960" i="2"/>
  <c r="K959" i="2"/>
  <c r="K958" i="2"/>
  <c r="K957" i="2"/>
  <c r="K956" i="2"/>
  <c r="K955" i="2"/>
  <c r="K954" i="2"/>
  <c r="K953" i="2"/>
  <c r="K952" i="2"/>
  <c r="K951" i="2"/>
  <c r="K950" i="2"/>
  <c r="K949" i="2"/>
  <c r="K948" i="2"/>
  <c r="K947" i="2"/>
  <c r="K946" i="2"/>
  <c r="K945" i="2"/>
  <c r="K944" i="2"/>
  <c r="K943" i="2"/>
  <c r="K942" i="2"/>
  <c r="K941" i="2"/>
  <c r="K940" i="2"/>
  <c r="K939" i="2"/>
  <c r="K938" i="2"/>
  <c r="K937" i="2"/>
  <c r="K936" i="2"/>
  <c r="K935" i="2"/>
  <c r="K934" i="2"/>
  <c r="K933" i="2"/>
  <c r="K932" i="2"/>
  <c r="K931" i="2"/>
  <c r="K930" i="2"/>
  <c r="K929" i="2"/>
  <c r="K928" i="2"/>
  <c r="K927" i="2"/>
  <c r="K926" i="2"/>
  <c r="K925" i="2"/>
  <c r="K924" i="2"/>
  <c r="K923" i="2"/>
  <c r="K922" i="2"/>
  <c r="K921" i="2"/>
  <c r="K920" i="2"/>
  <c r="K919" i="2"/>
  <c r="K918" i="2"/>
  <c r="K917" i="2"/>
  <c r="K916" i="2"/>
  <c r="K915" i="2"/>
  <c r="K914" i="2"/>
  <c r="K913" i="2"/>
  <c r="K912" i="2"/>
  <c r="K911" i="2"/>
  <c r="K910" i="2"/>
  <c r="K909" i="2"/>
  <c r="K908" i="2"/>
  <c r="K907" i="2"/>
  <c r="K906" i="2"/>
  <c r="K905" i="2"/>
  <c r="K904" i="2"/>
  <c r="K903" i="2"/>
  <c r="K902" i="2"/>
  <c r="K901" i="2"/>
  <c r="K900" i="2"/>
  <c r="K899" i="2"/>
  <c r="K898" i="2"/>
  <c r="K897" i="2"/>
  <c r="K896" i="2"/>
  <c r="K895" i="2"/>
  <c r="K894" i="2"/>
  <c r="K893" i="2"/>
  <c r="K892" i="2"/>
  <c r="K891" i="2"/>
  <c r="K890" i="2"/>
  <c r="K889" i="2"/>
  <c r="K888" i="2"/>
  <c r="K887" i="2"/>
  <c r="K886" i="2"/>
  <c r="K885" i="2"/>
  <c r="K884" i="2"/>
  <c r="K883" i="2"/>
  <c r="K882" i="2"/>
  <c r="K881" i="2"/>
  <c r="K880" i="2"/>
  <c r="K879" i="2"/>
  <c r="K878" i="2"/>
  <c r="K877" i="2"/>
  <c r="K876" i="2"/>
  <c r="K875" i="2"/>
  <c r="K874" i="2"/>
  <c r="K873" i="2"/>
  <c r="K872" i="2"/>
  <c r="K871" i="2"/>
  <c r="K870" i="2"/>
  <c r="K869" i="2"/>
  <c r="K868" i="2"/>
  <c r="K867" i="2"/>
  <c r="K866" i="2"/>
  <c r="K865" i="2"/>
  <c r="K864" i="2"/>
  <c r="K863" i="2"/>
  <c r="K862" i="2"/>
  <c r="K861" i="2"/>
  <c r="K860" i="2"/>
  <c r="K859" i="2"/>
  <c r="K858" i="2"/>
  <c r="K857" i="2"/>
  <c r="K856" i="2"/>
  <c r="K855" i="2"/>
  <c r="K854" i="2"/>
  <c r="K853" i="2"/>
  <c r="K852" i="2"/>
  <c r="K851" i="2"/>
  <c r="K850" i="2"/>
  <c r="K849" i="2"/>
  <c r="K848" i="2"/>
  <c r="K847" i="2"/>
  <c r="K846" i="2"/>
  <c r="K845" i="2"/>
  <c r="K844" i="2"/>
  <c r="K843" i="2"/>
  <c r="K842" i="2"/>
  <c r="K841" i="2"/>
  <c r="K840" i="2"/>
  <c r="K839" i="2"/>
  <c r="K838" i="2"/>
  <c r="K837" i="2"/>
  <c r="K836" i="2"/>
  <c r="K835" i="2"/>
  <c r="K834" i="2"/>
  <c r="K833" i="2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818" i="2"/>
  <c r="K817" i="2"/>
  <c r="K816" i="2"/>
  <c r="K815" i="2"/>
  <c r="K814" i="2"/>
  <c r="K813" i="2"/>
  <c r="K812" i="2"/>
  <c r="K811" i="2"/>
  <c r="K810" i="2"/>
  <c r="K809" i="2"/>
  <c r="K808" i="2"/>
  <c r="K807" i="2"/>
  <c r="K806" i="2"/>
  <c r="K805" i="2"/>
  <c r="K804" i="2"/>
  <c r="K803" i="2"/>
  <c r="K802" i="2"/>
  <c r="K801" i="2"/>
  <c r="K800" i="2"/>
  <c r="K799" i="2"/>
  <c r="K798" i="2"/>
  <c r="K797" i="2"/>
  <c r="K796" i="2"/>
  <c r="K795" i="2"/>
  <c r="K794" i="2"/>
  <c r="K793" i="2"/>
  <c r="K792" i="2"/>
  <c r="K791" i="2"/>
  <c r="K790" i="2"/>
  <c r="K789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76" i="2"/>
  <c r="K775" i="2"/>
  <c r="K774" i="2"/>
  <c r="K773" i="2"/>
  <c r="K772" i="2"/>
  <c r="K771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9" i="2"/>
  <c r="K738" i="2"/>
  <c r="K737" i="2"/>
  <c r="K736" i="2"/>
  <c r="K735" i="2"/>
  <c r="K734" i="2"/>
  <c r="K733" i="2"/>
  <c r="K732" i="2"/>
  <c r="K731" i="2"/>
  <c r="K730" i="2"/>
  <c r="K729" i="2"/>
  <c r="K728" i="2"/>
  <c r="K727" i="2"/>
  <c r="K726" i="2"/>
  <c r="K725" i="2"/>
  <c r="K724" i="2"/>
  <c r="K723" i="2"/>
  <c r="K722" i="2"/>
  <c r="K721" i="2"/>
  <c r="K720" i="2"/>
  <c r="K719" i="2"/>
  <c r="K718" i="2"/>
  <c r="K717" i="2"/>
  <c r="K716" i="2"/>
  <c r="K715" i="2"/>
  <c r="K714" i="2"/>
  <c r="K713" i="2"/>
  <c r="K712" i="2"/>
  <c r="K711" i="2"/>
  <c r="K710" i="2"/>
  <c r="K709" i="2"/>
  <c r="K708" i="2"/>
  <c r="K707" i="2"/>
  <c r="K706" i="2"/>
  <c r="K705" i="2"/>
  <c r="K704" i="2"/>
  <c r="K703" i="2"/>
  <c r="K702" i="2"/>
  <c r="K701" i="2"/>
  <c r="K700" i="2"/>
  <c r="K699" i="2"/>
  <c r="K698" i="2"/>
  <c r="K697" i="2"/>
  <c r="K696" i="2"/>
  <c r="K695" i="2"/>
  <c r="K694" i="2"/>
  <c r="K693" i="2"/>
  <c r="K692" i="2"/>
  <c r="K691" i="2"/>
  <c r="K690" i="2"/>
  <c r="K689" i="2"/>
  <c r="K688" i="2"/>
  <c r="K687" i="2"/>
  <c r="K686" i="2"/>
  <c r="K685" i="2"/>
  <c r="K684" i="2"/>
  <c r="K683" i="2"/>
  <c r="K682" i="2"/>
  <c r="K681" i="2"/>
  <c r="K680" i="2"/>
  <c r="K679" i="2"/>
  <c r="K678" i="2"/>
  <c r="K677" i="2"/>
  <c r="K676" i="2"/>
  <c r="K675" i="2"/>
  <c r="K674" i="2"/>
  <c r="K673" i="2"/>
  <c r="K672" i="2"/>
  <c r="K671" i="2"/>
  <c r="K670" i="2"/>
  <c r="K669" i="2"/>
  <c r="K668" i="2"/>
  <c r="K667" i="2"/>
  <c r="K666" i="2"/>
  <c r="K665" i="2"/>
  <c r="K664" i="2"/>
  <c r="K663" i="2"/>
  <c r="K662" i="2"/>
  <c r="K661" i="2"/>
  <c r="K660" i="2"/>
  <c r="K659" i="2"/>
  <c r="K658" i="2"/>
  <c r="K657" i="2"/>
  <c r="K656" i="2"/>
  <c r="K655" i="2"/>
  <c r="K654" i="2"/>
  <c r="K653" i="2"/>
  <c r="K652" i="2"/>
  <c r="K651" i="2"/>
  <c r="K650" i="2"/>
  <c r="K649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2" i="2"/>
  <c r="K601" i="2"/>
  <c r="K600" i="2"/>
  <c r="K599" i="2"/>
  <c r="K598" i="2"/>
  <c r="K597" i="2"/>
  <c r="K596" i="2"/>
  <c r="K595" i="2"/>
  <c r="K594" i="2"/>
  <c r="K593" i="2"/>
  <c r="K592" i="2"/>
  <c r="K591" i="2"/>
  <c r="K590" i="2"/>
  <c r="K589" i="2"/>
  <c r="K588" i="2"/>
  <c r="K587" i="2"/>
  <c r="K586" i="2"/>
  <c r="K585" i="2"/>
  <c r="K584" i="2"/>
  <c r="K583" i="2"/>
  <c r="K582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5" i="2"/>
  <c r="K454" i="2"/>
  <c r="K453" i="2"/>
  <c r="K452" i="2"/>
  <c r="K451" i="2"/>
  <c r="K450" i="2"/>
  <c r="K449" i="2"/>
  <c r="K448" i="2"/>
  <c r="K447" i="2"/>
  <c r="K446" i="2"/>
  <c r="K445" i="2"/>
  <c r="K444" i="2"/>
  <c r="K443" i="2"/>
  <c r="K442" i="2"/>
  <c r="K441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C203" i="2"/>
  <c r="K202" i="2"/>
  <c r="C202" i="2"/>
  <c r="K201" i="2"/>
  <c r="C201" i="2"/>
  <c r="K200" i="2"/>
  <c r="C200" i="2"/>
  <c r="K199" i="2"/>
  <c r="C199" i="2"/>
  <c r="K198" i="2"/>
  <c r="C198" i="2"/>
  <c r="K197" i="2"/>
  <c r="C197" i="2"/>
  <c r="K196" i="2"/>
  <c r="C196" i="2"/>
  <c r="K195" i="2"/>
  <c r="C195" i="2"/>
  <c r="K194" i="2"/>
  <c r="C194" i="2"/>
  <c r="K193" i="2"/>
  <c r="C193" i="2"/>
  <c r="K192" i="2"/>
  <c r="C192" i="2"/>
  <c r="K191" i="2"/>
  <c r="C191" i="2"/>
  <c r="K190" i="2"/>
  <c r="C190" i="2"/>
  <c r="K189" i="2"/>
  <c r="C189" i="2"/>
  <c r="K188" i="2"/>
  <c r="C188" i="2"/>
  <c r="K187" i="2"/>
  <c r="C187" i="2"/>
  <c r="K186" i="2"/>
  <c r="C186" i="2"/>
  <c r="K185" i="2"/>
  <c r="C185" i="2"/>
  <c r="K184" i="2"/>
  <c r="C184" i="2"/>
  <c r="K183" i="2"/>
  <c r="C183" i="2"/>
  <c r="K182" i="2"/>
  <c r="C182" i="2"/>
  <c r="K181" i="2"/>
  <c r="C181" i="2"/>
  <c r="K180" i="2"/>
  <c r="C180" i="2"/>
  <c r="K179" i="2"/>
  <c r="C179" i="2"/>
  <c r="K178" i="2"/>
  <c r="C178" i="2"/>
  <c r="K177" i="2"/>
  <c r="C177" i="2"/>
  <c r="K176" i="2"/>
  <c r="C176" i="2"/>
  <c r="K175" i="2"/>
  <c r="C175" i="2"/>
  <c r="K174" i="2"/>
  <c r="C174" i="2"/>
  <c r="K173" i="2"/>
  <c r="C173" i="2"/>
  <c r="K172" i="2"/>
  <c r="C172" i="2"/>
  <c r="K171" i="2"/>
  <c r="C171" i="2"/>
  <c r="K170" i="2"/>
  <c r="C170" i="2"/>
  <c r="K169" i="2"/>
  <c r="C169" i="2"/>
  <c r="K168" i="2"/>
  <c r="C168" i="2"/>
  <c r="K167" i="2"/>
  <c r="C167" i="2"/>
  <c r="K166" i="2"/>
  <c r="C166" i="2"/>
  <c r="K165" i="2"/>
  <c r="C165" i="2"/>
  <c r="K164" i="2"/>
  <c r="C164" i="2"/>
  <c r="K163" i="2"/>
  <c r="C163" i="2"/>
  <c r="K162" i="2"/>
  <c r="C162" i="2"/>
  <c r="K161" i="2"/>
  <c r="C161" i="2"/>
  <c r="K160" i="2"/>
  <c r="C160" i="2"/>
  <c r="K159" i="2"/>
  <c r="C159" i="2"/>
  <c r="K158" i="2"/>
  <c r="C158" i="2"/>
  <c r="K157" i="2"/>
  <c r="C157" i="2"/>
  <c r="K156" i="2"/>
  <c r="C156" i="2"/>
  <c r="K155" i="2"/>
  <c r="C155" i="2"/>
  <c r="K154" i="2"/>
  <c r="C154" i="2"/>
  <c r="K153" i="2"/>
  <c r="C153" i="2"/>
  <c r="K152" i="2"/>
  <c r="C152" i="2"/>
  <c r="K151" i="2"/>
  <c r="C151" i="2"/>
  <c r="K150" i="2"/>
  <c r="C150" i="2"/>
  <c r="K149" i="2"/>
  <c r="C149" i="2"/>
  <c r="K148" i="2"/>
  <c r="C148" i="2"/>
  <c r="K147" i="2"/>
  <c r="C147" i="2"/>
  <c r="K146" i="2"/>
  <c r="C146" i="2"/>
  <c r="K145" i="2"/>
  <c r="C145" i="2"/>
  <c r="K144" i="2"/>
  <c r="C144" i="2"/>
  <c r="K143" i="2"/>
  <c r="C143" i="2"/>
  <c r="K142" i="2"/>
  <c r="C142" i="2"/>
  <c r="K141" i="2"/>
  <c r="C141" i="2"/>
  <c r="K140" i="2"/>
  <c r="C140" i="2"/>
  <c r="K139" i="2"/>
  <c r="C139" i="2"/>
  <c r="K138" i="2"/>
  <c r="C138" i="2"/>
  <c r="K137" i="2"/>
  <c r="C137" i="2"/>
  <c r="K136" i="2"/>
  <c r="C136" i="2"/>
  <c r="K135" i="2"/>
  <c r="C135" i="2"/>
  <c r="K134" i="2"/>
  <c r="C134" i="2"/>
  <c r="K133" i="2"/>
  <c r="C133" i="2"/>
  <c r="K132" i="2"/>
  <c r="C132" i="2"/>
  <c r="K131" i="2"/>
  <c r="C131" i="2"/>
  <c r="K130" i="2"/>
  <c r="C130" i="2"/>
  <c r="K129" i="2"/>
  <c r="C129" i="2"/>
  <c r="K128" i="2"/>
  <c r="C128" i="2"/>
  <c r="K127" i="2"/>
  <c r="C127" i="2"/>
  <c r="K126" i="2"/>
  <c r="C126" i="2"/>
  <c r="P125" i="2"/>
  <c r="K125" i="2"/>
  <c r="C125" i="2"/>
  <c r="K124" i="2"/>
  <c r="C124" i="2"/>
  <c r="K123" i="2"/>
  <c r="C123" i="2"/>
  <c r="K122" i="2"/>
  <c r="C122" i="2"/>
  <c r="K121" i="2"/>
  <c r="C121" i="2"/>
  <c r="K120" i="2"/>
  <c r="C120" i="2"/>
  <c r="K119" i="2"/>
  <c r="C119" i="2"/>
  <c r="K118" i="2"/>
  <c r="C118" i="2"/>
  <c r="K117" i="2"/>
  <c r="C117" i="2"/>
  <c r="K116" i="2"/>
  <c r="C116" i="2"/>
  <c r="K115" i="2"/>
  <c r="C115" i="2"/>
  <c r="K114" i="2"/>
  <c r="C114" i="2"/>
  <c r="K113" i="2"/>
  <c r="C113" i="2"/>
  <c r="K112" i="2"/>
  <c r="C112" i="2"/>
  <c r="K111" i="2"/>
  <c r="C111" i="2"/>
  <c r="K110" i="2"/>
  <c r="C110" i="2"/>
  <c r="K109" i="2"/>
  <c r="C109" i="2"/>
  <c r="K108" i="2"/>
  <c r="C108" i="2"/>
  <c r="K107" i="2"/>
  <c r="C107" i="2"/>
  <c r="K106" i="2"/>
  <c r="C106" i="2"/>
  <c r="K105" i="2"/>
  <c r="C105" i="2"/>
  <c r="K104" i="2"/>
  <c r="C104" i="2"/>
  <c r="K103" i="2"/>
  <c r="C103" i="2"/>
  <c r="K102" i="2"/>
  <c r="C102" i="2"/>
  <c r="K101" i="2"/>
  <c r="C101" i="2"/>
  <c r="K100" i="2"/>
  <c r="C100" i="2"/>
  <c r="K99" i="2"/>
  <c r="C99" i="2"/>
  <c r="K98" i="2"/>
  <c r="C98" i="2"/>
  <c r="K97" i="2"/>
  <c r="C97" i="2"/>
  <c r="K96" i="2"/>
  <c r="C96" i="2"/>
  <c r="K95" i="2"/>
  <c r="C95" i="2"/>
  <c r="K94" i="2"/>
  <c r="C94" i="2"/>
  <c r="K93" i="2"/>
  <c r="C93" i="2"/>
  <c r="K92" i="2"/>
  <c r="C92" i="2"/>
  <c r="K91" i="2"/>
  <c r="C91" i="2"/>
  <c r="K90" i="2"/>
  <c r="C90" i="2"/>
  <c r="K89" i="2"/>
  <c r="C89" i="2"/>
  <c r="K88" i="2"/>
  <c r="C88" i="2"/>
  <c r="K87" i="2"/>
  <c r="C87" i="2"/>
  <c r="K86" i="2"/>
  <c r="C86" i="2"/>
  <c r="K85" i="2"/>
  <c r="C85" i="2"/>
  <c r="K84" i="2"/>
  <c r="C84" i="2"/>
  <c r="K83" i="2"/>
  <c r="C83" i="2"/>
  <c r="K82" i="2"/>
  <c r="C82" i="2"/>
  <c r="K81" i="2"/>
  <c r="C81" i="2"/>
  <c r="K80" i="2"/>
  <c r="C80" i="2"/>
  <c r="K79" i="2"/>
  <c r="C79" i="2"/>
  <c r="K78" i="2"/>
  <c r="C78" i="2"/>
  <c r="K77" i="2"/>
  <c r="C77" i="2"/>
  <c r="K76" i="2"/>
  <c r="C76" i="2"/>
  <c r="K75" i="2"/>
  <c r="C75" i="2"/>
  <c r="K74" i="2"/>
  <c r="C74" i="2"/>
  <c r="K73" i="2"/>
  <c r="C73" i="2"/>
  <c r="K72" i="2"/>
  <c r="C72" i="2"/>
  <c r="K71" i="2"/>
  <c r="C71" i="2"/>
  <c r="K70" i="2"/>
  <c r="C70" i="2"/>
  <c r="K69" i="2"/>
  <c r="C69" i="2"/>
  <c r="K68" i="2"/>
  <c r="C68" i="2"/>
  <c r="K67" i="2"/>
  <c r="C67" i="2"/>
  <c r="K66" i="2"/>
  <c r="C66" i="2"/>
  <c r="K65" i="2"/>
  <c r="C65" i="2"/>
  <c r="K64" i="2"/>
  <c r="C64" i="2"/>
  <c r="K63" i="2"/>
  <c r="C63" i="2"/>
  <c r="K62" i="2"/>
  <c r="C62" i="2"/>
  <c r="K61" i="2"/>
  <c r="C61" i="2"/>
  <c r="K60" i="2"/>
  <c r="C60" i="2"/>
  <c r="K59" i="2"/>
  <c r="C59" i="2"/>
  <c r="K58" i="2"/>
  <c r="C58" i="2"/>
  <c r="K57" i="2"/>
  <c r="C57" i="2"/>
  <c r="K56" i="2"/>
  <c r="C56" i="2"/>
  <c r="P55" i="2"/>
  <c r="K55" i="2"/>
  <c r="C55" i="2"/>
  <c r="P54" i="2"/>
  <c r="K54" i="2"/>
  <c r="C54" i="2"/>
  <c r="K53" i="2"/>
  <c r="C53" i="2"/>
  <c r="K52" i="2"/>
  <c r="C52" i="2"/>
  <c r="K51" i="2"/>
  <c r="C51" i="2"/>
  <c r="K50" i="2"/>
  <c r="C50" i="2"/>
  <c r="K49" i="2"/>
  <c r="C49" i="2"/>
  <c r="K48" i="2"/>
  <c r="C48" i="2"/>
  <c r="K47" i="2"/>
  <c r="C47" i="2"/>
  <c r="K46" i="2"/>
  <c r="C46" i="2"/>
  <c r="K45" i="2"/>
  <c r="C45" i="2"/>
  <c r="K44" i="2"/>
  <c r="C44" i="2"/>
  <c r="K43" i="2"/>
  <c r="C43" i="2"/>
  <c r="K42" i="2"/>
  <c r="C42" i="2"/>
  <c r="K41" i="2"/>
  <c r="C41" i="2"/>
  <c r="K40" i="2"/>
  <c r="C40" i="2"/>
  <c r="K39" i="2"/>
  <c r="C39" i="2"/>
  <c r="K38" i="2"/>
  <c r="C38" i="2"/>
  <c r="K37" i="2"/>
  <c r="C37" i="2"/>
  <c r="K36" i="2"/>
  <c r="C36" i="2"/>
  <c r="K35" i="2"/>
  <c r="C35" i="2"/>
  <c r="K34" i="2"/>
  <c r="C34" i="2"/>
  <c r="K33" i="2"/>
  <c r="C33" i="2"/>
  <c r="K32" i="2"/>
  <c r="C32" i="2"/>
  <c r="K31" i="2"/>
  <c r="C31" i="2"/>
  <c r="K30" i="2"/>
  <c r="C30" i="2"/>
  <c r="K29" i="2"/>
  <c r="C29" i="2"/>
  <c r="K28" i="2"/>
  <c r="C28" i="2"/>
  <c r="K27" i="2"/>
  <c r="C27" i="2"/>
  <c r="K26" i="2"/>
  <c r="C26" i="2"/>
  <c r="K25" i="2"/>
  <c r="C25" i="2"/>
  <c r="K24" i="2"/>
  <c r="C24" i="2"/>
  <c r="K23" i="2"/>
  <c r="C23" i="2"/>
  <c r="K22" i="2"/>
  <c r="C22" i="2"/>
  <c r="K21" i="2"/>
  <c r="C21" i="2"/>
  <c r="K20" i="2"/>
  <c r="C20" i="2"/>
  <c r="K19" i="2"/>
  <c r="C19" i="2"/>
  <c r="K18" i="2"/>
  <c r="C18" i="2"/>
  <c r="K17" i="2"/>
  <c r="C17" i="2"/>
  <c r="K16" i="2"/>
  <c r="C16" i="2"/>
  <c r="K15" i="2"/>
  <c r="C15" i="2"/>
  <c r="K14" i="2"/>
  <c r="C14" i="2"/>
  <c r="K13" i="2"/>
  <c r="C13" i="2"/>
  <c r="K12" i="2"/>
  <c r="C12" i="2"/>
  <c r="K11" i="2"/>
  <c r="C11" i="2"/>
  <c r="K10" i="2"/>
  <c r="C10" i="2"/>
  <c r="K9" i="2"/>
  <c r="C9" i="2"/>
  <c r="K8" i="2"/>
  <c r="C8" i="2"/>
  <c r="K7" i="2"/>
  <c r="C7" i="2"/>
  <c r="K6" i="2"/>
  <c r="C6" i="2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O5" i="2"/>
  <c r="O6" i="2" s="1"/>
  <c r="O7" i="2" s="1"/>
  <c r="O8" i="2" s="1"/>
  <c r="O9" i="2" s="1"/>
  <c r="O10" i="2" s="1"/>
  <c r="O11" i="2" s="1"/>
  <c r="O12" i="2" s="1"/>
  <c r="O13" i="2" s="1"/>
  <c r="O14" i="2" s="1"/>
  <c r="O15" i="2" s="1"/>
  <c r="O16" i="2" s="1"/>
  <c r="O17" i="2" s="1"/>
  <c r="O18" i="2" s="1"/>
  <c r="O19" i="2" s="1"/>
  <c r="O20" i="2" s="1"/>
  <c r="O21" i="2" s="1"/>
  <c r="O22" i="2" s="1"/>
  <c r="O23" i="2" s="1"/>
  <c r="O24" i="2" s="1"/>
  <c r="O25" i="2" s="1"/>
  <c r="O26" i="2" s="1"/>
  <c r="O27" i="2" s="1"/>
  <c r="O28" i="2" s="1"/>
  <c r="O29" i="2" s="1"/>
  <c r="O30" i="2" s="1"/>
  <c r="O31" i="2" s="1"/>
  <c r="O32" i="2" s="1"/>
  <c r="O33" i="2" s="1"/>
  <c r="O34" i="2" s="1"/>
  <c r="O35" i="2" s="1"/>
  <c r="O36" i="2" s="1"/>
  <c r="O37" i="2" s="1"/>
  <c r="O38" i="2" s="1"/>
  <c r="O39" i="2" s="1"/>
  <c r="O40" i="2" s="1"/>
  <c r="O41" i="2" s="1"/>
  <c r="O42" i="2" s="1"/>
  <c r="O43" i="2" s="1"/>
  <c r="O44" i="2" s="1"/>
  <c r="O45" i="2" s="1"/>
  <c r="O46" i="2" s="1"/>
  <c r="O47" i="2" s="1"/>
  <c r="O48" i="2" s="1"/>
  <c r="O49" i="2" s="1"/>
  <c r="O50" i="2" s="1"/>
  <c r="O51" i="2" s="1"/>
  <c r="O52" i="2" s="1"/>
  <c r="O53" i="2" s="1"/>
  <c r="O54" i="2" s="1"/>
  <c r="O55" i="2" s="1"/>
  <c r="O56" i="2" s="1"/>
  <c r="O57" i="2" s="1"/>
  <c r="O58" i="2" s="1"/>
  <c r="O59" i="2" s="1"/>
  <c r="O60" i="2" s="1"/>
  <c r="O61" i="2" s="1"/>
  <c r="O62" i="2" s="1"/>
  <c r="O63" i="2" s="1"/>
  <c r="O64" i="2" s="1"/>
  <c r="O65" i="2" s="1"/>
  <c r="O66" i="2" s="1"/>
  <c r="O67" i="2" s="1"/>
  <c r="O68" i="2" s="1"/>
  <c r="O69" i="2" s="1"/>
  <c r="O70" i="2" s="1"/>
  <c r="O71" i="2" s="1"/>
  <c r="O72" i="2" s="1"/>
  <c r="O73" i="2" s="1"/>
  <c r="O74" i="2" s="1"/>
  <c r="O75" i="2" s="1"/>
  <c r="O76" i="2" s="1"/>
  <c r="O77" i="2" s="1"/>
  <c r="O78" i="2" s="1"/>
  <c r="O79" i="2" s="1"/>
  <c r="O80" i="2" s="1"/>
  <c r="O81" i="2" s="1"/>
  <c r="O82" i="2" s="1"/>
  <c r="O83" i="2" s="1"/>
  <c r="O84" i="2" s="1"/>
  <c r="O85" i="2" s="1"/>
  <c r="O86" i="2" s="1"/>
  <c r="O87" i="2" s="1"/>
  <c r="O88" i="2" s="1"/>
  <c r="O89" i="2" s="1"/>
  <c r="O90" i="2" s="1"/>
  <c r="O91" i="2" s="1"/>
  <c r="O92" i="2" s="1"/>
  <c r="O93" i="2" s="1"/>
  <c r="O94" i="2" s="1"/>
  <c r="O95" i="2" s="1"/>
  <c r="O96" i="2" s="1"/>
  <c r="O97" i="2" s="1"/>
  <c r="O98" i="2" s="1"/>
  <c r="O99" i="2" s="1"/>
  <c r="O100" i="2" s="1"/>
  <c r="O101" i="2" s="1"/>
  <c r="O102" i="2" s="1"/>
  <c r="O103" i="2" s="1"/>
  <c r="O104" i="2" s="1"/>
  <c r="O105" i="2" s="1"/>
  <c r="O106" i="2" s="1"/>
  <c r="O107" i="2" s="1"/>
  <c r="O108" i="2" s="1"/>
  <c r="O109" i="2" s="1"/>
  <c r="O110" i="2" s="1"/>
  <c r="O111" i="2" s="1"/>
  <c r="O112" i="2" s="1"/>
  <c r="O113" i="2" s="1"/>
  <c r="O114" i="2" s="1"/>
  <c r="O115" i="2" s="1"/>
  <c r="O116" i="2" s="1"/>
  <c r="O117" i="2" s="1"/>
  <c r="O118" i="2" s="1"/>
  <c r="O119" i="2" s="1"/>
  <c r="O120" i="2" s="1"/>
  <c r="O121" i="2" s="1"/>
  <c r="O122" i="2" s="1"/>
  <c r="O123" i="2" s="1"/>
  <c r="O124" i="2" s="1"/>
  <c r="O125" i="2" s="1"/>
  <c r="O126" i="2" s="1"/>
  <c r="O127" i="2" s="1"/>
  <c r="O128" i="2" s="1"/>
  <c r="O129" i="2" s="1"/>
  <c r="O130" i="2" s="1"/>
  <c r="O131" i="2" s="1"/>
  <c r="O132" i="2" s="1"/>
  <c r="O133" i="2" s="1"/>
  <c r="O134" i="2" s="1"/>
  <c r="O135" i="2" s="1"/>
  <c r="O136" i="2" s="1"/>
  <c r="O137" i="2" s="1"/>
  <c r="O138" i="2" s="1"/>
  <c r="O139" i="2" s="1"/>
  <c r="O140" i="2" s="1"/>
  <c r="O141" i="2" s="1"/>
  <c r="O142" i="2" s="1"/>
  <c r="O143" i="2" s="1"/>
  <c r="O144" i="2" s="1"/>
  <c r="O145" i="2" s="1"/>
  <c r="O146" i="2" s="1"/>
  <c r="O147" i="2" s="1"/>
  <c r="O148" i="2" s="1"/>
  <c r="O149" i="2" s="1"/>
  <c r="O150" i="2" s="1"/>
  <c r="O151" i="2" s="1"/>
  <c r="O152" i="2" s="1"/>
  <c r="O153" i="2" s="1"/>
  <c r="O154" i="2" s="1"/>
  <c r="O155" i="2" s="1"/>
  <c r="O156" i="2" s="1"/>
  <c r="O157" i="2" s="1"/>
  <c r="O158" i="2" s="1"/>
  <c r="O159" i="2" s="1"/>
  <c r="O160" i="2" s="1"/>
  <c r="O161" i="2" s="1"/>
  <c r="O162" i="2" s="1"/>
  <c r="O163" i="2" s="1"/>
  <c r="O164" i="2" s="1"/>
  <c r="O165" i="2" s="1"/>
  <c r="O166" i="2" s="1"/>
  <c r="O167" i="2" s="1"/>
  <c r="O168" i="2" s="1"/>
  <c r="O169" i="2" s="1"/>
  <c r="O170" i="2" s="1"/>
  <c r="O171" i="2" s="1"/>
  <c r="O172" i="2" s="1"/>
  <c r="O173" i="2" s="1"/>
  <c r="O174" i="2" s="1"/>
  <c r="O175" i="2" s="1"/>
  <c r="O176" i="2" s="1"/>
  <c r="O177" i="2" s="1"/>
  <c r="O178" i="2" s="1"/>
  <c r="O179" i="2" s="1"/>
  <c r="O180" i="2" s="1"/>
  <c r="O181" i="2" s="1"/>
  <c r="O182" i="2" s="1"/>
  <c r="O183" i="2" s="1"/>
  <c r="O184" i="2" s="1"/>
  <c r="O185" i="2" s="1"/>
  <c r="O186" i="2" s="1"/>
  <c r="O187" i="2" s="1"/>
  <c r="O188" i="2" s="1"/>
  <c r="O189" i="2" s="1"/>
  <c r="O190" i="2" s="1"/>
  <c r="O191" i="2" s="1"/>
  <c r="O192" i="2" s="1"/>
  <c r="O193" i="2" s="1"/>
  <c r="O194" i="2" s="1"/>
  <c r="O195" i="2" s="1"/>
  <c r="O196" i="2" s="1"/>
  <c r="O197" i="2" s="1"/>
  <c r="O198" i="2" s="1"/>
  <c r="O199" i="2" s="1"/>
  <c r="O200" i="2" s="1"/>
  <c r="O201" i="2" s="1"/>
  <c r="O202" i="2" s="1"/>
  <c r="K5" i="2"/>
  <c r="C5" i="2"/>
  <c r="A5" i="2"/>
  <c r="O4" i="2"/>
  <c r="K4" i="2"/>
  <c r="G2" i="2"/>
  <c r="W174" i="4" l="1"/>
  <c r="Z164" i="4" s="1"/>
  <c r="Z166" i="4"/>
  <c r="Z165" i="4"/>
  <c r="W46" i="4"/>
  <c r="Z49" i="4"/>
  <c r="Z48" i="4"/>
  <c r="Z34" i="4"/>
  <c r="Z33" i="4"/>
  <c r="W92" i="4"/>
  <c r="Z94" i="4"/>
  <c r="Z95" i="4"/>
  <c r="W68" i="4"/>
  <c r="Z71" i="4"/>
  <c r="Z70" i="4"/>
  <c r="W140" i="4"/>
  <c r="Z143" i="4"/>
  <c r="Z142" i="4"/>
  <c r="Z117" i="4"/>
  <c r="Z118" i="4"/>
  <c r="Z116" i="4"/>
  <c r="Z115" i="4"/>
  <c r="L8" i="7" s="1"/>
  <c r="X92" i="4"/>
  <c r="W34" i="4"/>
  <c r="X46" i="4"/>
  <c r="X68" i="4"/>
  <c r="X140" i="4"/>
  <c r="P8" i="7"/>
  <c r="Z68" i="4" l="1"/>
  <c r="Z69" i="4"/>
  <c r="Z47" i="4"/>
  <c r="P5" i="7" s="1"/>
  <c r="Z46" i="4"/>
  <c r="Z93" i="4"/>
  <c r="P7" i="7" s="1"/>
  <c r="Z92" i="4"/>
  <c r="L7" i="7" s="1"/>
  <c r="L4" i="7"/>
  <c r="Z32" i="4"/>
  <c r="P4" i="7" s="1"/>
  <c r="Z31" i="4"/>
  <c r="Z141" i="4"/>
  <c r="Z140" i="4"/>
  <c r="P9" i="7"/>
  <c r="L9" i="7"/>
  <c r="L6" i="7"/>
  <c r="P6" i="7"/>
  <c r="L5" i="7"/>
  <c r="I4" i="10" l="1"/>
  <c r="I7" i="10"/>
  <c r="I5" i="10"/>
  <c r="I6" i="10"/>
  <c r="I8" i="10"/>
  <c r="I9" i="10"/>
</calcChain>
</file>

<file path=xl/sharedStrings.xml><?xml version="1.0" encoding="utf-8"?>
<sst xmlns="http://schemas.openxmlformats.org/spreadsheetml/2006/main" count="733" uniqueCount="77">
  <si>
    <t>Time (5s)</t>
  </si>
  <si>
    <t>12.5ml/min</t>
  </si>
  <si>
    <t>Start time</t>
  </si>
  <si>
    <t>Pressure (PSI)</t>
  </si>
  <si>
    <t>Pressure (Mpa)</t>
  </si>
  <si>
    <t>Average (PSI)</t>
  </si>
  <si>
    <t>2mins</t>
  </si>
  <si>
    <t>Pressure (kPa)</t>
  </si>
  <si>
    <t>Pressure</t>
  </si>
  <si>
    <t>Time (s)</t>
  </si>
  <si>
    <t>Flow rate (ml/min)</t>
  </si>
  <si>
    <t>Pressure (psig)</t>
  </si>
  <si>
    <t>Flow rate m3/s</t>
  </si>
  <si>
    <t>Aperture (m)</t>
  </si>
  <si>
    <t>Delta P</t>
  </si>
  <si>
    <t>Length</t>
  </si>
  <si>
    <t>m</t>
  </si>
  <si>
    <t>width</t>
  </si>
  <si>
    <t>viscosity</t>
  </si>
  <si>
    <t>Pa.s</t>
  </si>
  <si>
    <t>Delat P (Pa)</t>
  </si>
  <si>
    <t>Permeability m2</t>
  </si>
  <si>
    <t>Aperture (m) smooth FR</t>
  </si>
  <si>
    <t>Smoothed permeability</t>
  </si>
  <si>
    <t>Normal stress on fracture</t>
  </si>
  <si>
    <t>Stage</t>
  </si>
  <si>
    <t>sigma2</t>
  </si>
  <si>
    <t>sigma3</t>
  </si>
  <si>
    <t>Angle deg</t>
  </si>
  <si>
    <t>Angle rad</t>
  </si>
  <si>
    <t>normal stress (bar)</t>
  </si>
  <si>
    <t>normal stress (Mpa)</t>
  </si>
  <si>
    <t>200 BP</t>
  </si>
  <si>
    <t>300 BP</t>
  </si>
  <si>
    <t>400 BP</t>
  </si>
  <si>
    <t>Stage 2</t>
  </si>
  <si>
    <t>Stage 3</t>
  </si>
  <si>
    <t>Stage 4</t>
  </si>
  <si>
    <t>Stage 5</t>
  </si>
  <si>
    <t>Stage 6</t>
  </si>
  <si>
    <t>Stage 7</t>
  </si>
  <si>
    <t>Stage 8</t>
  </si>
  <si>
    <t xml:space="preserve">Mean </t>
  </si>
  <si>
    <t>Standard deviation</t>
  </si>
  <si>
    <t>SD</t>
  </si>
  <si>
    <t>Mean Permeability</t>
  </si>
  <si>
    <t>Aperture</t>
  </si>
  <si>
    <t>shear stress (MPa)</t>
  </si>
  <si>
    <t>normal stress</t>
  </si>
  <si>
    <t>net fracture pressure</t>
  </si>
  <si>
    <t>normal stress het_res</t>
  </si>
  <si>
    <t>normalised to min permeability for each test</t>
  </si>
  <si>
    <t>Uniform resin data</t>
  </si>
  <si>
    <t>permeability</t>
  </si>
  <si>
    <t>standard dev</t>
  </si>
  <si>
    <t>200psi BP</t>
  </si>
  <si>
    <t>300psi BP</t>
  </si>
  <si>
    <t>400psi BP</t>
  </si>
  <si>
    <t>Uni_res (500psi BP)</t>
  </si>
  <si>
    <t>net fracture P</t>
  </si>
  <si>
    <t>normalised k</t>
  </si>
  <si>
    <t>Strain maps for BP tests in UHIR</t>
  </si>
  <si>
    <t>0.69 MPa</t>
  </si>
  <si>
    <t>8A</t>
  </si>
  <si>
    <t>7A</t>
  </si>
  <si>
    <t>6A</t>
  </si>
  <si>
    <t>5A</t>
  </si>
  <si>
    <t>1A</t>
  </si>
  <si>
    <t>2A</t>
  </si>
  <si>
    <t>3A</t>
  </si>
  <si>
    <t>4A</t>
  </si>
  <si>
    <t>S3</t>
  </si>
  <si>
    <t>NaN</t>
  </si>
  <si>
    <t>S4</t>
  </si>
  <si>
    <t>1.38 MPa</t>
  </si>
  <si>
    <t>2.07 MPa</t>
  </si>
  <si>
    <t>2.76 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</si>
</sst>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  <xf numFmtId="0" fontId="1" fillId="0" borderId="0" xfId="0" applyFont="1" applyAlignme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'200_BP'!$I$4:$I$1298</c:f>
              <c:numCache>
                <c:formatCode>General</c:formatCode>
                <c:ptCount val="129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</c:numCache>
            </c:numRef>
          </c:xVal>
          <c:yVal>
            <c:numRef>
              <c:f>'200_BP'!$K$4:$K$1298</c:f>
              <c:numCache>
                <c:formatCode>General</c:formatCode>
                <c:ptCount val="1295"/>
                <c:pt idx="0">
                  <c:v>3.1E-2</c:v>
                </c:pt>
                <c:pt idx="1">
                  <c:v>3.1E-2</c:v>
                </c:pt>
                <c:pt idx="2">
                  <c:v>3.1E-2</c:v>
                </c:pt>
                <c:pt idx="3">
                  <c:v>3.1E-2</c:v>
                </c:pt>
                <c:pt idx="4">
                  <c:v>3.1E-2</c:v>
                </c:pt>
                <c:pt idx="5">
                  <c:v>3.1E-2</c:v>
                </c:pt>
                <c:pt idx="6">
                  <c:v>3.1E-2</c:v>
                </c:pt>
                <c:pt idx="7">
                  <c:v>3.1E-2</c:v>
                </c:pt>
                <c:pt idx="8">
                  <c:v>3.1E-2</c:v>
                </c:pt>
                <c:pt idx="9">
                  <c:v>3.1E-2</c:v>
                </c:pt>
                <c:pt idx="10">
                  <c:v>3.1E-2</c:v>
                </c:pt>
                <c:pt idx="11">
                  <c:v>3.1E-2</c:v>
                </c:pt>
                <c:pt idx="12">
                  <c:v>3.1E-2</c:v>
                </c:pt>
                <c:pt idx="13">
                  <c:v>3.1E-2</c:v>
                </c:pt>
                <c:pt idx="14">
                  <c:v>3.1E-2</c:v>
                </c:pt>
                <c:pt idx="15">
                  <c:v>3.1E-2</c:v>
                </c:pt>
                <c:pt idx="16">
                  <c:v>3.1E-2</c:v>
                </c:pt>
                <c:pt idx="17">
                  <c:v>3.1E-2</c:v>
                </c:pt>
                <c:pt idx="18">
                  <c:v>3.1E-2</c:v>
                </c:pt>
                <c:pt idx="19">
                  <c:v>3.1E-2</c:v>
                </c:pt>
                <c:pt idx="20">
                  <c:v>3.1E-2</c:v>
                </c:pt>
                <c:pt idx="21">
                  <c:v>3.1E-2</c:v>
                </c:pt>
                <c:pt idx="22">
                  <c:v>3.1E-2</c:v>
                </c:pt>
                <c:pt idx="23">
                  <c:v>3.1E-2</c:v>
                </c:pt>
                <c:pt idx="24">
                  <c:v>3.1E-2</c:v>
                </c:pt>
                <c:pt idx="25">
                  <c:v>3.1E-2</c:v>
                </c:pt>
                <c:pt idx="26">
                  <c:v>3.1E-2</c:v>
                </c:pt>
                <c:pt idx="27">
                  <c:v>3.1E-2</c:v>
                </c:pt>
                <c:pt idx="28">
                  <c:v>3.1E-2</c:v>
                </c:pt>
                <c:pt idx="29">
                  <c:v>3.1E-2</c:v>
                </c:pt>
                <c:pt idx="30">
                  <c:v>3.1E-2</c:v>
                </c:pt>
                <c:pt idx="31">
                  <c:v>3.1E-2</c:v>
                </c:pt>
                <c:pt idx="32">
                  <c:v>3.1E-2</c:v>
                </c:pt>
                <c:pt idx="33">
                  <c:v>3.2000000000000001E-2</c:v>
                </c:pt>
                <c:pt idx="34">
                  <c:v>3.2000000000000001E-2</c:v>
                </c:pt>
                <c:pt idx="35">
                  <c:v>3.2000000000000001E-2</c:v>
                </c:pt>
                <c:pt idx="36">
                  <c:v>3.2000000000000001E-2</c:v>
                </c:pt>
                <c:pt idx="37">
                  <c:v>3.2000000000000001E-2</c:v>
                </c:pt>
                <c:pt idx="38">
                  <c:v>3.2000000000000001E-2</c:v>
                </c:pt>
                <c:pt idx="39">
                  <c:v>3.3000000000000002E-2</c:v>
                </c:pt>
                <c:pt idx="40">
                  <c:v>3.3000000000000002E-2</c:v>
                </c:pt>
                <c:pt idx="41">
                  <c:v>3.3000000000000002E-2</c:v>
                </c:pt>
                <c:pt idx="42">
                  <c:v>3.3000000000000002E-2</c:v>
                </c:pt>
                <c:pt idx="43">
                  <c:v>3.4000000000000002E-2</c:v>
                </c:pt>
                <c:pt idx="44">
                  <c:v>3.4000000000000002E-2</c:v>
                </c:pt>
                <c:pt idx="45">
                  <c:v>3.5000000000000003E-2</c:v>
                </c:pt>
                <c:pt idx="46">
                  <c:v>3.5000000000000003E-2</c:v>
                </c:pt>
                <c:pt idx="47">
                  <c:v>3.5999999999999997E-2</c:v>
                </c:pt>
                <c:pt idx="48">
                  <c:v>3.5999999999999997E-2</c:v>
                </c:pt>
                <c:pt idx="49">
                  <c:v>3.6999999999999998E-2</c:v>
                </c:pt>
                <c:pt idx="50">
                  <c:v>3.6999999999999998E-2</c:v>
                </c:pt>
                <c:pt idx="51">
                  <c:v>3.7999999999999999E-2</c:v>
                </c:pt>
                <c:pt idx="52">
                  <c:v>3.9E-2</c:v>
                </c:pt>
                <c:pt idx="53">
                  <c:v>0.04</c:v>
                </c:pt>
                <c:pt idx="54">
                  <c:v>4.1000000000000002E-2</c:v>
                </c:pt>
                <c:pt idx="55">
                  <c:v>4.2000000000000003E-2</c:v>
                </c:pt>
                <c:pt idx="56">
                  <c:v>4.2999999999999997E-2</c:v>
                </c:pt>
                <c:pt idx="57">
                  <c:v>4.3999999999999997E-2</c:v>
                </c:pt>
                <c:pt idx="58">
                  <c:v>4.4999999999999998E-2</c:v>
                </c:pt>
                <c:pt idx="59">
                  <c:v>4.5999999999999999E-2</c:v>
                </c:pt>
                <c:pt idx="60">
                  <c:v>4.7E-2</c:v>
                </c:pt>
                <c:pt idx="61">
                  <c:v>4.8000000000000001E-2</c:v>
                </c:pt>
                <c:pt idx="62">
                  <c:v>0.05</c:v>
                </c:pt>
                <c:pt idx="63">
                  <c:v>5.0999999999999997E-2</c:v>
                </c:pt>
                <c:pt idx="64">
                  <c:v>5.1999999999999998E-2</c:v>
                </c:pt>
                <c:pt idx="65">
                  <c:v>5.2999999999999999E-2</c:v>
                </c:pt>
                <c:pt idx="66">
                  <c:v>5.3999999999999999E-2</c:v>
                </c:pt>
                <c:pt idx="67">
                  <c:v>5.5E-2</c:v>
                </c:pt>
                <c:pt idx="68">
                  <c:v>5.6000000000000001E-2</c:v>
                </c:pt>
                <c:pt idx="69">
                  <c:v>5.6000000000000001E-2</c:v>
                </c:pt>
                <c:pt idx="70">
                  <c:v>5.7000000000000002E-2</c:v>
                </c:pt>
                <c:pt idx="71">
                  <c:v>5.8000000000000003E-2</c:v>
                </c:pt>
                <c:pt idx="72">
                  <c:v>5.8000000000000003E-2</c:v>
                </c:pt>
                <c:pt idx="73">
                  <c:v>5.8999999999999997E-2</c:v>
                </c:pt>
                <c:pt idx="74">
                  <c:v>5.8999999999999997E-2</c:v>
                </c:pt>
                <c:pt idx="75">
                  <c:v>5.8999999999999997E-2</c:v>
                </c:pt>
                <c:pt idx="76">
                  <c:v>0.06</c:v>
                </c:pt>
                <c:pt idx="77">
                  <c:v>0.06</c:v>
                </c:pt>
                <c:pt idx="78">
                  <c:v>0.06</c:v>
                </c:pt>
                <c:pt idx="79">
                  <c:v>0.06</c:v>
                </c:pt>
                <c:pt idx="80">
                  <c:v>6.0999999999999999E-2</c:v>
                </c:pt>
                <c:pt idx="81">
                  <c:v>6.0999999999999999E-2</c:v>
                </c:pt>
                <c:pt idx="82">
                  <c:v>6.0999999999999999E-2</c:v>
                </c:pt>
                <c:pt idx="83">
                  <c:v>6.0999999999999999E-2</c:v>
                </c:pt>
                <c:pt idx="84">
                  <c:v>6.0999999999999999E-2</c:v>
                </c:pt>
                <c:pt idx="85">
                  <c:v>6.0999999999999999E-2</c:v>
                </c:pt>
                <c:pt idx="86">
                  <c:v>6.0999999999999999E-2</c:v>
                </c:pt>
                <c:pt idx="87">
                  <c:v>6.0999999999999999E-2</c:v>
                </c:pt>
                <c:pt idx="88">
                  <c:v>6.0999999999999999E-2</c:v>
                </c:pt>
                <c:pt idx="89">
                  <c:v>6.0999999999999999E-2</c:v>
                </c:pt>
                <c:pt idx="90">
                  <c:v>6.2E-2</c:v>
                </c:pt>
                <c:pt idx="91">
                  <c:v>6.2E-2</c:v>
                </c:pt>
                <c:pt idx="92">
                  <c:v>6.2E-2</c:v>
                </c:pt>
                <c:pt idx="93">
                  <c:v>6.2E-2</c:v>
                </c:pt>
                <c:pt idx="94">
                  <c:v>6.2E-2</c:v>
                </c:pt>
                <c:pt idx="95">
                  <c:v>6.2E-2</c:v>
                </c:pt>
                <c:pt idx="96">
                  <c:v>6.2E-2</c:v>
                </c:pt>
                <c:pt idx="97">
                  <c:v>6.0999999999999999E-2</c:v>
                </c:pt>
                <c:pt idx="98">
                  <c:v>6.2E-2</c:v>
                </c:pt>
                <c:pt idx="99">
                  <c:v>6.2E-2</c:v>
                </c:pt>
                <c:pt idx="100">
                  <c:v>6.2E-2</c:v>
                </c:pt>
                <c:pt idx="101">
                  <c:v>6.2E-2</c:v>
                </c:pt>
                <c:pt idx="102">
                  <c:v>6.2E-2</c:v>
                </c:pt>
                <c:pt idx="103">
                  <c:v>6.2E-2</c:v>
                </c:pt>
                <c:pt idx="104">
                  <c:v>6.2E-2</c:v>
                </c:pt>
                <c:pt idx="105">
                  <c:v>6.2E-2</c:v>
                </c:pt>
                <c:pt idx="106">
                  <c:v>6.2E-2</c:v>
                </c:pt>
                <c:pt idx="107">
                  <c:v>6.2E-2</c:v>
                </c:pt>
                <c:pt idx="108">
                  <c:v>6.2E-2</c:v>
                </c:pt>
                <c:pt idx="109">
                  <c:v>6.2E-2</c:v>
                </c:pt>
                <c:pt idx="110">
                  <c:v>6.2E-2</c:v>
                </c:pt>
                <c:pt idx="111">
                  <c:v>6.2E-2</c:v>
                </c:pt>
                <c:pt idx="112">
                  <c:v>6.2E-2</c:v>
                </c:pt>
                <c:pt idx="113">
                  <c:v>6.2E-2</c:v>
                </c:pt>
                <c:pt idx="114">
                  <c:v>6.2E-2</c:v>
                </c:pt>
                <c:pt idx="115">
                  <c:v>6.2E-2</c:v>
                </c:pt>
                <c:pt idx="116">
                  <c:v>6.2E-2</c:v>
                </c:pt>
                <c:pt idx="117">
                  <c:v>6.2E-2</c:v>
                </c:pt>
                <c:pt idx="118">
                  <c:v>6.3E-2</c:v>
                </c:pt>
                <c:pt idx="119">
                  <c:v>6.2E-2</c:v>
                </c:pt>
                <c:pt idx="120">
                  <c:v>6.3E-2</c:v>
                </c:pt>
                <c:pt idx="121">
                  <c:v>6.3E-2</c:v>
                </c:pt>
                <c:pt idx="122">
                  <c:v>6.2E-2</c:v>
                </c:pt>
                <c:pt idx="123">
                  <c:v>6.2E-2</c:v>
                </c:pt>
                <c:pt idx="124">
                  <c:v>6.3E-2</c:v>
                </c:pt>
                <c:pt idx="125">
                  <c:v>7.2999999999999995E-2</c:v>
                </c:pt>
                <c:pt idx="126">
                  <c:v>0.1</c:v>
                </c:pt>
                <c:pt idx="127">
                  <c:v>0.152</c:v>
                </c:pt>
                <c:pt idx="128">
                  <c:v>0.23499999999999999</c:v>
                </c:pt>
                <c:pt idx="129">
                  <c:v>0.40899999999999997</c:v>
                </c:pt>
                <c:pt idx="130">
                  <c:v>0.95399999999999996</c:v>
                </c:pt>
                <c:pt idx="131">
                  <c:v>2.6949999999999998</c:v>
                </c:pt>
                <c:pt idx="132">
                  <c:v>4.8659999999999997</c:v>
                </c:pt>
                <c:pt idx="133">
                  <c:v>6.4530000000000003</c:v>
                </c:pt>
                <c:pt idx="134">
                  <c:v>6.7539999999999996</c:v>
                </c:pt>
                <c:pt idx="135">
                  <c:v>6.7880000000000003</c:v>
                </c:pt>
                <c:pt idx="136">
                  <c:v>6.8</c:v>
                </c:pt>
                <c:pt idx="137">
                  <c:v>6.8250000000000002</c:v>
                </c:pt>
                <c:pt idx="138">
                  <c:v>6.8559999999999999</c:v>
                </c:pt>
                <c:pt idx="139">
                  <c:v>6.8710000000000004</c:v>
                </c:pt>
                <c:pt idx="140">
                  <c:v>6.875</c:v>
                </c:pt>
                <c:pt idx="141">
                  <c:v>6.8810000000000002</c:v>
                </c:pt>
                <c:pt idx="142">
                  <c:v>6.8810000000000002</c:v>
                </c:pt>
                <c:pt idx="143">
                  <c:v>6.8840000000000003</c:v>
                </c:pt>
                <c:pt idx="144">
                  <c:v>6.8849999999999998</c:v>
                </c:pt>
                <c:pt idx="145">
                  <c:v>6.8849999999999998</c:v>
                </c:pt>
                <c:pt idx="146">
                  <c:v>6.8860000000000001</c:v>
                </c:pt>
                <c:pt idx="147">
                  <c:v>6.8890000000000002</c:v>
                </c:pt>
                <c:pt idx="148">
                  <c:v>6.8879999999999999</c:v>
                </c:pt>
                <c:pt idx="149">
                  <c:v>6.8849999999999998</c:v>
                </c:pt>
                <c:pt idx="150">
                  <c:v>6.8769999999999998</c:v>
                </c:pt>
                <c:pt idx="151">
                  <c:v>6.8760000000000003</c:v>
                </c:pt>
                <c:pt idx="152">
                  <c:v>6.8760000000000003</c:v>
                </c:pt>
                <c:pt idx="153">
                  <c:v>6.8739999999999997</c:v>
                </c:pt>
                <c:pt idx="154">
                  <c:v>6.8620000000000001</c:v>
                </c:pt>
                <c:pt idx="155">
                  <c:v>6.8410000000000002</c:v>
                </c:pt>
                <c:pt idx="156">
                  <c:v>6.8179999999999996</c:v>
                </c:pt>
                <c:pt idx="157">
                  <c:v>6.798</c:v>
                </c:pt>
                <c:pt idx="158">
                  <c:v>6.7809999999999997</c:v>
                </c:pt>
                <c:pt idx="159">
                  <c:v>6.7649999999999997</c:v>
                </c:pt>
                <c:pt idx="160">
                  <c:v>6.7489999999999997</c:v>
                </c:pt>
                <c:pt idx="161">
                  <c:v>6.7359999999999998</c:v>
                </c:pt>
                <c:pt idx="162">
                  <c:v>6.7249999999999996</c:v>
                </c:pt>
                <c:pt idx="163">
                  <c:v>6.7149999999999999</c:v>
                </c:pt>
                <c:pt idx="164">
                  <c:v>6.7060000000000004</c:v>
                </c:pt>
                <c:pt idx="165">
                  <c:v>6.6980000000000004</c:v>
                </c:pt>
                <c:pt idx="166">
                  <c:v>6.69</c:v>
                </c:pt>
                <c:pt idx="167">
                  <c:v>6.6829999999999998</c:v>
                </c:pt>
                <c:pt idx="168">
                  <c:v>6.6760000000000002</c:v>
                </c:pt>
                <c:pt idx="169">
                  <c:v>6.6719999999999997</c:v>
                </c:pt>
                <c:pt idx="170">
                  <c:v>6.67</c:v>
                </c:pt>
                <c:pt idx="171">
                  <c:v>6.6710000000000003</c:v>
                </c:pt>
                <c:pt idx="172">
                  <c:v>6.6719999999999997</c:v>
                </c:pt>
                <c:pt idx="173">
                  <c:v>6.6710000000000003</c:v>
                </c:pt>
                <c:pt idx="174">
                  <c:v>6.6719999999999997</c:v>
                </c:pt>
                <c:pt idx="175">
                  <c:v>6.6740000000000004</c:v>
                </c:pt>
                <c:pt idx="176">
                  <c:v>6.6749999999999998</c:v>
                </c:pt>
                <c:pt idx="177">
                  <c:v>6.6719999999999997</c:v>
                </c:pt>
                <c:pt idx="178">
                  <c:v>6.6669999999999998</c:v>
                </c:pt>
                <c:pt idx="179">
                  <c:v>6.6630000000000003</c:v>
                </c:pt>
                <c:pt idx="180">
                  <c:v>6.6580000000000004</c:v>
                </c:pt>
                <c:pt idx="181">
                  <c:v>6.6539999999999999</c:v>
                </c:pt>
                <c:pt idx="182">
                  <c:v>6.65</c:v>
                </c:pt>
                <c:pt idx="183">
                  <c:v>6.6459999999999999</c:v>
                </c:pt>
                <c:pt idx="184">
                  <c:v>6.6420000000000003</c:v>
                </c:pt>
                <c:pt idx="185">
                  <c:v>6.64</c:v>
                </c:pt>
                <c:pt idx="186">
                  <c:v>6.6369999999999996</c:v>
                </c:pt>
                <c:pt idx="187">
                  <c:v>6.6360000000000001</c:v>
                </c:pt>
                <c:pt idx="188">
                  <c:v>6.6349999999999998</c:v>
                </c:pt>
                <c:pt idx="189">
                  <c:v>6.633</c:v>
                </c:pt>
                <c:pt idx="190">
                  <c:v>6.633</c:v>
                </c:pt>
                <c:pt idx="191">
                  <c:v>6.6280000000000001</c:v>
                </c:pt>
                <c:pt idx="192">
                  <c:v>6.625</c:v>
                </c:pt>
                <c:pt idx="193">
                  <c:v>6.6219999999999999</c:v>
                </c:pt>
                <c:pt idx="194">
                  <c:v>6.625</c:v>
                </c:pt>
                <c:pt idx="195">
                  <c:v>6.6310000000000002</c:v>
                </c:pt>
                <c:pt idx="196">
                  <c:v>6.64</c:v>
                </c:pt>
                <c:pt idx="197">
                  <c:v>6.6440000000000001</c:v>
                </c:pt>
                <c:pt idx="198">
                  <c:v>6.6459999999999999</c:v>
                </c:pt>
                <c:pt idx="199">
                  <c:v>6.6449999999999996</c:v>
                </c:pt>
                <c:pt idx="200">
                  <c:v>6.6420000000000003</c:v>
                </c:pt>
                <c:pt idx="201">
                  <c:v>6.6390000000000002</c:v>
                </c:pt>
                <c:pt idx="202">
                  <c:v>6.6379999999999999</c:v>
                </c:pt>
                <c:pt idx="203">
                  <c:v>6.6379999999999999</c:v>
                </c:pt>
                <c:pt idx="204">
                  <c:v>6.6379999999999999</c:v>
                </c:pt>
                <c:pt idx="205">
                  <c:v>6.6360000000000001</c:v>
                </c:pt>
                <c:pt idx="206">
                  <c:v>6.633</c:v>
                </c:pt>
                <c:pt idx="207">
                  <c:v>6.6289999999999996</c:v>
                </c:pt>
                <c:pt idx="208">
                  <c:v>6.6269999999999998</c:v>
                </c:pt>
                <c:pt idx="209">
                  <c:v>6.633</c:v>
                </c:pt>
                <c:pt idx="210">
                  <c:v>6.641</c:v>
                </c:pt>
                <c:pt idx="211">
                  <c:v>6.6479999999999997</c:v>
                </c:pt>
                <c:pt idx="212">
                  <c:v>6.6479999999999997</c:v>
                </c:pt>
                <c:pt idx="213">
                  <c:v>6.6470000000000002</c:v>
                </c:pt>
                <c:pt idx="214">
                  <c:v>6.6459999999999999</c:v>
                </c:pt>
                <c:pt idx="215">
                  <c:v>6.6440000000000001</c:v>
                </c:pt>
                <c:pt idx="216">
                  <c:v>6.6420000000000003</c:v>
                </c:pt>
                <c:pt idx="217">
                  <c:v>6.6420000000000003</c:v>
                </c:pt>
                <c:pt idx="218">
                  <c:v>6.6420000000000003</c:v>
                </c:pt>
                <c:pt idx="219">
                  <c:v>6.6420000000000003</c:v>
                </c:pt>
                <c:pt idx="220">
                  <c:v>6.6459999999999999</c:v>
                </c:pt>
                <c:pt idx="221">
                  <c:v>6.65</c:v>
                </c:pt>
                <c:pt idx="222">
                  <c:v>6.65</c:v>
                </c:pt>
                <c:pt idx="223">
                  <c:v>6.6479999999999997</c:v>
                </c:pt>
                <c:pt idx="224">
                  <c:v>6.6479999999999997</c:v>
                </c:pt>
                <c:pt idx="225">
                  <c:v>6.6520000000000001</c:v>
                </c:pt>
                <c:pt idx="226">
                  <c:v>6.6559999999999997</c:v>
                </c:pt>
                <c:pt idx="227">
                  <c:v>6.6580000000000004</c:v>
                </c:pt>
                <c:pt idx="228">
                  <c:v>6.66</c:v>
                </c:pt>
                <c:pt idx="229">
                  <c:v>6.6609999999999996</c:v>
                </c:pt>
                <c:pt idx="230">
                  <c:v>6.6609999999999996</c:v>
                </c:pt>
                <c:pt idx="231">
                  <c:v>6.6580000000000004</c:v>
                </c:pt>
                <c:pt idx="232">
                  <c:v>6.6550000000000002</c:v>
                </c:pt>
                <c:pt idx="233">
                  <c:v>6.6520000000000001</c:v>
                </c:pt>
                <c:pt idx="234">
                  <c:v>6.649</c:v>
                </c:pt>
                <c:pt idx="235">
                  <c:v>6.6459999999999999</c:v>
                </c:pt>
                <c:pt idx="236">
                  <c:v>6.6429999999999998</c:v>
                </c:pt>
                <c:pt idx="237">
                  <c:v>6.64</c:v>
                </c:pt>
                <c:pt idx="238">
                  <c:v>6.6390000000000002</c:v>
                </c:pt>
                <c:pt idx="239">
                  <c:v>6.6379999999999999</c:v>
                </c:pt>
                <c:pt idx="240">
                  <c:v>6.6379999999999999</c:v>
                </c:pt>
                <c:pt idx="241">
                  <c:v>6.6360000000000001</c:v>
                </c:pt>
                <c:pt idx="242">
                  <c:v>6.6360000000000001</c:v>
                </c:pt>
                <c:pt idx="243">
                  <c:v>6.6310000000000002</c:v>
                </c:pt>
                <c:pt idx="244">
                  <c:v>6.5869999999999997</c:v>
                </c:pt>
                <c:pt idx="245">
                  <c:v>6.4989999999999997</c:v>
                </c:pt>
                <c:pt idx="246">
                  <c:v>6.359</c:v>
                </c:pt>
                <c:pt idx="247">
                  <c:v>6.1769999999999996</c:v>
                </c:pt>
                <c:pt idx="248">
                  <c:v>5.9409999999999998</c:v>
                </c:pt>
                <c:pt idx="249">
                  <c:v>5.7160000000000002</c:v>
                </c:pt>
                <c:pt idx="250">
                  <c:v>5.5339999999999998</c:v>
                </c:pt>
                <c:pt idx="251">
                  <c:v>5.3920000000000003</c:v>
                </c:pt>
                <c:pt idx="252">
                  <c:v>5.2489999999999997</c:v>
                </c:pt>
                <c:pt idx="253">
                  <c:v>5.1079999999999997</c:v>
                </c:pt>
                <c:pt idx="254">
                  <c:v>5.0149999999999997</c:v>
                </c:pt>
                <c:pt idx="255">
                  <c:v>4.976</c:v>
                </c:pt>
                <c:pt idx="256">
                  <c:v>4.97</c:v>
                </c:pt>
                <c:pt idx="257">
                  <c:v>4.9720000000000004</c:v>
                </c:pt>
                <c:pt idx="258">
                  <c:v>4.976</c:v>
                </c:pt>
                <c:pt idx="259">
                  <c:v>4.9809999999999999</c:v>
                </c:pt>
                <c:pt idx="260">
                  <c:v>4.9820000000000002</c:v>
                </c:pt>
                <c:pt idx="261">
                  <c:v>4.976</c:v>
                </c:pt>
                <c:pt idx="262">
                  <c:v>4.976</c:v>
                </c:pt>
                <c:pt idx="263">
                  <c:v>4.9770000000000003</c:v>
                </c:pt>
                <c:pt idx="264">
                  <c:v>4.9859999999999998</c:v>
                </c:pt>
                <c:pt idx="265">
                  <c:v>4.99</c:v>
                </c:pt>
                <c:pt idx="266">
                  <c:v>4.9930000000000003</c:v>
                </c:pt>
                <c:pt idx="267">
                  <c:v>4.9960000000000004</c:v>
                </c:pt>
                <c:pt idx="268">
                  <c:v>4.9989999999999997</c:v>
                </c:pt>
                <c:pt idx="269">
                  <c:v>4.9989999999999997</c:v>
                </c:pt>
                <c:pt idx="270">
                  <c:v>4.9969999999999999</c:v>
                </c:pt>
                <c:pt idx="271">
                  <c:v>4.9939999999999998</c:v>
                </c:pt>
                <c:pt idx="272">
                  <c:v>4.9960000000000004</c:v>
                </c:pt>
                <c:pt idx="273">
                  <c:v>4.9989999999999997</c:v>
                </c:pt>
                <c:pt idx="274">
                  <c:v>4.9950000000000001</c:v>
                </c:pt>
                <c:pt idx="275">
                  <c:v>4.9939999999999998</c:v>
                </c:pt>
                <c:pt idx="276">
                  <c:v>4.9930000000000003</c:v>
                </c:pt>
                <c:pt idx="277">
                  <c:v>4.9989999999999997</c:v>
                </c:pt>
                <c:pt idx="278">
                  <c:v>5.0030000000000001</c:v>
                </c:pt>
                <c:pt idx="279">
                  <c:v>5.0049999999999999</c:v>
                </c:pt>
                <c:pt idx="280">
                  <c:v>5.0060000000000002</c:v>
                </c:pt>
                <c:pt idx="281">
                  <c:v>5.0060000000000002</c:v>
                </c:pt>
                <c:pt idx="282">
                  <c:v>5.0060000000000002</c:v>
                </c:pt>
                <c:pt idx="283">
                  <c:v>5.0060000000000002</c:v>
                </c:pt>
                <c:pt idx="284">
                  <c:v>5.0069999999999997</c:v>
                </c:pt>
                <c:pt idx="285">
                  <c:v>5.008</c:v>
                </c:pt>
                <c:pt idx="286">
                  <c:v>5.0069999999999997</c:v>
                </c:pt>
                <c:pt idx="287">
                  <c:v>5.0010000000000003</c:v>
                </c:pt>
                <c:pt idx="288">
                  <c:v>5</c:v>
                </c:pt>
                <c:pt idx="289">
                  <c:v>4.9649999999999999</c:v>
                </c:pt>
                <c:pt idx="290">
                  <c:v>4.9009999999999998</c:v>
                </c:pt>
                <c:pt idx="291">
                  <c:v>4.8230000000000004</c:v>
                </c:pt>
                <c:pt idx="292">
                  <c:v>4.7960000000000003</c:v>
                </c:pt>
                <c:pt idx="293">
                  <c:v>4.8</c:v>
                </c:pt>
                <c:pt idx="294">
                  <c:v>4.8040000000000003</c:v>
                </c:pt>
                <c:pt idx="295">
                  <c:v>4.8049999999999997</c:v>
                </c:pt>
                <c:pt idx="296">
                  <c:v>4.8070000000000004</c:v>
                </c:pt>
                <c:pt idx="297">
                  <c:v>4.8209999999999997</c:v>
                </c:pt>
                <c:pt idx="298">
                  <c:v>4.843</c:v>
                </c:pt>
                <c:pt idx="299">
                  <c:v>4.8570000000000002</c:v>
                </c:pt>
                <c:pt idx="300">
                  <c:v>4.859</c:v>
                </c:pt>
                <c:pt idx="301">
                  <c:v>4.8579999999999997</c:v>
                </c:pt>
                <c:pt idx="302">
                  <c:v>4.8570000000000002</c:v>
                </c:pt>
                <c:pt idx="303">
                  <c:v>4.8620000000000001</c:v>
                </c:pt>
                <c:pt idx="304">
                  <c:v>4.8639999999999999</c:v>
                </c:pt>
                <c:pt idx="305">
                  <c:v>4.8659999999999997</c:v>
                </c:pt>
                <c:pt idx="306">
                  <c:v>4.867</c:v>
                </c:pt>
                <c:pt idx="307">
                  <c:v>4.8650000000000002</c:v>
                </c:pt>
                <c:pt idx="308">
                  <c:v>4.8650000000000002</c:v>
                </c:pt>
                <c:pt idx="309">
                  <c:v>4.8659999999999997</c:v>
                </c:pt>
                <c:pt idx="310">
                  <c:v>4.8689999999999998</c:v>
                </c:pt>
                <c:pt idx="311">
                  <c:v>4.8689999999999998</c:v>
                </c:pt>
                <c:pt idx="312">
                  <c:v>4.8659999999999997</c:v>
                </c:pt>
                <c:pt idx="313">
                  <c:v>4.8609999999999998</c:v>
                </c:pt>
                <c:pt idx="314">
                  <c:v>4.8600000000000003</c:v>
                </c:pt>
                <c:pt idx="315">
                  <c:v>4.8630000000000004</c:v>
                </c:pt>
                <c:pt idx="316">
                  <c:v>4.8680000000000003</c:v>
                </c:pt>
                <c:pt idx="317">
                  <c:v>4.87</c:v>
                </c:pt>
                <c:pt idx="318">
                  <c:v>4.8710000000000004</c:v>
                </c:pt>
                <c:pt idx="319">
                  <c:v>4.8730000000000002</c:v>
                </c:pt>
                <c:pt idx="320">
                  <c:v>4.8739999999999997</c:v>
                </c:pt>
                <c:pt idx="321">
                  <c:v>4.8719999999999999</c:v>
                </c:pt>
                <c:pt idx="322">
                  <c:v>4.87</c:v>
                </c:pt>
                <c:pt idx="323">
                  <c:v>4.8689999999999998</c:v>
                </c:pt>
                <c:pt idx="324">
                  <c:v>4.8710000000000004</c:v>
                </c:pt>
                <c:pt idx="325">
                  <c:v>4.87</c:v>
                </c:pt>
                <c:pt idx="326">
                  <c:v>4.8680000000000003</c:v>
                </c:pt>
                <c:pt idx="327">
                  <c:v>4.8659999999999997</c:v>
                </c:pt>
                <c:pt idx="328">
                  <c:v>4.867</c:v>
                </c:pt>
                <c:pt idx="329">
                  <c:v>4.8710000000000004</c:v>
                </c:pt>
                <c:pt idx="330">
                  <c:v>4.8730000000000002</c:v>
                </c:pt>
                <c:pt idx="331">
                  <c:v>4.875</c:v>
                </c:pt>
                <c:pt idx="332">
                  <c:v>4.875</c:v>
                </c:pt>
                <c:pt idx="333">
                  <c:v>4.8730000000000002</c:v>
                </c:pt>
                <c:pt idx="334">
                  <c:v>4.8730000000000002</c:v>
                </c:pt>
                <c:pt idx="335">
                  <c:v>4.8739999999999997</c:v>
                </c:pt>
                <c:pt idx="336">
                  <c:v>4.8760000000000003</c:v>
                </c:pt>
                <c:pt idx="337">
                  <c:v>4.8769999999999998</c:v>
                </c:pt>
                <c:pt idx="338">
                  <c:v>4.8710000000000004</c:v>
                </c:pt>
                <c:pt idx="339">
                  <c:v>4.8659999999999997</c:v>
                </c:pt>
                <c:pt idx="340">
                  <c:v>4.8659999999999997</c:v>
                </c:pt>
                <c:pt idx="341">
                  <c:v>4.8710000000000004</c:v>
                </c:pt>
                <c:pt idx="342">
                  <c:v>4.875</c:v>
                </c:pt>
                <c:pt idx="343">
                  <c:v>4.8760000000000003</c:v>
                </c:pt>
                <c:pt idx="344">
                  <c:v>4.8769999999999998</c:v>
                </c:pt>
                <c:pt idx="345">
                  <c:v>4.88</c:v>
                </c:pt>
                <c:pt idx="346">
                  <c:v>4.8810000000000002</c:v>
                </c:pt>
                <c:pt idx="347">
                  <c:v>4.88</c:v>
                </c:pt>
                <c:pt idx="348">
                  <c:v>4.875</c:v>
                </c:pt>
                <c:pt idx="349">
                  <c:v>4.8739999999999997</c:v>
                </c:pt>
                <c:pt idx="350">
                  <c:v>4.8769999999999998</c:v>
                </c:pt>
                <c:pt idx="351">
                  <c:v>4.8760000000000003</c:v>
                </c:pt>
                <c:pt idx="352">
                  <c:v>4.875</c:v>
                </c:pt>
                <c:pt idx="353">
                  <c:v>4.8719999999999999</c:v>
                </c:pt>
                <c:pt idx="354">
                  <c:v>4.8739999999999997</c:v>
                </c:pt>
                <c:pt idx="355">
                  <c:v>4.8769999999999998</c:v>
                </c:pt>
                <c:pt idx="356">
                  <c:v>4.8789999999999996</c:v>
                </c:pt>
                <c:pt idx="357">
                  <c:v>4.88</c:v>
                </c:pt>
                <c:pt idx="358">
                  <c:v>4.8810000000000002</c:v>
                </c:pt>
                <c:pt idx="359">
                  <c:v>4.88</c:v>
                </c:pt>
                <c:pt idx="360">
                  <c:v>4.8810000000000002</c:v>
                </c:pt>
                <c:pt idx="361">
                  <c:v>4.8810000000000002</c:v>
                </c:pt>
                <c:pt idx="362">
                  <c:v>4.8849999999999998</c:v>
                </c:pt>
                <c:pt idx="363">
                  <c:v>4.9009999999999998</c:v>
                </c:pt>
                <c:pt idx="364">
                  <c:v>4.9359999999999999</c:v>
                </c:pt>
                <c:pt idx="365">
                  <c:v>5.0179999999999998</c:v>
                </c:pt>
                <c:pt idx="366">
                  <c:v>5.1529999999999996</c:v>
                </c:pt>
                <c:pt idx="367">
                  <c:v>5.327</c:v>
                </c:pt>
                <c:pt idx="368">
                  <c:v>5.5010000000000003</c:v>
                </c:pt>
                <c:pt idx="369">
                  <c:v>5.6710000000000003</c:v>
                </c:pt>
                <c:pt idx="370">
                  <c:v>5.8280000000000003</c:v>
                </c:pt>
                <c:pt idx="371">
                  <c:v>5.9619999999999997</c:v>
                </c:pt>
                <c:pt idx="372">
                  <c:v>6.0590000000000002</c:v>
                </c:pt>
                <c:pt idx="373">
                  <c:v>6.1369999999999996</c:v>
                </c:pt>
                <c:pt idx="374">
                  <c:v>6.2</c:v>
                </c:pt>
                <c:pt idx="375">
                  <c:v>6.2670000000000003</c:v>
                </c:pt>
                <c:pt idx="376">
                  <c:v>6.3319999999999999</c:v>
                </c:pt>
                <c:pt idx="377">
                  <c:v>6.3620000000000001</c:v>
                </c:pt>
                <c:pt idx="378">
                  <c:v>6.3719999999999999</c:v>
                </c:pt>
                <c:pt idx="379">
                  <c:v>6.3689999999999998</c:v>
                </c:pt>
                <c:pt idx="380">
                  <c:v>6.3769999999999998</c:v>
                </c:pt>
                <c:pt idx="381">
                  <c:v>6.3890000000000002</c:v>
                </c:pt>
                <c:pt idx="382">
                  <c:v>6.3959999999999999</c:v>
                </c:pt>
                <c:pt idx="383">
                  <c:v>6.3949999999999996</c:v>
                </c:pt>
                <c:pt idx="384">
                  <c:v>6.3920000000000003</c:v>
                </c:pt>
                <c:pt idx="385">
                  <c:v>6.3879999999999999</c:v>
                </c:pt>
                <c:pt idx="386">
                  <c:v>6.3860000000000001</c:v>
                </c:pt>
                <c:pt idx="387">
                  <c:v>6.3890000000000002</c:v>
                </c:pt>
                <c:pt idx="388">
                  <c:v>6.3970000000000002</c:v>
                </c:pt>
                <c:pt idx="389">
                  <c:v>6.4029999999999996</c:v>
                </c:pt>
                <c:pt idx="390">
                  <c:v>6.4</c:v>
                </c:pt>
                <c:pt idx="391">
                  <c:v>6.3929999999999998</c:v>
                </c:pt>
                <c:pt idx="392">
                  <c:v>6.391</c:v>
                </c:pt>
                <c:pt idx="393">
                  <c:v>6.3929999999999998</c:v>
                </c:pt>
                <c:pt idx="394">
                  <c:v>6.3949999999999996</c:v>
                </c:pt>
                <c:pt idx="395">
                  <c:v>6.3940000000000001</c:v>
                </c:pt>
                <c:pt idx="396">
                  <c:v>6.3940000000000001</c:v>
                </c:pt>
                <c:pt idx="397">
                  <c:v>6.3949999999999996</c:v>
                </c:pt>
                <c:pt idx="398">
                  <c:v>6.3929999999999998</c:v>
                </c:pt>
                <c:pt idx="399">
                  <c:v>6.3890000000000002</c:v>
                </c:pt>
                <c:pt idx="400">
                  <c:v>6.3869999999999996</c:v>
                </c:pt>
                <c:pt idx="401">
                  <c:v>6.391</c:v>
                </c:pt>
                <c:pt idx="402">
                  <c:v>6.4009999999999998</c:v>
                </c:pt>
                <c:pt idx="403">
                  <c:v>6.4039999999999999</c:v>
                </c:pt>
                <c:pt idx="404">
                  <c:v>6.4020000000000001</c:v>
                </c:pt>
                <c:pt idx="405">
                  <c:v>6.3979999999999997</c:v>
                </c:pt>
                <c:pt idx="406">
                  <c:v>6.4</c:v>
                </c:pt>
                <c:pt idx="407">
                  <c:v>6.4029999999999996</c:v>
                </c:pt>
                <c:pt idx="408">
                  <c:v>6.4039999999999999</c:v>
                </c:pt>
                <c:pt idx="409">
                  <c:v>6.4029999999999996</c:v>
                </c:pt>
                <c:pt idx="410">
                  <c:v>6.4020000000000001</c:v>
                </c:pt>
                <c:pt idx="411">
                  <c:v>6.4</c:v>
                </c:pt>
                <c:pt idx="412">
                  <c:v>6.4</c:v>
                </c:pt>
                <c:pt idx="413">
                  <c:v>6.4009999999999998</c:v>
                </c:pt>
                <c:pt idx="414">
                  <c:v>6.399</c:v>
                </c:pt>
                <c:pt idx="415">
                  <c:v>6.3970000000000002</c:v>
                </c:pt>
                <c:pt idx="416">
                  <c:v>6.391</c:v>
                </c:pt>
                <c:pt idx="417">
                  <c:v>6.3869999999999996</c:v>
                </c:pt>
                <c:pt idx="418">
                  <c:v>6.3869999999999996</c:v>
                </c:pt>
                <c:pt idx="419">
                  <c:v>6.39</c:v>
                </c:pt>
                <c:pt idx="420">
                  <c:v>6.3920000000000003</c:v>
                </c:pt>
                <c:pt idx="421">
                  <c:v>6.3929999999999998</c:v>
                </c:pt>
                <c:pt idx="422">
                  <c:v>6.3929999999999998</c:v>
                </c:pt>
                <c:pt idx="423">
                  <c:v>6.3940000000000001</c:v>
                </c:pt>
                <c:pt idx="424">
                  <c:v>6.3929999999999998</c:v>
                </c:pt>
                <c:pt idx="425">
                  <c:v>6.39</c:v>
                </c:pt>
                <c:pt idx="426">
                  <c:v>6.3879999999999999</c:v>
                </c:pt>
                <c:pt idx="427">
                  <c:v>6.3890000000000002</c:v>
                </c:pt>
                <c:pt idx="428">
                  <c:v>6.39</c:v>
                </c:pt>
                <c:pt idx="429">
                  <c:v>6.391</c:v>
                </c:pt>
                <c:pt idx="430">
                  <c:v>6.3940000000000001</c:v>
                </c:pt>
                <c:pt idx="431">
                  <c:v>6.4</c:v>
                </c:pt>
                <c:pt idx="432">
                  <c:v>6.4080000000000004</c:v>
                </c:pt>
                <c:pt idx="433">
                  <c:v>6.4109999999999996</c:v>
                </c:pt>
                <c:pt idx="434">
                  <c:v>6.4109999999999996</c:v>
                </c:pt>
                <c:pt idx="435">
                  <c:v>6.4109999999999996</c:v>
                </c:pt>
                <c:pt idx="436">
                  <c:v>6.41</c:v>
                </c:pt>
                <c:pt idx="437">
                  <c:v>6.41</c:v>
                </c:pt>
                <c:pt idx="438">
                  <c:v>6.41</c:v>
                </c:pt>
                <c:pt idx="439">
                  <c:v>6.4089999999999998</c:v>
                </c:pt>
                <c:pt idx="440">
                  <c:v>6.4080000000000004</c:v>
                </c:pt>
                <c:pt idx="441">
                  <c:v>6.4059999999999997</c:v>
                </c:pt>
                <c:pt idx="442">
                  <c:v>6.4</c:v>
                </c:pt>
                <c:pt idx="443">
                  <c:v>6.3959999999999999</c:v>
                </c:pt>
                <c:pt idx="444">
                  <c:v>6.3949999999999996</c:v>
                </c:pt>
                <c:pt idx="445">
                  <c:v>6.4</c:v>
                </c:pt>
                <c:pt idx="446">
                  <c:v>6.4029999999999996</c:v>
                </c:pt>
                <c:pt idx="447">
                  <c:v>6.4039999999999999</c:v>
                </c:pt>
                <c:pt idx="448">
                  <c:v>6.4050000000000002</c:v>
                </c:pt>
                <c:pt idx="449">
                  <c:v>6.4050000000000002</c:v>
                </c:pt>
                <c:pt idx="450">
                  <c:v>6.4039999999999999</c:v>
                </c:pt>
                <c:pt idx="451">
                  <c:v>6.4009999999999998</c:v>
                </c:pt>
                <c:pt idx="452">
                  <c:v>6.4</c:v>
                </c:pt>
                <c:pt idx="453">
                  <c:v>6.4009999999999998</c:v>
                </c:pt>
                <c:pt idx="454">
                  <c:v>6.4029999999999996</c:v>
                </c:pt>
                <c:pt idx="455">
                  <c:v>6.3970000000000002</c:v>
                </c:pt>
                <c:pt idx="456">
                  <c:v>6.3920000000000003</c:v>
                </c:pt>
                <c:pt idx="457">
                  <c:v>6.3890000000000002</c:v>
                </c:pt>
                <c:pt idx="458">
                  <c:v>6.3949999999999996</c:v>
                </c:pt>
                <c:pt idx="459">
                  <c:v>6.3979999999999997</c:v>
                </c:pt>
                <c:pt idx="460">
                  <c:v>6.399</c:v>
                </c:pt>
                <c:pt idx="461">
                  <c:v>6.4</c:v>
                </c:pt>
                <c:pt idx="462">
                  <c:v>6.4</c:v>
                </c:pt>
                <c:pt idx="463">
                  <c:v>6.4</c:v>
                </c:pt>
                <c:pt idx="464">
                  <c:v>6.4</c:v>
                </c:pt>
                <c:pt idx="465">
                  <c:v>6.399</c:v>
                </c:pt>
                <c:pt idx="466">
                  <c:v>6.3970000000000002</c:v>
                </c:pt>
                <c:pt idx="467">
                  <c:v>6.3959999999999999</c:v>
                </c:pt>
                <c:pt idx="468">
                  <c:v>6.39</c:v>
                </c:pt>
                <c:pt idx="469">
                  <c:v>6.3879999999999999</c:v>
                </c:pt>
                <c:pt idx="470">
                  <c:v>6.3869999999999996</c:v>
                </c:pt>
                <c:pt idx="471">
                  <c:v>6.391</c:v>
                </c:pt>
                <c:pt idx="472">
                  <c:v>6.3940000000000001</c:v>
                </c:pt>
                <c:pt idx="473">
                  <c:v>6.3949999999999996</c:v>
                </c:pt>
                <c:pt idx="474">
                  <c:v>6.3949999999999996</c:v>
                </c:pt>
                <c:pt idx="475">
                  <c:v>6.3949999999999996</c:v>
                </c:pt>
                <c:pt idx="476">
                  <c:v>6.3949999999999996</c:v>
                </c:pt>
                <c:pt idx="477">
                  <c:v>6.3929999999999998</c:v>
                </c:pt>
                <c:pt idx="478">
                  <c:v>6.3920000000000003</c:v>
                </c:pt>
                <c:pt idx="479">
                  <c:v>6.3920000000000003</c:v>
                </c:pt>
                <c:pt idx="480">
                  <c:v>6.3940000000000001</c:v>
                </c:pt>
                <c:pt idx="481">
                  <c:v>6.3849999999999998</c:v>
                </c:pt>
                <c:pt idx="482">
                  <c:v>6.359</c:v>
                </c:pt>
                <c:pt idx="483">
                  <c:v>6.3090000000000002</c:v>
                </c:pt>
                <c:pt idx="484">
                  <c:v>6.2750000000000004</c:v>
                </c:pt>
                <c:pt idx="485">
                  <c:v>6.2779999999999996</c:v>
                </c:pt>
                <c:pt idx="486">
                  <c:v>6.31</c:v>
                </c:pt>
                <c:pt idx="487">
                  <c:v>6.3410000000000002</c:v>
                </c:pt>
                <c:pt idx="488">
                  <c:v>6.3419999999999996</c:v>
                </c:pt>
                <c:pt idx="489">
                  <c:v>6.3410000000000002</c:v>
                </c:pt>
                <c:pt idx="490">
                  <c:v>6.3410000000000002</c:v>
                </c:pt>
                <c:pt idx="491">
                  <c:v>6.3390000000000004</c:v>
                </c:pt>
                <c:pt idx="492">
                  <c:v>6.3369999999999997</c:v>
                </c:pt>
                <c:pt idx="493">
                  <c:v>6.335</c:v>
                </c:pt>
                <c:pt idx="494">
                  <c:v>6.3280000000000003</c:v>
                </c:pt>
                <c:pt idx="495">
                  <c:v>6.3250000000000002</c:v>
                </c:pt>
                <c:pt idx="496">
                  <c:v>6.3250000000000002</c:v>
                </c:pt>
                <c:pt idx="497">
                  <c:v>6.33</c:v>
                </c:pt>
                <c:pt idx="498">
                  <c:v>6.3330000000000002</c:v>
                </c:pt>
                <c:pt idx="499">
                  <c:v>6.3330000000000002</c:v>
                </c:pt>
                <c:pt idx="500">
                  <c:v>6.3339999999999996</c:v>
                </c:pt>
                <c:pt idx="501">
                  <c:v>6.3339999999999996</c:v>
                </c:pt>
                <c:pt idx="502">
                  <c:v>6.3319999999999999</c:v>
                </c:pt>
                <c:pt idx="503">
                  <c:v>6.33</c:v>
                </c:pt>
                <c:pt idx="504">
                  <c:v>6.3289999999999997</c:v>
                </c:pt>
                <c:pt idx="505">
                  <c:v>6.3310000000000004</c:v>
                </c:pt>
                <c:pt idx="506">
                  <c:v>6.3330000000000002</c:v>
                </c:pt>
                <c:pt idx="507">
                  <c:v>6.3259999999999996</c:v>
                </c:pt>
                <c:pt idx="508">
                  <c:v>6.3209999999999997</c:v>
                </c:pt>
                <c:pt idx="509">
                  <c:v>6.319</c:v>
                </c:pt>
                <c:pt idx="510">
                  <c:v>6.3259999999999996</c:v>
                </c:pt>
                <c:pt idx="511">
                  <c:v>6.3289999999999997</c:v>
                </c:pt>
                <c:pt idx="512">
                  <c:v>6.33</c:v>
                </c:pt>
                <c:pt idx="513">
                  <c:v>6.33</c:v>
                </c:pt>
                <c:pt idx="514">
                  <c:v>6.3310000000000004</c:v>
                </c:pt>
                <c:pt idx="515">
                  <c:v>6.3310000000000004</c:v>
                </c:pt>
                <c:pt idx="516">
                  <c:v>6.3310000000000004</c:v>
                </c:pt>
                <c:pt idx="517">
                  <c:v>6.33</c:v>
                </c:pt>
                <c:pt idx="518">
                  <c:v>6.327</c:v>
                </c:pt>
                <c:pt idx="519">
                  <c:v>6.3259999999999996</c:v>
                </c:pt>
                <c:pt idx="520">
                  <c:v>6.319</c:v>
                </c:pt>
                <c:pt idx="521">
                  <c:v>6.3170000000000002</c:v>
                </c:pt>
                <c:pt idx="522">
                  <c:v>6.3170000000000002</c:v>
                </c:pt>
                <c:pt idx="523">
                  <c:v>6.3230000000000004</c:v>
                </c:pt>
                <c:pt idx="524">
                  <c:v>6.3250000000000002</c:v>
                </c:pt>
                <c:pt idx="525">
                  <c:v>6.327</c:v>
                </c:pt>
                <c:pt idx="526">
                  <c:v>6.3289999999999997</c:v>
                </c:pt>
                <c:pt idx="527">
                  <c:v>6.3289999999999997</c:v>
                </c:pt>
                <c:pt idx="528">
                  <c:v>6.327</c:v>
                </c:pt>
                <c:pt idx="529">
                  <c:v>6.3239999999999998</c:v>
                </c:pt>
                <c:pt idx="530">
                  <c:v>6.3239999999999998</c:v>
                </c:pt>
                <c:pt idx="531">
                  <c:v>6.3259999999999996</c:v>
                </c:pt>
                <c:pt idx="532">
                  <c:v>6.3289999999999997</c:v>
                </c:pt>
                <c:pt idx="533">
                  <c:v>6.32</c:v>
                </c:pt>
                <c:pt idx="534">
                  <c:v>6.3150000000000004</c:v>
                </c:pt>
                <c:pt idx="535">
                  <c:v>6.3140000000000001</c:v>
                </c:pt>
                <c:pt idx="536">
                  <c:v>6.3209999999999997</c:v>
                </c:pt>
                <c:pt idx="537">
                  <c:v>6.3250000000000002</c:v>
                </c:pt>
                <c:pt idx="538">
                  <c:v>6.3259999999999996</c:v>
                </c:pt>
                <c:pt idx="539">
                  <c:v>6.327</c:v>
                </c:pt>
                <c:pt idx="540">
                  <c:v>6.3280000000000003</c:v>
                </c:pt>
                <c:pt idx="541">
                  <c:v>6.3289999999999997</c:v>
                </c:pt>
                <c:pt idx="542">
                  <c:v>6.3280000000000003</c:v>
                </c:pt>
                <c:pt idx="543">
                  <c:v>6.3250000000000002</c:v>
                </c:pt>
                <c:pt idx="544">
                  <c:v>6.3289999999999997</c:v>
                </c:pt>
                <c:pt idx="545">
                  <c:v>6.335</c:v>
                </c:pt>
                <c:pt idx="546">
                  <c:v>6.3339999999999996</c:v>
                </c:pt>
                <c:pt idx="547">
                  <c:v>6.3239999999999998</c:v>
                </c:pt>
                <c:pt idx="548">
                  <c:v>6.3129999999999997</c:v>
                </c:pt>
                <c:pt idx="549">
                  <c:v>6.3120000000000003</c:v>
                </c:pt>
                <c:pt idx="550">
                  <c:v>6.3140000000000001</c:v>
                </c:pt>
                <c:pt idx="551">
                  <c:v>6.3150000000000004</c:v>
                </c:pt>
                <c:pt idx="552">
                  <c:v>6.3170000000000002</c:v>
                </c:pt>
                <c:pt idx="553">
                  <c:v>6.3159999999999998</c:v>
                </c:pt>
                <c:pt idx="554">
                  <c:v>6.3150000000000004</c:v>
                </c:pt>
                <c:pt idx="555">
                  <c:v>6.3129999999999997</c:v>
                </c:pt>
                <c:pt idx="556">
                  <c:v>6.3140000000000001</c:v>
                </c:pt>
                <c:pt idx="557">
                  <c:v>6.3159999999999998</c:v>
                </c:pt>
                <c:pt idx="558">
                  <c:v>6.3170000000000002</c:v>
                </c:pt>
                <c:pt idx="559">
                  <c:v>6.3070000000000004</c:v>
                </c:pt>
                <c:pt idx="560">
                  <c:v>6.3029999999999999</c:v>
                </c:pt>
                <c:pt idx="561">
                  <c:v>6.3029999999999999</c:v>
                </c:pt>
                <c:pt idx="562">
                  <c:v>6.3109999999999999</c:v>
                </c:pt>
                <c:pt idx="563">
                  <c:v>6.3140000000000001</c:v>
                </c:pt>
                <c:pt idx="564">
                  <c:v>6.3150000000000004</c:v>
                </c:pt>
                <c:pt idx="565">
                  <c:v>6.3159999999999998</c:v>
                </c:pt>
                <c:pt idx="566">
                  <c:v>6.3170000000000002</c:v>
                </c:pt>
                <c:pt idx="567">
                  <c:v>6.3179999999999996</c:v>
                </c:pt>
                <c:pt idx="568">
                  <c:v>6.3159999999999998</c:v>
                </c:pt>
                <c:pt idx="569">
                  <c:v>6.3140000000000001</c:v>
                </c:pt>
                <c:pt idx="570">
                  <c:v>6.3120000000000003</c:v>
                </c:pt>
                <c:pt idx="571">
                  <c:v>6.3120000000000003</c:v>
                </c:pt>
                <c:pt idx="572">
                  <c:v>6.306</c:v>
                </c:pt>
                <c:pt idx="573">
                  <c:v>6.3049999999999997</c:v>
                </c:pt>
                <c:pt idx="574">
                  <c:v>6.3040000000000003</c:v>
                </c:pt>
                <c:pt idx="575">
                  <c:v>6.31</c:v>
                </c:pt>
                <c:pt idx="576">
                  <c:v>6.3120000000000003</c:v>
                </c:pt>
                <c:pt idx="577">
                  <c:v>6.3140000000000001</c:v>
                </c:pt>
                <c:pt idx="578">
                  <c:v>6.3150000000000004</c:v>
                </c:pt>
                <c:pt idx="579">
                  <c:v>6.3140000000000001</c:v>
                </c:pt>
                <c:pt idx="580">
                  <c:v>6.3109999999999999</c:v>
                </c:pt>
                <c:pt idx="581">
                  <c:v>6.3109999999999999</c:v>
                </c:pt>
                <c:pt idx="582">
                  <c:v>6.3120000000000003</c:v>
                </c:pt>
                <c:pt idx="583">
                  <c:v>6.3150000000000004</c:v>
                </c:pt>
                <c:pt idx="584">
                  <c:v>6.3140000000000001</c:v>
                </c:pt>
                <c:pt idx="585">
                  <c:v>6.306</c:v>
                </c:pt>
                <c:pt idx="586">
                  <c:v>6.3019999999999996</c:v>
                </c:pt>
                <c:pt idx="587">
                  <c:v>6.3029999999999999</c:v>
                </c:pt>
                <c:pt idx="588">
                  <c:v>6.3090000000000002</c:v>
                </c:pt>
                <c:pt idx="589">
                  <c:v>6.3109999999999999</c:v>
                </c:pt>
                <c:pt idx="590">
                  <c:v>6.3129999999999997</c:v>
                </c:pt>
                <c:pt idx="591">
                  <c:v>6.3129999999999997</c:v>
                </c:pt>
                <c:pt idx="592">
                  <c:v>6.3150000000000004</c:v>
                </c:pt>
                <c:pt idx="593">
                  <c:v>6.3150000000000004</c:v>
                </c:pt>
                <c:pt idx="594">
                  <c:v>6.3140000000000001</c:v>
                </c:pt>
                <c:pt idx="595">
                  <c:v>6.3109999999999999</c:v>
                </c:pt>
                <c:pt idx="596">
                  <c:v>6.31</c:v>
                </c:pt>
                <c:pt idx="597">
                  <c:v>6.3090000000000002</c:v>
                </c:pt>
                <c:pt idx="598">
                  <c:v>6.3040000000000003</c:v>
                </c:pt>
                <c:pt idx="599">
                  <c:v>6.3029999999999999</c:v>
                </c:pt>
                <c:pt idx="600">
                  <c:v>6.2990000000000004</c:v>
                </c:pt>
                <c:pt idx="601">
                  <c:v>6.2939999999999996</c:v>
                </c:pt>
                <c:pt idx="602">
                  <c:v>6.2389999999999999</c:v>
                </c:pt>
                <c:pt idx="603">
                  <c:v>6.1310000000000002</c:v>
                </c:pt>
                <c:pt idx="604">
                  <c:v>5.9729999999999999</c:v>
                </c:pt>
                <c:pt idx="605">
                  <c:v>5.8390000000000004</c:v>
                </c:pt>
                <c:pt idx="606">
                  <c:v>5.7619999999999996</c:v>
                </c:pt>
                <c:pt idx="607">
                  <c:v>5.7480000000000002</c:v>
                </c:pt>
                <c:pt idx="608">
                  <c:v>5.7480000000000002</c:v>
                </c:pt>
                <c:pt idx="609">
                  <c:v>5.7510000000000003</c:v>
                </c:pt>
                <c:pt idx="610">
                  <c:v>5.7480000000000002</c:v>
                </c:pt>
                <c:pt idx="611">
                  <c:v>5.7409999999999997</c:v>
                </c:pt>
                <c:pt idx="612">
                  <c:v>5.7389999999999999</c:v>
                </c:pt>
                <c:pt idx="613">
                  <c:v>5.742</c:v>
                </c:pt>
                <c:pt idx="614">
                  <c:v>5.75</c:v>
                </c:pt>
                <c:pt idx="615">
                  <c:v>5.7530000000000001</c:v>
                </c:pt>
                <c:pt idx="616">
                  <c:v>5.7549999999999999</c:v>
                </c:pt>
                <c:pt idx="617">
                  <c:v>5.7590000000000003</c:v>
                </c:pt>
                <c:pt idx="618">
                  <c:v>5.7619999999999996</c:v>
                </c:pt>
                <c:pt idx="619">
                  <c:v>5.7610000000000001</c:v>
                </c:pt>
                <c:pt idx="620">
                  <c:v>5.758</c:v>
                </c:pt>
                <c:pt idx="621">
                  <c:v>5.7560000000000002</c:v>
                </c:pt>
                <c:pt idx="622">
                  <c:v>5.7560000000000002</c:v>
                </c:pt>
                <c:pt idx="623">
                  <c:v>5.7519999999999998</c:v>
                </c:pt>
                <c:pt idx="624">
                  <c:v>5.7469999999999999</c:v>
                </c:pt>
                <c:pt idx="625">
                  <c:v>5.7460000000000004</c:v>
                </c:pt>
                <c:pt idx="626">
                  <c:v>5.7489999999999997</c:v>
                </c:pt>
                <c:pt idx="627">
                  <c:v>5.7560000000000002</c:v>
                </c:pt>
                <c:pt idx="628">
                  <c:v>5.7619999999999996</c:v>
                </c:pt>
                <c:pt idx="629">
                  <c:v>5.7690000000000001</c:v>
                </c:pt>
                <c:pt idx="630">
                  <c:v>5.7750000000000004</c:v>
                </c:pt>
                <c:pt idx="631">
                  <c:v>5.7759999999999998</c:v>
                </c:pt>
                <c:pt idx="632">
                  <c:v>5.774</c:v>
                </c:pt>
                <c:pt idx="633">
                  <c:v>5.7729999999999997</c:v>
                </c:pt>
                <c:pt idx="634">
                  <c:v>5.7750000000000004</c:v>
                </c:pt>
                <c:pt idx="635">
                  <c:v>5.7770000000000001</c:v>
                </c:pt>
                <c:pt idx="636">
                  <c:v>5.7720000000000002</c:v>
                </c:pt>
                <c:pt idx="637">
                  <c:v>5.7640000000000002</c:v>
                </c:pt>
                <c:pt idx="638">
                  <c:v>5.7610000000000001</c:v>
                </c:pt>
                <c:pt idx="639">
                  <c:v>5.7649999999999997</c:v>
                </c:pt>
                <c:pt idx="640">
                  <c:v>5.7720000000000002</c:v>
                </c:pt>
                <c:pt idx="641">
                  <c:v>5.7750000000000004</c:v>
                </c:pt>
                <c:pt idx="642">
                  <c:v>5.7770000000000001</c:v>
                </c:pt>
                <c:pt idx="643">
                  <c:v>5.7789999999999999</c:v>
                </c:pt>
                <c:pt idx="644">
                  <c:v>5.78</c:v>
                </c:pt>
                <c:pt idx="645">
                  <c:v>5.78</c:v>
                </c:pt>
                <c:pt idx="646">
                  <c:v>5.7770000000000001</c:v>
                </c:pt>
                <c:pt idx="647">
                  <c:v>5.774</c:v>
                </c:pt>
                <c:pt idx="648">
                  <c:v>5.7750000000000004</c:v>
                </c:pt>
                <c:pt idx="649">
                  <c:v>5.7720000000000002</c:v>
                </c:pt>
                <c:pt idx="650">
                  <c:v>5.7679999999999998</c:v>
                </c:pt>
                <c:pt idx="651">
                  <c:v>5.766</c:v>
                </c:pt>
                <c:pt idx="652">
                  <c:v>5.7649999999999997</c:v>
                </c:pt>
                <c:pt idx="653">
                  <c:v>5.6619999999999999</c:v>
                </c:pt>
                <c:pt idx="654">
                  <c:v>5.5510000000000002</c:v>
                </c:pt>
                <c:pt idx="655">
                  <c:v>5.4729999999999999</c:v>
                </c:pt>
                <c:pt idx="656">
                  <c:v>5.4820000000000002</c:v>
                </c:pt>
                <c:pt idx="657">
                  <c:v>5.4889999999999999</c:v>
                </c:pt>
                <c:pt idx="658">
                  <c:v>5.5030000000000001</c:v>
                </c:pt>
                <c:pt idx="659">
                  <c:v>5.5380000000000003</c:v>
                </c:pt>
                <c:pt idx="660">
                  <c:v>5.5750000000000002</c:v>
                </c:pt>
                <c:pt idx="661">
                  <c:v>5.59</c:v>
                </c:pt>
                <c:pt idx="662">
                  <c:v>5.585</c:v>
                </c:pt>
                <c:pt idx="663">
                  <c:v>5.5780000000000003</c:v>
                </c:pt>
                <c:pt idx="664">
                  <c:v>5.5759999999999996</c:v>
                </c:pt>
                <c:pt idx="665">
                  <c:v>5.5810000000000004</c:v>
                </c:pt>
                <c:pt idx="666">
                  <c:v>5.5869999999999997</c:v>
                </c:pt>
                <c:pt idx="667">
                  <c:v>5.59</c:v>
                </c:pt>
                <c:pt idx="668">
                  <c:v>5.59</c:v>
                </c:pt>
                <c:pt idx="669">
                  <c:v>5.593</c:v>
                </c:pt>
                <c:pt idx="670">
                  <c:v>5.5960000000000001</c:v>
                </c:pt>
                <c:pt idx="671">
                  <c:v>5.5960000000000001</c:v>
                </c:pt>
                <c:pt idx="672">
                  <c:v>5.593</c:v>
                </c:pt>
                <c:pt idx="673">
                  <c:v>5.59</c:v>
                </c:pt>
                <c:pt idx="674">
                  <c:v>5.5910000000000002</c:v>
                </c:pt>
                <c:pt idx="675">
                  <c:v>5.5869999999999997</c:v>
                </c:pt>
                <c:pt idx="676">
                  <c:v>5.585</c:v>
                </c:pt>
                <c:pt idx="677">
                  <c:v>5.5819999999999999</c:v>
                </c:pt>
                <c:pt idx="678">
                  <c:v>5.5860000000000003</c:v>
                </c:pt>
                <c:pt idx="679">
                  <c:v>5.5910000000000002</c:v>
                </c:pt>
                <c:pt idx="680">
                  <c:v>5.593</c:v>
                </c:pt>
                <c:pt idx="681">
                  <c:v>5.5949999999999998</c:v>
                </c:pt>
                <c:pt idx="682">
                  <c:v>5.5960000000000001</c:v>
                </c:pt>
                <c:pt idx="683">
                  <c:v>5.5949999999999998</c:v>
                </c:pt>
                <c:pt idx="684">
                  <c:v>5.5940000000000003</c:v>
                </c:pt>
                <c:pt idx="685">
                  <c:v>5.5960000000000001</c:v>
                </c:pt>
                <c:pt idx="686">
                  <c:v>5.5979999999999999</c:v>
                </c:pt>
                <c:pt idx="687">
                  <c:v>5.5990000000000002</c:v>
                </c:pt>
                <c:pt idx="688">
                  <c:v>5.59</c:v>
                </c:pt>
                <c:pt idx="689">
                  <c:v>5.5830000000000002</c:v>
                </c:pt>
                <c:pt idx="690">
                  <c:v>5.5819999999999999</c:v>
                </c:pt>
                <c:pt idx="691">
                  <c:v>5.5890000000000004</c:v>
                </c:pt>
                <c:pt idx="692">
                  <c:v>5.5949999999999998</c:v>
                </c:pt>
                <c:pt idx="693">
                  <c:v>5.5970000000000004</c:v>
                </c:pt>
                <c:pt idx="694">
                  <c:v>5.5979999999999999</c:v>
                </c:pt>
                <c:pt idx="695">
                  <c:v>5.6020000000000003</c:v>
                </c:pt>
                <c:pt idx="696">
                  <c:v>5.6029999999999998</c:v>
                </c:pt>
                <c:pt idx="697">
                  <c:v>5.6020000000000003</c:v>
                </c:pt>
                <c:pt idx="698">
                  <c:v>5.5979999999999999</c:v>
                </c:pt>
                <c:pt idx="699">
                  <c:v>5.5960000000000001</c:v>
                </c:pt>
                <c:pt idx="700">
                  <c:v>5.5979999999999999</c:v>
                </c:pt>
                <c:pt idx="701">
                  <c:v>5.5919999999999996</c:v>
                </c:pt>
                <c:pt idx="702">
                  <c:v>5.5890000000000004</c:v>
                </c:pt>
                <c:pt idx="703">
                  <c:v>5.585</c:v>
                </c:pt>
                <c:pt idx="704">
                  <c:v>5.5910000000000002</c:v>
                </c:pt>
                <c:pt idx="705">
                  <c:v>5.5970000000000004</c:v>
                </c:pt>
                <c:pt idx="706">
                  <c:v>5.6</c:v>
                </c:pt>
                <c:pt idx="707">
                  <c:v>5.6020000000000003</c:v>
                </c:pt>
                <c:pt idx="708">
                  <c:v>5.6020000000000003</c:v>
                </c:pt>
                <c:pt idx="709">
                  <c:v>5.6</c:v>
                </c:pt>
                <c:pt idx="710">
                  <c:v>5.6</c:v>
                </c:pt>
                <c:pt idx="711">
                  <c:v>5.601</c:v>
                </c:pt>
                <c:pt idx="712">
                  <c:v>5.6029999999999998</c:v>
                </c:pt>
                <c:pt idx="713">
                  <c:v>5.6020000000000003</c:v>
                </c:pt>
                <c:pt idx="714">
                  <c:v>5.593</c:v>
                </c:pt>
                <c:pt idx="715">
                  <c:v>5.5869999999999997</c:v>
                </c:pt>
                <c:pt idx="716">
                  <c:v>5.585</c:v>
                </c:pt>
                <c:pt idx="717">
                  <c:v>5.5940000000000003</c:v>
                </c:pt>
                <c:pt idx="718">
                  <c:v>5.5990000000000002</c:v>
                </c:pt>
                <c:pt idx="719">
                  <c:v>5.5990000000000002</c:v>
                </c:pt>
                <c:pt idx="720">
                  <c:v>5.5739999999999998</c:v>
                </c:pt>
                <c:pt idx="721">
                  <c:v>5.5030000000000001</c:v>
                </c:pt>
                <c:pt idx="722">
                  <c:v>5.3719999999999999</c:v>
                </c:pt>
                <c:pt idx="723">
                  <c:v>5.2279999999999998</c:v>
                </c:pt>
                <c:pt idx="724">
                  <c:v>5.1369999999999996</c:v>
                </c:pt>
                <c:pt idx="725">
                  <c:v>5.109</c:v>
                </c:pt>
                <c:pt idx="726">
                  <c:v>5.1100000000000003</c:v>
                </c:pt>
                <c:pt idx="727">
                  <c:v>5.1050000000000004</c:v>
                </c:pt>
                <c:pt idx="728">
                  <c:v>5.1020000000000003</c:v>
                </c:pt>
                <c:pt idx="729">
                  <c:v>5.0990000000000002</c:v>
                </c:pt>
                <c:pt idx="730">
                  <c:v>5.1050000000000004</c:v>
                </c:pt>
                <c:pt idx="731">
                  <c:v>5.1100000000000003</c:v>
                </c:pt>
                <c:pt idx="732">
                  <c:v>5.1130000000000004</c:v>
                </c:pt>
                <c:pt idx="733">
                  <c:v>5.1139999999999999</c:v>
                </c:pt>
                <c:pt idx="734">
                  <c:v>5.1150000000000002</c:v>
                </c:pt>
                <c:pt idx="735">
                  <c:v>5.1150000000000002</c:v>
                </c:pt>
                <c:pt idx="736">
                  <c:v>5.1159999999999997</c:v>
                </c:pt>
                <c:pt idx="737">
                  <c:v>5.117</c:v>
                </c:pt>
                <c:pt idx="738">
                  <c:v>5.1180000000000003</c:v>
                </c:pt>
                <c:pt idx="739">
                  <c:v>5.117</c:v>
                </c:pt>
                <c:pt idx="740">
                  <c:v>5.1079999999999997</c:v>
                </c:pt>
                <c:pt idx="741">
                  <c:v>5.1040000000000001</c:v>
                </c:pt>
                <c:pt idx="742">
                  <c:v>5.1040000000000001</c:v>
                </c:pt>
                <c:pt idx="743">
                  <c:v>5.1120000000000001</c:v>
                </c:pt>
                <c:pt idx="744">
                  <c:v>5.1159999999999997</c:v>
                </c:pt>
                <c:pt idx="745">
                  <c:v>5.1180000000000003</c:v>
                </c:pt>
                <c:pt idx="746">
                  <c:v>5.1189999999999998</c:v>
                </c:pt>
                <c:pt idx="747">
                  <c:v>5.1230000000000002</c:v>
                </c:pt>
                <c:pt idx="748">
                  <c:v>5.1230000000000002</c:v>
                </c:pt>
                <c:pt idx="749">
                  <c:v>5.1230000000000002</c:v>
                </c:pt>
                <c:pt idx="750">
                  <c:v>5.1180000000000003</c:v>
                </c:pt>
                <c:pt idx="751">
                  <c:v>5.1189999999999998</c:v>
                </c:pt>
                <c:pt idx="752">
                  <c:v>5.12</c:v>
                </c:pt>
                <c:pt idx="753">
                  <c:v>5.1150000000000002</c:v>
                </c:pt>
                <c:pt idx="754">
                  <c:v>5.1120000000000001</c:v>
                </c:pt>
                <c:pt idx="755">
                  <c:v>5.1100000000000003</c:v>
                </c:pt>
                <c:pt idx="756">
                  <c:v>5.117</c:v>
                </c:pt>
                <c:pt idx="757">
                  <c:v>5.1210000000000004</c:v>
                </c:pt>
                <c:pt idx="758">
                  <c:v>5.1230000000000002</c:v>
                </c:pt>
                <c:pt idx="759">
                  <c:v>5.1239999999999997</c:v>
                </c:pt>
                <c:pt idx="760">
                  <c:v>5.1230000000000002</c:v>
                </c:pt>
                <c:pt idx="761">
                  <c:v>5.1239999999999997</c:v>
                </c:pt>
                <c:pt idx="762">
                  <c:v>5.1239999999999997</c:v>
                </c:pt>
                <c:pt idx="763">
                  <c:v>5.1260000000000003</c:v>
                </c:pt>
                <c:pt idx="764">
                  <c:v>5.1260000000000003</c:v>
                </c:pt>
                <c:pt idx="765">
                  <c:v>5.125</c:v>
                </c:pt>
                <c:pt idx="766">
                  <c:v>5.1150000000000002</c:v>
                </c:pt>
                <c:pt idx="767">
                  <c:v>5.1109999999999998</c:v>
                </c:pt>
                <c:pt idx="768">
                  <c:v>5.1100000000000003</c:v>
                </c:pt>
                <c:pt idx="769">
                  <c:v>5.1189999999999998</c:v>
                </c:pt>
                <c:pt idx="770">
                  <c:v>5.1230000000000002</c:v>
                </c:pt>
                <c:pt idx="771">
                  <c:v>5.125</c:v>
                </c:pt>
                <c:pt idx="772">
                  <c:v>5.1289999999999996</c:v>
                </c:pt>
                <c:pt idx="773">
                  <c:v>5.1310000000000002</c:v>
                </c:pt>
                <c:pt idx="774">
                  <c:v>5.1310000000000002</c:v>
                </c:pt>
                <c:pt idx="775">
                  <c:v>5.1269999999999998</c:v>
                </c:pt>
                <c:pt idx="776">
                  <c:v>5.1239999999999997</c:v>
                </c:pt>
                <c:pt idx="777">
                  <c:v>5.125</c:v>
                </c:pt>
                <c:pt idx="778">
                  <c:v>5.1269999999999998</c:v>
                </c:pt>
                <c:pt idx="779">
                  <c:v>5.12</c:v>
                </c:pt>
                <c:pt idx="780">
                  <c:v>5.1159999999999997</c:v>
                </c:pt>
                <c:pt idx="781">
                  <c:v>5.1130000000000004</c:v>
                </c:pt>
                <c:pt idx="782">
                  <c:v>5.1219999999999999</c:v>
                </c:pt>
                <c:pt idx="783">
                  <c:v>5.1260000000000003</c:v>
                </c:pt>
                <c:pt idx="784">
                  <c:v>5.1280000000000001</c:v>
                </c:pt>
                <c:pt idx="785">
                  <c:v>5.13</c:v>
                </c:pt>
                <c:pt idx="786">
                  <c:v>5.13</c:v>
                </c:pt>
                <c:pt idx="787">
                  <c:v>5.1289999999999996</c:v>
                </c:pt>
                <c:pt idx="788">
                  <c:v>5.1289999999999996</c:v>
                </c:pt>
                <c:pt idx="789">
                  <c:v>5.13</c:v>
                </c:pt>
                <c:pt idx="790">
                  <c:v>5.13</c:v>
                </c:pt>
                <c:pt idx="791">
                  <c:v>5.1289999999999996</c:v>
                </c:pt>
                <c:pt idx="792">
                  <c:v>5.117</c:v>
                </c:pt>
                <c:pt idx="793">
                  <c:v>5.1139999999999999</c:v>
                </c:pt>
                <c:pt idx="794">
                  <c:v>5.1139999999999999</c:v>
                </c:pt>
                <c:pt idx="795">
                  <c:v>5.1239999999999997</c:v>
                </c:pt>
                <c:pt idx="796">
                  <c:v>5.1280000000000001</c:v>
                </c:pt>
                <c:pt idx="797">
                  <c:v>5.1289999999999996</c:v>
                </c:pt>
                <c:pt idx="798">
                  <c:v>5.1319999999999997</c:v>
                </c:pt>
                <c:pt idx="799">
                  <c:v>5.1349999999999998</c:v>
                </c:pt>
                <c:pt idx="800">
                  <c:v>5.1349999999999998</c:v>
                </c:pt>
                <c:pt idx="801">
                  <c:v>5.1310000000000002</c:v>
                </c:pt>
                <c:pt idx="802">
                  <c:v>5.1269999999999998</c:v>
                </c:pt>
                <c:pt idx="803">
                  <c:v>5.1289999999999996</c:v>
                </c:pt>
                <c:pt idx="804">
                  <c:v>5.1319999999999997</c:v>
                </c:pt>
                <c:pt idx="805">
                  <c:v>5.1189999999999998</c:v>
                </c:pt>
                <c:pt idx="806">
                  <c:v>5.1059999999999999</c:v>
                </c:pt>
                <c:pt idx="807">
                  <c:v>5.0979999999999999</c:v>
                </c:pt>
                <c:pt idx="808">
                  <c:v>5.1040000000000001</c:v>
                </c:pt>
                <c:pt idx="809">
                  <c:v>5.1079999999999997</c:v>
                </c:pt>
                <c:pt idx="810">
                  <c:v>5.1100000000000003</c:v>
                </c:pt>
                <c:pt idx="811">
                  <c:v>5.1109999999999998</c:v>
                </c:pt>
                <c:pt idx="812">
                  <c:v>5.1109999999999998</c:v>
                </c:pt>
                <c:pt idx="813">
                  <c:v>5.1109999999999998</c:v>
                </c:pt>
                <c:pt idx="814">
                  <c:v>5.1120000000000001</c:v>
                </c:pt>
                <c:pt idx="815">
                  <c:v>5.1139999999999999</c:v>
                </c:pt>
                <c:pt idx="816">
                  <c:v>5.1120000000000001</c:v>
                </c:pt>
                <c:pt idx="817">
                  <c:v>5.109</c:v>
                </c:pt>
                <c:pt idx="818">
                  <c:v>5.0990000000000002</c:v>
                </c:pt>
                <c:pt idx="819">
                  <c:v>5.0970000000000004</c:v>
                </c:pt>
                <c:pt idx="820">
                  <c:v>5.0979999999999999</c:v>
                </c:pt>
                <c:pt idx="821">
                  <c:v>5.1070000000000002</c:v>
                </c:pt>
                <c:pt idx="822">
                  <c:v>5.1100000000000003</c:v>
                </c:pt>
                <c:pt idx="823">
                  <c:v>5.1120000000000001</c:v>
                </c:pt>
                <c:pt idx="824">
                  <c:v>5.1130000000000004</c:v>
                </c:pt>
                <c:pt idx="825">
                  <c:v>5.1150000000000002</c:v>
                </c:pt>
                <c:pt idx="826">
                  <c:v>5.1139999999999999</c:v>
                </c:pt>
                <c:pt idx="827">
                  <c:v>5.1109999999999998</c:v>
                </c:pt>
                <c:pt idx="828">
                  <c:v>5.1100000000000003</c:v>
                </c:pt>
                <c:pt idx="829">
                  <c:v>5.1120000000000001</c:v>
                </c:pt>
                <c:pt idx="830">
                  <c:v>5.1139999999999999</c:v>
                </c:pt>
                <c:pt idx="831">
                  <c:v>5.1070000000000002</c:v>
                </c:pt>
                <c:pt idx="832">
                  <c:v>5.101</c:v>
                </c:pt>
                <c:pt idx="833">
                  <c:v>5.0999999999999996</c:v>
                </c:pt>
                <c:pt idx="834">
                  <c:v>5.1079999999999997</c:v>
                </c:pt>
                <c:pt idx="835">
                  <c:v>5.1120000000000001</c:v>
                </c:pt>
                <c:pt idx="836">
                  <c:v>5.1139999999999999</c:v>
                </c:pt>
                <c:pt idx="837">
                  <c:v>5.1150000000000002</c:v>
                </c:pt>
                <c:pt idx="838">
                  <c:v>5.1159999999999997</c:v>
                </c:pt>
                <c:pt idx="839">
                  <c:v>5.1219999999999999</c:v>
                </c:pt>
                <c:pt idx="840">
                  <c:v>5.1130000000000004</c:v>
                </c:pt>
                <c:pt idx="841">
                  <c:v>5.0720000000000001</c:v>
                </c:pt>
                <c:pt idx="842">
                  <c:v>4.9909999999999997</c:v>
                </c:pt>
                <c:pt idx="843">
                  <c:v>4.9279999999999999</c:v>
                </c:pt>
                <c:pt idx="844">
                  <c:v>4.9059999999999997</c:v>
                </c:pt>
                <c:pt idx="845">
                  <c:v>4.9119999999999999</c:v>
                </c:pt>
                <c:pt idx="846">
                  <c:v>4.9169999999999998</c:v>
                </c:pt>
                <c:pt idx="847">
                  <c:v>4.923</c:v>
                </c:pt>
                <c:pt idx="848">
                  <c:v>4.9249999999999998</c:v>
                </c:pt>
                <c:pt idx="849">
                  <c:v>4.9279999999999999</c:v>
                </c:pt>
                <c:pt idx="850">
                  <c:v>4.931</c:v>
                </c:pt>
                <c:pt idx="851">
                  <c:v>4.9320000000000004</c:v>
                </c:pt>
                <c:pt idx="852">
                  <c:v>4.93</c:v>
                </c:pt>
                <c:pt idx="853">
                  <c:v>4.9260000000000002</c:v>
                </c:pt>
                <c:pt idx="854">
                  <c:v>4.9269999999999996</c:v>
                </c:pt>
                <c:pt idx="855">
                  <c:v>4.931</c:v>
                </c:pt>
                <c:pt idx="856">
                  <c:v>4.93</c:v>
                </c:pt>
                <c:pt idx="857">
                  <c:v>4.9240000000000004</c:v>
                </c:pt>
                <c:pt idx="858">
                  <c:v>4.9210000000000003</c:v>
                </c:pt>
                <c:pt idx="859">
                  <c:v>4.9249999999999998</c:v>
                </c:pt>
                <c:pt idx="860">
                  <c:v>4.931</c:v>
                </c:pt>
                <c:pt idx="861">
                  <c:v>4.9329999999999998</c:v>
                </c:pt>
                <c:pt idx="862">
                  <c:v>4.9329999999999998</c:v>
                </c:pt>
                <c:pt idx="863">
                  <c:v>4.9340000000000002</c:v>
                </c:pt>
                <c:pt idx="864">
                  <c:v>4.9359999999999999</c:v>
                </c:pt>
                <c:pt idx="865">
                  <c:v>4.9370000000000003</c:v>
                </c:pt>
                <c:pt idx="866">
                  <c:v>4.9370000000000003</c:v>
                </c:pt>
                <c:pt idx="867">
                  <c:v>4.9349999999999996</c:v>
                </c:pt>
                <c:pt idx="868">
                  <c:v>4.9340000000000002</c:v>
                </c:pt>
                <c:pt idx="869">
                  <c:v>4.93</c:v>
                </c:pt>
                <c:pt idx="870">
                  <c:v>4.9260000000000002</c:v>
                </c:pt>
                <c:pt idx="871">
                  <c:v>4.9260000000000002</c:v>
                </c:pt>
                <c:pt idx="872">
                  <c:v>4.93</c:v>
                </c:pt>
                <c:pt idx="873">
                  <c:v>4.9340000000000002</c:v>
                </c:pt>
                <c:pt idx="874">
                  <c:v>4.9349999999999996</c:v>
                </c:pt>
                <c:pt idx="875">
                  <c:v>4.9359999999999999</c:v>
                </c:pt>
                <c:pt idx="876">
                  <c:v>4.9379999999999997</c:v>
                </c:pt>
                <c:pt idx="877">
                  <c:v>4.9379999999999997</c:v>
                </c:pt>
                <c:pt idx="878">
                  <c:v>4.9359999999999999</c:v>
                </c:pt>
                <c:pt idx="879">
                  <c:v>4.9329999999999998</c:v>
                </c:pt>
                <c:pt idx="880">
                  <c:v>4.9340000000000002</c:v>
                </c:pt>
                <c:pt idx="881">
                  <c:v>4.9379999999999997</c:v>
                </c:pt>
                <c:pt idx="882">
                  <c:v>4.9359999999999999</c:v>
                </c:pt>
                <c:pt idx="883">
                  <c:v>4.923</c:v>
                </c:pt>
                <c:pt idx="884">
                  <c:v>4.843</c:v>
                </c:pt>
                <c:pt idx="885">
                  <c:v>4.7699999999999996</c:v>
                </c:pt>
                <c:pt idx="886">
                  <c:v>4.7140000000000004</c:v>
                </c:pt>
                <c:pt idx="887">
                  <c:v>4.7169999999999996</c:v>
                </c:pt>
                <c:pt idx="888">
                  <c:v>4.7190000000000003</c:v>
                </c:pt>
                <c:pt idx="889">
                  <c:v>4.72</c:v>
                </c:pt>
                <c:pt idx="890">
                  <c:v>4.7279999999999998</c:v>
                </c:pt>
                <c:pt idx="891">
                  <c:v>4.7480000000000002</c:v>
                </c:pt>
                <c:pt idx="892">
                  <c:v>4.7720000000000002</c:v>
                </c:pt>
                <c:pt idx="893">
                  <c:v>4.7919999999999998</c:v>
                </c:pt>
                <c:pt idx="894">
                  <c:v>4.7949999999999999</c:v>
                </c:pt>
                <c:pt idx="895">
                  <c:v>4.7919999999999998</c:v>
                </c:pt>
                <c:pt idx="896">
                  <c:v>4.7889999999999997</c:v>
                </c:pt>
                <c:pt idx="897">
                  <c:v>4.7889999999999997</c:v>
                </c:pt>
                <c:pt idx="898">
                  <c:v>4.7919999999999998</c:v>
                </c:pt>
                <c:pt idx="899">
                  <c:v>4.7960000000000003</c:v>
                </c:pt>
                <c:pt idx="900">
                  <c:v>4.798</c:v>
                </c:pt>
                <c:pt idx="901">
                  <c:v>4.8</c:v>
                </c:pt>
                <c:pt idx="902">
                  <c:v>4.8010000000000002</c:v>
                </c:pt>
                <c:pt idx="903">
                  <c:v>4.8010000000000002</c:v>
                </c:pt>
                <c:pt idx="904">
                  <c:v>4.798</c:v>
                </c:pt>
                <c:pt idx="905">
                  <c:v>4.7969999999999997</c:v>
                </c:pt>
                <c:pt idx="906">
                  <c:v>4.7990000000000004</c:v>
                </c:pt>
                <c:pt idx="907">
                  <c:v>4.8019999999999996</c:v>
                </c:pt>
                <c:pt idx="908">
                  <c:v>4.8</c:v>
                </c:pt>
                <c:pt idx="909">
                  <c:v>4.7949999999999999</c:v>
                </c:pt>
                <c:pt idx="910">
                  <c:v>4.7930000000000001</c:v>
                </c:pt>
                <c:pt idx="911">
                  <c:v>4.7949999999999999</c:v>
                </c:pt>
                <c:pt idx="912">
                  <c:v>4.7990000000000004</c:v>
                </c:pt>
                <c:pt idx="913">
                  <c:v>4.8</c:v>
                </c:pt>
                <c:pt idx="914">
                  <c:v>4.8019999999999996</c:v>
                </c:pt>
                <c:pt idx="915">
                  <c:v>4.8040000000000003</c:v>
                </c:pt>
                <c:pt idx="916">
                  <c:v>4.8049999999999997</c:v>
                </c:pt>
                <c:pt idx="917">
                  <c:v>4.8049999999999997</c:v>
                </c:pt>
                <c:pt idx="918">
                  <c:v>4.8040000000000003</c:v>
                </c:pt>
                <c:pt idx="919">
                  <c:v>4.8019999999999996</c:v>
                </c:pt>
                <c:pt idx="920">
                  <c:v>4.8</c:v>
                </c:pt>
                <c:pt idx="921">
                  <c:v>4.7960000000000003</c:v>
                </c:pt>
                <c:pt idx="922">
                  <c:v>4.7939999999999996</c:v>
                </c:pt>
                <c:pt idx="923">
                  <c:v>4.7960000000000003</c:v>
                </c:pt>
                <c:pt idx="924">
                  <c:v>4.798</c:v>
                </c:pt>
                <c:pt idx="925">
                  <c:v>4.8010000000000002</c:v>
                </c:pt>
                <c:pt idx="926">
                  <c:v>4.8019999999999996</c:v>
                </c:pt>
                <c:pt idx="927">
                  <c:v>4.8029999999999999</c:v>
                </c:pt>
                <c:pt idx="928">
                  <c:v>4.8049999999999997</c:v>
                </c:pt>
                <c:pt idx="929">
                  <c:v>4.8040000000000003</c:v>
                </c:pt>
                <c:pt idx="930">
                  <c:v>4.8</c:v>
                </c:pt>
                <c:pt idx="931">
                  <c:v>4.8010000000000002</c:v>
                </c:pt>
                <c:pt idx="932">
                  <c:v>4.8029999999999999</c:v>
                </c:pt>
                <c:pt idx="933">
                  <c:v>4.806</c:v>
                </c:pt>
                <c:pt idx="934">
                  <c:v>4.8010000000000002</c:v>
                </c:pt>
                <c:pt idx="935">
                  <c:v>4.7969999999999997</c:v>
                </c:pt>
                <c:pt idx="936">
                  <c:v>4.7949999999999999</c:v>
                </c:pt>
                <c:pt idx="937">
                  <c:v>4.8</c:v>
                </c:pt>
                <c:pt idx="938">
                  <c:v>4.8029999999999999</c:v>
                </c:pt>
                <c:pt idx="939">
                  <c:v>4.8040000000000003</c:v>
                </c:pt>
                <c:pt idx="940">
                  <c:v>4.806</c:v>
                </c:pt>
                <c:pt idx="941">
                  <c:v>4.8079999999999998</c:v>
                </c:pt>
                <c:pt idx="942">
                  <c:v>4.8099999999999996</c:v>
                </c:pt>
                <c:pt idx="943">
                  <c:v>4.8099999999999996</c:v>
                </c:pt>
                <c:pt idx="944">
                  <c:v>4.8070000000000004</c:v>
                </c:pt>
                <c:pt idx="945">
                  <c:v>4.8049999999999997</c:v>
                </c:pt>
                <c:pt idx="946">
                  <c:v>4.8040000000000003</c:v>
                </c:pt>
                <c:pt idx="947">
                  <c:v>4.7969999999999997</c:v>
                </c:pt>
                <c:pt idx="948">
                  <c:v>4.7949999999999999</c:v>
                </c:pt>
                <c:pt idx="949">
                  <c:v>4.7969999999999997</c:v>
                </c:pt>
                <c:pt idx="950">
                  <c:v>4.8029999999999999</c:v>
                </c:pt>
                <c:pt idx="951">
                  <c:v>4.8049999999999997</c:v>
                </c:pt>
                <c:pt idx="952">
                  <c:v>4.806</c:v>
                </c:pt>
                <c:pt idx="953">
                  <c:v>4.8079999999999998</c:v>
                </c:pt>
                <c:pt idx="954">
                  <c:v>4.8090000000000002</c:v>
                </c:pt>
                <c:pt idx="955">
                  <c:v>4.8090000000000002</c:v>
                </c:pt>
                <c:pt idx="956">
                  <c:v>4.806</c:v>
                </c:pt>
                <c:pt idx="957">
                  <c:v>4.8099999999999996</c:v>
                </c:pt>
                <c:pt idx="958">
                  <c:v>4.8520000000000003</c:v>
                </c:pt>
                <c:pt idx="959">
                  <c:v>4.9690000000000003</c:v>
                </c:pt>
                <c:pt idx="960">
                  <c:v>5.1639999999999997</c:v>
                </c:pt>
                <c:pt idx="961">
                  <c:v>5.4359999999999999</c:v>
                </c:pt>
                <c:pt idx="962">
                  <c:v>5.74</c:v>
                </c:pt>
                <c:pt idx="963">
                  <c:v>6.0540000000000003</c:v>
                </c:pt>
                <c:pt idx="964">
                  <c:v>6.3419999999999996</c:v>
                </c:pt>
                <c:pt idx="965">
                  <c:v>6.601</c:v>
                </c:pt>
                <c:pt idx="966">
                  <c:v>6.7779999999999996</c:v>
                </c:pt>
                <c:pt idx="967">
                  <c:v>6.8719999999999999</c:v>
                </c:pt>
                <c:pt idx="968">
                  <c:v>6.9029999999999996</c:v>
                </c:pt>
                <c:pt idx="969">
                  <c:v>6.907</c:v>
                </c:pt>
                <c:pt idx="970">
                  <c:v>6.8959999999999999</c:v>
                </c:pt>
                <c:pt idx="971">
                  <c:v>6.8849999999999998</c:v>
                </c:pt>
                <c:pt idx="972">
                  <c:v>6.8769999999999998</c:v>
                </c:pt>
                <c:pt idx="973">
                  <c:v>6.8760000000000003</c:v>
                </c:pt>
                <c:pt idx="974">
                  <c:v>6.8760000000000003</c:v>
                </c:pt>
                <c:pt idx="975">
                  <c:v>6.8780000000000001</c:v>
                </c:pt>
                <c:pt idx="976">
                  <c:v>6.88</c:v>
                </c:pt>
                <c:pt idx="977">
                  <c:v>6.883</c:v>
                </c:pt>
                <c:pt idx="978">
                  <c:v>6.8849999999999998</c:v>
                </c:pt>
                <c:pt idx="979">
                  <c:v>6.891</c:v>
                </c:pt>
                <c:pt idx="980">
                  <c:v>6.8979999999999997</c:v>
                </c:pt>
                <c:pt idx="981">
                  <c:v>6.9050000000000002</c:v>
                </c:pt>
                <c:pt idx="982">
                  <c:v>6.9080000000000004</c:v>
                </c:pt>
                <c:pt idx="983">
                  <c:v>6.9039999999999999</c:v>
                </c:pt>
                <c:pt idx="984">
                  <c:v>6.9009999999999998</c:v>
                </c:pt>
                <c:pt idx="985">
                  <c:v>6.899</c:v>
                </c:pt>
                <c:pt idx="986">
                  <c:v>6.8979999999999997</c:v>
                </c:pt>
                <c:pt idx="987">
                  <c:v>6.8979999999999997</c:v>
                </c:pt>
                <c:pt idx="988">
                  <c:v>6.8959999999999999</c:v>
                </c:pt>
                <c:pt idx="989">
                  <c:v>6.8949999999999996</c:v>
                </c:pt>
                <c:pt idx="990">
                  <c:v>6.8949999999999996</c:v>
                </c:pt>
                <c:pt idx="991">
                  <c:v>6.8940000000000001</c:v>
                </c:pt>
                <c:pt idx="992">
                  <c:v>6.8929999999999998</c:v>
                </c:pt>
                <c:pt idx="993">
                  <c:v>6.891</c:v>
                </c:pt>
                <c:pt idx="994">
                  <c:v>6.89</c:v>
                </c:pt>
                <c:pt idx="995">
                  <c:v>6.891</c:v>
                </c:pt>
                <c:pt idx="996">
                  <c:v>6.8929999999999998</c:v>
                </c:pt>
                <c:pt idx="997">
                  <c:v>6.891</c:v>
                </c:pt>
                <c:pt idx="998">
                  <c:v>6.8890000000000002</c:v>
                </c:pt>
                <c:pt idx="999">
                  <c:v>6.8879999999999999</c:v>
                </c:pt>
                <c:pt idx="1000">
                  <c:v>6.8879999999999999</c:v>
                </c:pt>
                <c:pt idx="1001">
                  <c:v>6.89</c:v>
                </c:pt>
                <c:pt idx="1002">
                  <c:v>6.8929999999999998</c:v>
                </c:pt>
                <c:pt idx="1003">
                  <c:v>6.8929999999999998</c:v>
                </c:pt>
                <c:pt idx="1004">
                  <c:v>6.8929999999999998</c:v>
                </c:pt>
                <c:pt idx="1005">
                  <c:v>6.8879999999999999</c:v>
                </c:pt>
                <c:pt idx="1006">
                  <c:v>6.8869999999999996</c:v>
                </c:pt>
                <c:pt idx="1007">
                  <c:v>6.8869999999999996</c:v>
                </c:pt>
                <c:pt idx="1008">
                  <c:v>6.89</c:v>
                </c:pt>
                <c:pt idx="1009">
                  <c:v>6.8940000000000001</c:v>
                </c:pt>
                <c:pt idx="1010">
                  <c:v>6.8929999999999998</c:v>
                </c:pt>
                <c:pt idx="1011">
                  <c:v>6.8929999999999998</c:v>
                </c:pt>
                <c:pt idx="1012">
                  <c:v>6.8940000000000001</c:v>
                </c:pt>
                <c:pt idx="1013">
                  <c:v>6.8920000000000003</c:v>
                </c:pt>
                <c:pt idx="1014">
                  <c:v>6.8940000000000001</c:v>
                </c:pt>
                <c:pt idx="1015">
                  <c:v>6.8959999999999999</c:v>
                </c:pt>
                <c:pt idx="1016">
                  <c:v>6.8970000000000002</c:v>
                </c:pt>
                <c:pt idx="1017">
                  <c:v>6.8970000000000002</c:v>
                </c:pt>
                <c:pt idx="1018">
                  <c:v>6.8929999999999998</c:v>
                </c:pt>
                <c:pt idx="1019">
                  <c:v>6.8940000000000001</c:v>
                </c:pt>
                <c:pt idx="1020">
                  <c:v>6.8940000000000001</c:v>
                </c:pt>
                <c:pt idx="1021">
                  <c:v>6.8949999999999996</c:v>
                </c:pt>
                <c:pt idx="1022">
                  <c:v>6.8940000000000001</c:v>
                </c:pt>
                <c:pt idx="1023">
                  <c:v>6.8949999999999996</c:v>
                </c:pt>
                <c:pt idx="1024">
                  <c:v>6.8970000000000002</c:v>
                </c:pt>
                <c:pt idx="1025">
                  <c:v>6.8979999999999997</c:v>
                </c:pt>
                <c:pt idx="1026">
                  <c:v>6.9</c:v>
                </c:pt>
                <c:pt idx="1027">
                  <c:v>6.9009999999999998</c:v>
                </c:pt>
                <c:pt idx="1028">
                  <c:v>6.9</c:v>
                </c:pt>
                <c:pt idx="1029">
                  <c:v>6.8979999999999997</c:v>
                </c:pt>
                <c:pt idx="1030">
                  <c:v>6.8959999999999999</c:v>
                </c:pt>
                <c:pt idx="1031">
                  <c:v>6.8970000000000002</c:v>
                </c:pt>
                <c:pt idx="1032">
                  <c:v>6.8929999999999998</c:v>
                </c:pt>
                <c:pt idx="1033">
                  <c:v>6.8920000000000003</c:v>
                </c:pt>
                <c:pt idx="1034">
                  <c:v>6.891</c:v>
                </c:pt>
                <c:pt idx="1035">
                  <c:v>6.8890000000000002</c:v>
                </c:pt>
                <c:pt idx="1036">
                  <c:v>6.8849999999999998</c:v>
                </c:pt>
                <c:pt idx="1037">
                  <c:v>6.883</c:v>
                </c:pt>
                <c:pt idx="1038">
                  <c:v>6.8869999999999996</c:v>
                </c:pt>
                <c:pt idx="1039">
                  <c:v>6.8920000000000003</c:v>
                </c:pt>
                <c:pt idx="1040">
                  <c:v>6.8940000000000001</c:v>
                </c:pt>
                <c:pt idx="1041">
                  <c:v>6.8929999999999998</c:v>
                </c:pt>
                <c:pt idx="1042">
                  <c:v>6.89</c:v>
                </c:pt>
                <c:pt idx="1043">
                  <c:v>6.8879999999999999</c:v>
                </c:pt>
                <c:pt idx="1044">
                  <c:v>6.8890000000000002</c:v>
                </c:pt>
                <c:pt idx="1045">
                  <c:v>6.8920000000000003</c:v>
                </c:pt>
                <c:pt idx="1046">
                  <c:v>6.8929999999999998</c:v>
                </c:pt>
                <c:pt idx="1047">
                  <c:v>6.8940000000000001</c:v>
                </c:pt>
                <c:pt idx="1048">
                  <c:v>6.8890000000000002</c:v>
                </c:pt>
                <c:pt idx="1049">
                  <c:v>6.8840000000000003</c:v>
                </c:pt>
                <c:pt idx="1050">
                  <c:v>6.883</c:v>
                </c:pt>
                <c:pt idx="1051">
                  <c:v>6.8860000000000001</c:v>
                </c:pt>
                <c:pt idx="1052">
                  <c:v>6.891</c:v>
                </c:pt>
                <c:pt idx="1053">
                  <c:v>6.8940000000000001</c:v>
                </c:pt>
                <c:pt idx="1054">
                  <c:v>6.8959999999999999</c:v>
                </c:pt>
                <c:pt idx="1055">
                  <c:v>6.8970000000000002</c:v>
                </c:pt>
                <c:pt idx="1056">
                  <c:v>6.8959999999999999</c:v>
                </c:pt>
                <c:pt idx="1057">
                  <c:v>6.8949999999999996</c:v>
                </c:pt>
                <c:pt idx="1058">
                  <c:v>6.8959999999999999</c:v>
                </c:pt>
                <c:pt idx="1059">
                  <c:v>6.8970000000000002</c:v>
                </c:pt>
                <c:pt idx="1060">
                  <c:v>6.9</c:v>
                </c:pt>
                <c:pt idx="1061">
                  <c:v>6.8979999999999997</c:v>
                </c:pt>
                <c:pt idx="1062">
                  <c:v>6.8959999999999999</c:v>
                </c:pt>
                <c:pt idx="1063">
                  <c:v>6.8949999999999996</c:v>
                </c:pt>
                <c:pt idx="1064">
                  <c:v>6.8970000000000002</c:v>
                </c:pt>
                <c:pt idx="1065">
                  <c:v>6.8970000000000002</c:v>
                </c:pt>
                <c:pt idx="1066">
                  <c:v>6.8959999999999999</c:v>
                </c:pt>
                <c:pt idx="1067">
                  <c:v>6.8979999999999997</c:v>
                </c:pt>
                <c:pt idx="1068">
                  <c:v>6.8959999999999999</c:v>
                </c:pt>
                <c:pt idx="1069">
                  <c:v>6.8959999999999999</c:v>
                </c:pt>
                <c:pt idx="1070">
                  <c:v>6.8959999999999999</c:v>
                </c:pt>
                <c:pt idx="1071">
                  <c:v>6.8959999999999999</c:v>
                </c:pt>
                <c:pt idx="1072">
                  <c:v>6.8949999999999996</c:v>
                </c:pt>
                <c:pt idx="1073">
                  <c:v>6.9</c:v>
                </c:pt>
                <c:pt idx="1074">
                  <c:v>6.8970000000000002</c:v>
                </c:pt>
                <c:pt idx="1075">
                  <c:v>6.8979999999999997</c:v>
                </c:pt>
                <c:pt idx="1076">
                  <c:v>6.8879999999999999</c:v>
                </c:pt>
                <c:pt idx="1077">
                  <c:v>6.8869999999999996</c:v>
                </c:pt>
                <c:pt idx="1078">
                  <c:v>6.9</c:v>
                </c:pt>
                <c:pt idx="1079">
                  <c:v>6.9130000000000003</c:v>
                </c:pt>
                <c:pt idx="1080">
                  <c:v>6.9180000000000001</c:v>
                </c:pt>
                <c:pt idx="1081">
                  <c:v>6.9119999999999999</c:v>
                </c:pt>
                <c:pt idx="1082">
                  <c:v>6.9089999999999998</c:v>
                </c:pt>
                <c:pt idx="1083">
                  <c:v>6.907</c:v>
                </c:pt>
                <c:pt idx="1084">
                  <c:v>6.9080000000000004</c:v>
                </c:pt>
                <c:pt idx="1085">
                  <c:v>6.9089999999999998</c:v>
                </c:pt>
                <c:pt idx="1086">
                  <c:v>6.9089999999999998</c:v>
                </c:pt>
                <c:pt idx="1087">
                  <c:v>6.9080000000000004</c:v>
                </c:pt>
                <c:pt idx="1088">
                  <c:v>6.907</c:v>
                </c:pt>
                <c:pt idx="1089">
                  <c:v>6.907</c:v>
                </c:pt>
                <c:pt idx="1090">
                  <c:v>6.8780000000000001</c:v>
                </c:pt>
                <c:pt idx="1091">
                  <c:v>6.8</c:v>
                </c:pt>
                <c:pt idx="1092">
                  <c:v>6.6619999999999999</c:v>
                </c:pt>
                <c:pt idx="1093">
                  <c:v>6.468</c:v>
                </c:pt>
                <c:pt idx="1094">
                  <c:v>6.1849999999999996</c:v>
                </c:pt>
                <c:pt idx="1095">
                  <c:v>5.8310000000000004</c:v>
                </c:pt>
                <c:pt idx="1096">
                  <c:v>5.46</c:v>
                </c:pt>
                <c:pt idx="1097">
                  <c:v>5.0990000000000002</c:v>
                </c:pt>
                <c:pt idx="1098">
                  <c:v>4.7480000000000002</c:v>
                </c:pt>
                <c:pt idx="1099">
                  <c:v>4.407</c:v>
                </c:pt>
                <c:pt idx="1100">
                  <c:v>4.0970000000000004</c:v>
                </c:pt>
                <c:pt idx="1101">
                  <c:v>3.8180000000000001</c:v>
                </c:pt>
                <c:pt idx="1102">
                  <c:v>3.6110000000000002</c:v>
                </c:pt>
                <c:pt idx="1103">
                  <c:v>3.4809999999999999</c:v>
                </c:pt>
                <c:pt idx="1104">
                  <c:v>3.4020000000000001</c:v>
                </c:pt>
                <c:pt idx="1105">
                  <c:v>3.343</c:v>
                </c:pt>
                <c:pt idx="1106">
                  <c:v>3.2909999999999999</c:v>
                </c:pt>
                <c:pt idx="1107">
                  <c:v>3.2360000000000002</c:v>
                </c:pt>
                <c:pt idx="1108">
                  <c:v>3.1760000000000002</c:v>
                </c:pt>
                <c:pt idx="1109">
                  <c:v>3.1019999999999999</c:v>
                </c:pt>
                <c:pt idx="1110">
                  <c:v>2.9809999999999999</c:v>
                </c:pt>
                <c:pt idx="1111">
                  <c:v>2.7989999999999999</c:v>
                </c:pt>
                <c:pt idx="1112">
                  <c:v>2.5979999999999999</c:v>
                </c:pt>
                <c:pt idx="1113">
                  <c:v>2.4009999999999998</c:v>
                </c:pt>
                <c:pt idx="1114">
                  <c:v>2.2290000000000001</c:v>
                </c:pt>
                <c:pt idx="1115">
                  <c:v>2.0710000000000002</c:v>
                </c:pt>
                <c:pt idx="1116">
                  <c:v>1.93</c:v>
                </c:pt>
                <c:pt idx="1117">
                  <c:v>1.8049999999999999</c:v>
                </c:pt>
                <c:pt idx="1118">
                  <c:v>1.702</c:v>
                </c:pt>
                <c:pt idx="1119">
                  <c:v>1.61</c:v>
                </c:pt>
                <c:pt idx="1120">
                  <c:v>1.5269999999999999</c:v>
                </c:pt>
                <c:pt idx="1121">
                  <c:v>1.4570000000000001</c:v>
                </c:pt>
                <c:pt idx="1122">
                  <c:v>1.4019999999999999</c:v>
                </c:pt>
                <c:pt idx="1123">
                  <c:v>1.357</c:v>
                </c:pt>
                <c:pt idx="1124">
                  <c:v>1.3140000000000001</c:v>
                </c:pt>
                <c:pt idx="1125">
                  <c:v>1.2729999999999999</c:v>
                </c:pt>
                <c:pt idx="1126">
                  <c:v>1.24</c:v>
                </c:pt>
                <c:pt idx="1127">
                  <c:v>1.22</c:v>
                </c:pt>
                <c:pt idx="1128">
                  <c:v>1.1990000000000001</c:v>
                </c:pt>
                <c:pt idx="1129">
                  <c:v>1.1779999999999999</c:v>
                </c:pt>
                <c:pt idx="1130">
                  <c:v>1.161</c:v>
                </c:pt>
                <c:pt idx="1131">
                  <c:v>1.1499999999999999</c:v>
                </c:pt>
                <c:pt idx="1132">
                  <c:v>1.137</c:v>
                </c:pt>
                <c:pt idx="1133">
                  <c:v>1.1220000000000001</c:v>
                </c:pt>
                <c:pt idx="1134">
                  <c:v>1.1080000000000001</c:v>
                </c:pt>
                <c:pt idx="1135">
                  <c:v>1.0940000000000001</c:v>
                </c:pt>
                <c:pt idx="1136">
                  <c:v>1.083</c:v>
                </c:pt>
                <c:pt idx="1137">
                  <c:v>1.0740000000000001</c:v>
                </c:pt>
                <c:pt idx="1138">
                  <c:v>1.0640000000000001</c:v>
                </c:pt>
                <c:pt idx="1139">
                  <c:v>1.054</c:v>
                </c:pt>
                <c:pt idx="1140">
                  <c:v>1.048</c:v>
                </c:pt>
                <c:pt idx="1141">
                  <c:v>1.042</c:v>
                </c:pt>
                <c:pt idx="1142">
                  <c:v>1.0369999999999999</c:v>
                </c:pt>
                <c:pt idx="1143">
                  <c:v>1.0329999999999999</c:v>
                </c:pt>
                <c:pt idx="1144">
                  <c:v>1.0289999999999999</c:v>
                </c:pt>
                <c:pt idx="1145">
                  <c:v>1.0229999999999999</c:v>
                </c:pt>
                <c:pt idx="1146">
                  <c:v>1.0169999999999999</c:v>
                </c:pt>
                <c:pt idx="1147">
                  <c:v>1.0129999999999999</c:v>
                </c:pt>
                <c:pt idx="1148">
                  <c:v>1.01</c:v>
                </c:pt>
                <c:pt idx="1149">
                  <c:v>1.008</c:v>
                </c:pt>
                <c:pt idx="1150">
                  <c:v>1.0029999999999999</c:v>
                </c:pt>
                <c:pt idx="1151">
                  <c:v>0.997</c:v>
                </c:pt>
                <c:pt idx="1152">
                  <c:v>0.99299999999999999</c:v>
                </c:pt>
                <c:pt idx="1153">
                  <c:v>0.99099999999999999</c:v>
                </c:pt>
                <c:pt idx="1154">
                  <c:v>0.99099999999999999</c:v>
                </c:pt>
                <c:pt idx="1155">
                  <c:v>0.99</c:v>
                </c:pt>
                <c:pt idx="1156">
                  <c:v>0.99</c:v>
                </c:pt>
                <c:pt idx="1157">
                  <c:v>0.99099999999999999</c:v>
                </c:pt>
                <c:pt idx="1158">
                  <c:v>0.99199999999999999</c:v>
                </c:pt>
                <c:pt idx="1159">
                  <c:v>0.99099999999999999</c:v>
                </c:pt>
                <c:pt idx="1160">
                  <c:v>0.98599999999999999</c:v>
                </c:pt>
                <c:pt idx="1161">
                  <c:v>0.98199999999999998</c:v>
                </c:pt>
                <c:pt idx="1162">
                  <c:v>0.98299999999999998</c:v>
                </c:pt>
                <c:pt idx="1163">
                  <c:v>0.98099999999999998</c:v>
                </c:pt>
                <c:pt idx="1164">
                  <c:v>0.98199999999999998</c:v>
                </c:pt>
                <c:pt idx="1165">
                  <c:v>0.98099999999999998</c:v>
                </c:pt>
                <c:pt idx="1166">
                  <c:v>0.98099999999999998</c:v>
                </c:pt>
                <c:pt idx="1167">
                  <c:v>0.98199999999999998</c:v>
                </c:pt>
                <c:pt idx="1168">
                  <c:v>0.98299999999999998</c:v>
                </c:pt>
                <c:pt idx="1169">
                  <c:v>0.98399999999999999</c:v>
                </c:pt>
                <c:pt idx="1170">
                  <c:v>0.98599999999999999</c:v>
                </c:pt>
                <c:pt idx="1171">
                  <c:v>0.98399999999999999</c:v>
                </c:pt>
                <c:pt idx="1172">
                  <c:v>0.98399999999999999</c:v>
                </c:pt>
                <c:pt idx="1173">
                  <c:v>0.98299999999999998</c:v>
                </c:pt>
                <c:pt idx="1174">
                  <c:v>0.98499999999999999</c:v>
                </c:pt>
                <c:pt idx="1175">
                  <c:v>0.98499999999999999</c:v>
                </c:pt>
                <c:pt idx="1176">
                  <c:v>0.98099999999999998</c:v>
                </c:pt>
                <c:pt idx="1177">
                  <c:v>0.98</c:v>
                </c:pt>
                <c:pt idx="1178">
                  <c:v>0.98</c:v>
                </c:pt>
                <c:pt idx="1179">
                  <c:v>0.98399999999999999</c:v>
                </c:pt>
                <c:pt idx="1180">
                  <c:v>0.98499999999999999</c:v>
                </c:pt>
                <c:pt idx="1181">
                  <c:v>0.98499999999999999</c:v>
                </c:pt>
                <c:pt idx="1182">
                  <c:v>0.98599999999999999</c:v>
                </c:pt>
                <c:pt idx="1183">
                  <c:v>0.98899999999999999</c:v>
                </c:pt>
                <c:pt idx="1184">
                  <c:v>0.99099999999999999</c:v>
                </c:pt>
                <c:pt idx="1185">
                  <c:v>0.98899999999999999</c:v>
                </c:pt>
                <c:pt idx="1186">
                  <c:v>0.98499999999999999</c:v>
                </c:pt>
                <c:pt idx="1187">
                  <c:v>0.98299999999999998</c:v>
                </c:pt>
                <c:pt idx="1188">
                  <c:v>0.98599999999999999</c:v>
                </c:pt>
                <c:pt idx="1189">
                  <c:v>0.98199999999999998</c:v>
                </c:pt>
                <c:pt idx="1190">
                  <c:v>0.44900000000000001</c:v>
                </c:pt>
                <c:pt idx="1191">
                  <c:v>0.442</c:v>
                </c:pt>
                <c:pt idx="1192">
                  <c:v>0.436</c:v>
                </c:pt>
                <c:pt idx="1193">
                  <c:v>0.43</c:v>
                </c:pt>
                <c:pt idx="1194">
                  <c:v>0.42499999999999999</c:v>
                </c:pt>
                <c:pt idx="1195">
                  <c:v>0.41899999999999998</c:v>
                </c:pt>
                <c:pt idx="1196">
                  <c:v>0.41399999999999998</c:v>
                </c:pt>
                <c:pt idx="1197">
                  <c:v>0.41</c:v>
                </c:pt>
                <c:pt idx="1198">
                  <c:v>0.40500000000000003</c:v>
                </c:pt>
                <c:pt idx="1199">
                  <c:v>0.4</c:v>
                </c:pt>
                <c:pt idx="1200">
                  <c:v>0.39600000000000002</c:v>
                </c:pt>
                <c:pt idx="1201">
                  <c:v>0.39100000000000001</c:v>
                </c:pt>
                <c:pt idx="1202">
                  <c:v>0.38700000000000001</c:v>
                </c:pt>
                <c:pt idx="1203">
                  <c:v>0.38300000000000001</c:v>
                </c:pt>
                <c:pt idx="1204">
                  <c:v>0.38</c:v>
                </c:pt>
                <c:pt idx="1205">
                  <c:v>0.376</c:v>
                </c:pt>
                <c:pt idx="1206">
                  <c:v>0.372</c:v>
                </c:pt>
                <c:pt idx="1207">
                  <c:v>0.36899999999999999</c:v>
                </c:pt>
                <c:pt idx="1208">
                  <c:v>0.36499999999999999</c:v>
                </c:pt>
                <c:pt idx="1209">
                  <c:v>0.36199999999999999</c:v>
                </c:pt>
                <c:pt idx="1210">
                  <c:v>0.35899999999999999</c:v>
                </c:pt>
                <c:pt idx="1211">
                  <c:v>0.35599999999999998</c:v>
                </c:pt>
                <c:pt idx="1212">
                  <c:v>0.35199999999999998</c:v>
                </c:pt>
                <c:pt idx="1213">
                  <c:v>0.34899999999999998</c:v>
                </c:pt>
                <c:pt idx="1214">
                  <c:v>0.34599999999999997</c:v>
                </c:pt>
                <c:pt idx="1215">
                  <c:v>0.34399999999999997</c:v>
                </c:pt>
                <c:pt idx="1216">
                  <c:v>0.34100000000000003</c:v>
                </c:pt>
                <c:pt idx="1217">
                  <c:v>0.33800000000000002</c:v>
                </c:pt>
                <c:pt idx="1218">
                  <c:v>0.33600000000000002</c:v>
                </c:pt>
                <c:pt idx="1219">
                  <c:v>0.33300000000000002</c:v>
                </c:pt>
                <c:pt idx="1220">
                  <c:v>0.33</c:v>
                </c:pt>
                <c:pt idx="1221">
                  <c:v>0.32800000000000001</c:v>
                </c:pt>
                <c:pt idx="1222">
                  <c:v>0.32500000000000001</c:v>
                </c:pt>
                <c:pt idx="1223">
                  <c:v>0.32300000000000001</c:v>
                </c:pt>
                <c:pt idx="1224">
                  <c:v>0.32</c:v>
                </c:pt>
                <c:pt idx="1225">
                  <c:v>0.318</c:v>
                </c:pt>
                <c:pt idx="1226">
                  <c:v>0.316</c:v>
                </c:pt>
                <c:pt idx="1227">
                  <c:v>0.313</c:v>
                </c:pt>
                <c:pt idx="1228">
                  <c:v>0.311</c:v>
                </c:pt>
                <c:pt idx="1229">
                  <c:v>0.309</c:v>
                </c:pt>
                <c:pt idx="1230">
                  <c:v>0.307</c:v>
                </c:pt>
                <c:pt idx="1231">
                  <c:v>0.30499999999999999</c:v>
                </c:pt>
                <c:pt idx="1232">
                  <c:v>0.30299999999999999</c:v>
                </c:pt>
                <c:pt idx="1233">
                  <c:v>0.30099999999999999</c:v>
                </c:pt>
                <c:pt idx="1234">
                  <c:v>0.29899999999999999</c:v>
                </c:pt>
                <c:pt idx="1235">
                  <c:v>0.29699999999999999</c:v>
                </c:pt>
                <c:pt idx="1236">
                  <c:v>0.29499999999999998</c:v>
                </c:pt>
                <c:pt idx="1237">
                  <c:v>0.29299999999999998</c:v>
                </c:pt>
                <c:pt idx="1238">
                  <c:v>0.29099999999999998</c:v>
                </c:pt>
                <c:pt idx="1239">
                  <c:v>0.28999999999999998</c:v>
                </c:pt>
                <c:pt idx="1240">
                  <c:v>0.28799999999999998</c:v>
                </c:pt>
                <c:pt idx="1241">
                  <c:v>0.28599999999999998</c:v>
                </c:pt>
                <c:pt idx="1242">
                  <c:v>0.28399999999999997</c:v>
                </c:pt>
                <c:pt idx="1243">
                  <c:v>0.28199999999999997</c:v>
                </c:pt>
                <c:pt idx="1244">
                  <c:v>0.28100000000000003</c:v>
                </c:pt>
                <c:pt idx="1245">
                  <c:v>0.27900000000000003</c:v>
                </c:pt>
                <c:pt idx="1246">
                  <c:v>0.27700000000000002</c:v>
                </c:pt>
                <c:pt idx="1247">
                  <c:v>0.27600000000000002</c:v>
                </c:pt>
                <c:pt idx="1248">
                  <c:v>0.27400000000000002</c:v>
                </c:pt>
                <c:pt idx="1249">
                  <c:v>0.27300000000000002</c:v>
                </c:pt>
                <c:pt idx="1250">
                  <c:v>0.27100000000000002</c:v>
                </c:pt>
                <c:pt idx="1251">
                  <c:v>0.27</c:v>
                </c:pt>
                <c:pt idx="1252">
                  <c:v>0.26800000000000002</c:v>
                </c:pt>
                <c:pt idx="1253">
                  <c:v>0.26700000000000002</c:v>
                </c:pt>
                <c:pt idx="1254">
                  <c:v>0.26500000000000001</c:v>
                </c:pt>
                <c:pt idx="1255">
                  <c:v>0.26400000000000001</c:v>
                </c:pt>
                <c:pt idx="1256">
                  <c:v>0.26300000000000001</c:v>
                </c:pt>
                <c:pt idx="1257">
                  <c:v>0.26100000000000001</c:v>
                </c:pt>
                <c:pt idx="1258">
                  <c:v>0.26</c:v>
                </c:pt>
                <c:pt idx="1259">
                  <c:v>0.25800000000000001</c:v>
                </c:pt>
                <c:pt idx="1260">
                  <c:v>0.25700000000000001</c:v>
                </c:pt>
                <c:pt idx="1261">
                  <c:v>0.25600000000000001</c:v>
                </c:pt>
                <c:pt idx="1262">
                  <c:v>0.254</c:v>
                </c:pt>
                <c:pt idx="1263">
                  <c:v>0.253</c:v>
                </c:pt>
                <c:pt idx="1264">
                  <c:v>0.251</c:v>
                </c:pt>
                <c:pt idx="1265">
                  <c:v>0.25</c:v>
                </c:pt>
                <c:pt idx="1266">
                  <c:v>0.249</c:v>
                </c:pt>
                <c:pt idx="1267">
                  <c:v>0.248</c:v>
                </c:pt>
                <c:pt idx="1268">
                  <c:v>0.247</c:v>
                </c:pt>
                <c:pt idx="1269">
                  <c:v>0.245</c:v>
                </c:pt>
                <c:pt idx="1270">
                  <c:v>0.24399999999999999</c:v>
                </c:pt>
                <c:pt idx="1271">
                  <c:v>0.24299999999999999</c:v>
                </c:pt>
                <c:pt idx="1272">
                  <c:v>0.24199999999999999</c:v>
                </c:pt>
                <c:pt idx="1273">
                  <c:v>0.24099999999999999</c:v>
                </c:pt>
                <c:pt idx="1274">
                  <c:v>0.24</c:v>
                </c:pt>
                <c:pt idx="1275">
                  <c:v>0.23899999999999999</c:v>
                </c:pt>
                <c:pt idx="1276">
                  <c:v>0.23699999999999999</c:v>
                </c:pt>
                <c:pt idx="1277">
                  <c:v>0.23599999999999999</c:v>
                </c:pt>
                <c:pt idx="1278">
                  <c:v>0.23499999999999999</c:v>
                </c:pt>
                <c:pt idx="1279">
                  <c:v>0.23400000000000001</c:v>
                </c:pt>
                <c:pt idx="1280">
                  <c:v>0.23300000000000001</c:v>
                </c:pt>
                <c:pt idx="1281">
                  <c:v>0.23100000000000001</c:v>
                </c:pt>
                <c:pt idx="1282">
                  <c:v>0.23</c:v>
                </c:pt>
                <c:pt idx="1283">
                  <c:v>0.23</c:v>
                </c:pt>
                <c:pt idx="1284">
                  <c:v>0.22900000000000001</c:v>
                </c:pt>
                <c:pt idx="1285">
                  <c:v>0.22800000000000001</c:v>
                </c:pt>
                <c:pt idx="1286">
                  <c:v>0.22700000000000001</c:v>
                </c:pt>
                <c:pt idx="1287">
                  <c:v>0.22600000000000001</c:v>
                </c:pt>
                <c:pt idx="1288">
                  <c:v>0.22500000000000001</c:v>
                </c:pt>
                <c:pt idx="1289">
                  <c:v>0.224</c:v>
                </c:pt>
                <c:pt idx="1290">
                  <c:v>0.223</c:v>
                </c:pt>
                <c:pt idx="1291">
                  <c:v>0.222</c:v>
                </c:pt>
                <c:pt idx="1292">
                  <c:v>0.221</c:v>
                </c:pt>
                <c:pt idx="1293">
                  <c:v>0.22</c:v>
                </c:pt>
                <c:pt idx="1294">
                  <c:v>0.219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3C-405C-8924-D9E748A2E8A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'200_BP'!$A$5:$A$200</c:f>
              <c:numCache>
                <c:formatCode>General</c:formatCode>
                <c:ptCount val="196"/>
                <c:pt idx="0">
                  <c:v>120</c:v>
                </c:pt>
                <c:pt idx="1">
                  <c:v>125</c:v>
                </c:pt>
                <c:pt idx="2">
                  <c:v>130</c:v>
                </c:pt>
                <c:pt idx="3">
                  <c:v>135</c:v>
                </c:pt>
                <c:pt idx="4">
                  <c:v>140</c:v>
                </c:pt>
                <c:pt idx="5">
                  <c:v>145</c:v>
                </c:pt>
                <c:pt idx="6">
                  <c:v>150</c:v>
                </c:pt>
                <c:pt idx="7">
                  <c:v>155</c:v>
                </c:pt>
                <c:pt idx="8">
                  <c:v>160</c:v>
                </c:pt>
                <c:pt idx="9">
                  <c:v>165</c:v>
                </c:pt>
                <c:pt idx="10">
                  <c:v>170</c:v>
                </c:pt>
                <c:pt idx="11">
                  <c:v>175</c:v>
                </c:pt>
                <c:pt idx="12">
                  <c:v>180</c:v>
                </c:pt>
                <c:pt idx="13">
                  <c:v>185</c:v>
                </c:pt>
                <c:pt idx="14">
                  <c:v>190</c:v>
                </c:pt>
                <c:pt idx="15">
                  <c:v>195</c:v>
                </c:pt>
                <c:pt idx="16">
                  <c:v>200</c:v>
                </c:pt>
                <c:pt idx="17">
                  <c:v>205</c:v>
                </c:pt>
                <c:pt idx="18">
                  <c:v>210</c:v>
                </c:pt>
                <c:pt idx="19">
                  <c:v>215</c:v>
                </c:pt>
                <c:pt idx="20">
                  <c:v>220</c:v>
                </c:pt>
                <c:pt idx="21">
                  <c:v>225</c:v>
                </c:pt>
                <c:pt idx="22">
                  <c:v>230</c:v>
                </c:pt>
                <c:pt idx="23">
                  <c:v>235</c:v>
                </c:pt>
                <c:pt idx="24">
                  <c:v>240</c:v>
                </c:pt>
                <c:pt idx="25">
                  <c:v>245</c:v>
                </c:pt>
                <c:pt idx="26">
                  <c:v>250</c:v>
                </c:pt>
                <c:pt idx="27">
                  <c:v>255</c:v>
                </c:pt>
                <c:pt idx="28">
                  <c:v>260</c:v>
                </c:pt>
                <c:pt idx="29">
                  <c:v>265</c:v>
                </c:pt>
                <c:pt idx="30">
                  <c:v>270</c:v>
                </c:pt>
                <c:pt idx="31">
                  <c:v>275</c:v>
                </c:pt>
                <c:pt idx="32">
                  <c:v>280</c:v>
                </c:pt>
                <c:pt idx="33">
                  <c:v>285</c:v>
                </c:pt>
                <c:pt idx="34">
                  <c:v>290</c:v>
                </c:pt>
                <c:pt idx="35">
                  <c:v>295</c:v>
                </c:pt>
                <c:pt idx="36">
                  <c:v>300</c:v>
                </c:pt>
                <c:pt idx="37">
                  <c:v>305</c:v>
                </c:pt>
                <c:pt idx="38">
                  <c:v>310</c:v>
                </c:pt>
                <c:pt idx="39">
                  <c:v>315</c:v>
                </c:pt>
                <c:pt idx="40">
                  <c:v>320</c:v>
                </c:pt>
                <c:pt idx="41">
                  <c:v>325</c:v>
                </c:pt>
                <c:pt idx="42">
                  <c:v>330</c:v>
                </c:pt>
                <c:pt idx="43">
                  <c:v>335</c:v>
                </c:pt>
                <c:pt idx="44">
                  <c:v>340</c:v>
                </c:pt>
                <c:pt idx="45">
                  <c:v>345</c:v>
                </c:pt>
                <c:pt idx="46">
                  <c:v>350</c:v>
                </c:pt>
                <c:pt idx="47">
                  <c:v>355</c:v>
                </c:pt>
                <c:pt idx="48">
                  <c:v>360</c:v>
                </c:pt>
                <c:pt idx="49">
                  <c:v>365</c:v>
                </c:pt>
                <c:pt idx="50">
                  <c:v>370</c:v>
                </c:pt>
                <c:pt idx="51">
                  <c:v>375</c:v>
                </c:pt>
                <c:pt idx="52">
                  <c:v>380</c:v>
                </c:pt>
                <c:pt idx="53">
                  <c:v>385</c:v>
                </c:pt>
                <c:pt idx="54">
                  <c:v>390</c:v>
                </c:pt>
                <c:pt idx="55">
                  <c:v>395</c:v>
                </c:pt>
                <c:pt idx="56">
                  <c:v>400</c:v>
                </c:pt>
                <c:pt idx="57">
                  <c:v>405</c:v>
                </c:pt>
                <c:pt idx="58">
                  <c:v>410</c:v>
                </c:pt>
                <c:pt idx="59">
                  <c:v>415</c:v>
                </c:pt>
                <c:pt idx="60">
                  <c:v>420</c:v>
                </c:pt>
                <c:pt idx="61">
                  <c:v>425</c:v>
                </c:pt>
                <c:pt idx="62">
                  <c:v>430</c:v>
                </c:pt>
                <c:pt idx="63">
                  <c:v>435</c:v>
                </c:pt>
                <c:pt idx="64">
                  <c:v>440</c:v>
                </c:pt>
                <c:pt idx="65">
                  <c:v>445</c:v>
                </c:pt>
                <c:pt idx="66">
                  <c:v>450</c:v>
                </c:pt>
                <c:pt idx="67">
                  <c:v>455</c:v>
                </c:pt>
                <c:pt idx="68">
                  <c:v>460</c:v>
                </c:pt>
                <c:pt idx="69">
                  <c:v>465</c:v>
                </c:pt>
                <c:pt idx="70">
                  <c:v>470</c:v>
                </c:pt>
                <c:pt idx="71">
                  <c:v>475</c:v>
                </c:pt>
                <c:pt idx="72">
                  <c:v>480</c:v>
                </c:pt>
                <c:pt idx="73">
                  <c:v>485</c:v>
                </c:pt>
                <c:pt idx="74">
                  <c:v>490</c:v>
                </c:pt>
                <c:pt idx="75">
                  <c:v>495</c:v>
                </c:pt>
                <c:pt idx="76">
                  <c:v>500</c:v>
                </c:pt>
                <c:pt idx="77">
                  <c:v>505</c:v>
                </c:pt>
                <c:pt idx="78">
                  <c:v>510</c:v>
                </c:pt>
                <c:pt idx="79">
                  <c:v>515</c:v>
                </c:pt>
                <c:pt idx="80">
                  <c:v>520</c:v>
                </c:pt>
                <c:pt idx="81">
                  <c:v>525</c:v>
                </c:pt>
                <c:pt idx="82">
                  <c:v>530</c:v>
                </c:pt>
                <c:pt idx="83">
                  <c:v>535</c:v>
                </c:pt>
                <c:pt idx="84">
                  <c:v>540</c:v>
                </c:pt>
                <c:pt idx="85">
                  <c:v>545</c:v>
                </c:pt>
                <c:pt idx="86">
                  <c:v>550</c:v>
                </c:pt>
                <c:pt idx="87">
                  <c:v>555</c:v>
                </c:pt>
                <c:pt idx="88">
                  <c:v>560</c:v>
                </c:pt>
                <c:pt idx="89">
                  <c:v>565</c:v>
                </c:pt>
                <c:pt idx="90">
                  <c:v>570</c:v>
                </c:pt>
                <c:pt idx="91">
                  <c:v>575</c:v>
                </c:pt>
                <c:pt idx="92">
                  <c:v>580</c:v>
                </c:pt>
                <c:pt idx="93">
                  <c:v>585</c:v>
                </c:pt>
                <c:pt idx="94">
                  <c:v>590</c:v>
                </c:pt>
                <c:pt idx="95">
                  <c:v>595</c:v>
                </c:pt>
                <c:pt idx="96">
                  <c:v>600</c:v>
                </c:pt>
                <c:pt idx="97">
                  <c:v>605</c:v>
                </c:pt>
                <c:pt idx="98">
                  <c:v>610</c:v>
                </c:pt>
                <c:pt idx="99">
                  <c:v>615</c:v>
                </c:pt>
                <c:pt idx="100">
                  <c:v>620</c:v>
                </c:pt>
                <c:pt idx="101">
                  <c:v>625</c:v>
                </c:pt>
                <c:pt idx="102">
                  <c:v>630</c:v>
                </c:pt>
                <c:pt idx="103">
                  <c:v>635</c:v>
                </c:pt>
                <c:pt idx="104">
                  <c:v>640</c:v>
                </c:pt>
                <c:pt idx="105">
                  <c:v>645</c:v>
                </c:pt>
                <c:pt idx="106">
                  <c:v>650</c:v>
                </c:pt>
                <c:pt idx="107">
                  <c:v>655</c:v>
                </c:pt>
                <c:pt idx="108">
                  <c:v>660</c:v>
                </c:pt>
                <c:pt idx="109">
                  <c:v>665</c:v>
                </c:pt>
                <c:pt idx="110">
                  <c:v>670</c:v>
                </c:pt>
                <c:pt idx="111">
                  <c:v>675</c:v>
                </c:pt>
                <c:pt idx="112">
                  <c:v>680</c:v>
                </c:pt>
                <c:pt idx="113">
                  <c:v>685</c:v>
                </c:pt>
                <c:pt idx="114">
                  <c:v>690</c:v>
                </c:pt>
                <c:pt idx="115">
                  <c:v>695</c:v>
                </c:pt>
                <c:pt idx="116">
                  <c:v>700</c:v>
                </c:pt>
                <c:pt idx="117">
                  <c:v>705</c:v>
                </c:pt>
                <c:pt idx="118">
                  <c:v>710</c:v>
                </c:pt>
                <c:pt idx="119">
                  <c:v>715</c:v>
                </c:pt>
                <c:pt idx="120">
                  <c:v>720</c:v>
                </c:pt>
                <c:pt idx="121">
                  <c:v>725</c:v>
                </c:pt>
                <c:pt idx="122">
                  <c:v>730</c:v>
                </c:pt>
                <c:pt idx="123">
                  <c:v>735</c:v>
                </c:pt>
                <c:pt idx="124">
                  <c:v>740</c:v>
                </c:pt>
                <c:pt idx="125">
                  <c:v>745</c:v>
                </c:pt>
                <c:pt idx="126">
                  <c:v>750</c:v>
                </c:pt>
                <c:pt idx="127">
                  <c:v>755</c:v>
                </c:pt>
                <c:pt idx="128">
                  <c:v>760</c:v>
                </c:pt>
                <c:pt idx="129">
                  <c:v>765</c:v>
                </c:pt>
                <c:pt idx="130">
                  <c:v>770</c:v>
                </c:pt>
                <c:pt idx="131">
                  <c:v>775</c:v>
                </c:pt>
                <c:pt idx="132">
                  <c:v>780</c:v>
                </c:pt>
                <c:pt idx="133">
                  <c:v>785</c:v>
                </c:pt>
                <c:pt idx="134">
                  <c:v>790</c:v>
                </c:pt>
                <c:pt idx="135">
                  <c:v>795</c:v>
                </c:pt>
                <c:pt idx="136">
                  <c:v>800</c:v>
                </c:pt>
                <c:pt idx="137">
                  <c:v>805</c:v>
                </c:pt>
                <c:pt idx="138">
                  <c:v>810</c:v>
                </c:pt>
                <c:pt idx="139">
                  <c:v>815</c:v>
                </c:pt>
                <c:pt idx="140">
                  <c:v>820</c:v>
                </c:pt>
                <c:pt idx="141">
                  <c:v>825</c:v>
                </c:pt>
                <c:pt idx="142">
                  <c:v>830</c:v>
                </c:pt>
                <c:pt idx="143">
                  <c:v>835</c:v>
                </c:pt>
                <c:pt idx="144">
                  <c:v>840</c:v>
                </c:pt>
                <c:pt idx="145">
                  <c:v>845</c:v>
                </c:pt>
                <c:pt idx="146">
                  <c:v>850</c:v>
                </c:pt>
                <c:pt idx="147">
                  <c:v>855</c:v>
                </c:pt>
                <c:pt idx="148">
                  <c:v>860</c:v>
                </c:pt>
                <c:pt idx="149">
                  <c:v>865</c:v>
                </c:pt>
                <c:pt idx="150">
                  <c:v>870</c:v>
                </c:pt>
                <c:pt idx="151">
                  <c:v>875</c:v>
                </c:pt>
                <c:pt idx="152">
                  <c:v>880</c:v>
                </c:pt>
                <c:pt idx="153">
                  <c:v>885</c:v>
                </c:pt>
                <c:pt idx="154">
                  <c:v>890</c:v>
                </c:pt>
                <c:pt idx="155">
                  <c:v>895</c:v>
                </c:pt>
                <c:pt idx="156">
                  <c:v>900</c:v>
                </c:pt>
                <c:pt idx="157">
                  <c:v>905</c:v>
                </c:pt>
                <c:pt idx="158">
                  <c:v>910</c:v>
                </c:pt>
                <c:pt idx="159">
                  <c:v>915</c:v>
                </c:pt>
                <c:pt idx="160">
                  <c:v>920</c:v>
                </c:pt>
                <c:pt idx="161">
                  <c:v>925</c:v>
                </c:pt>
                <c:pt idx="162">
                  <c:v>930</c:v>
                </c:pt>
                <c:pt idx="163">
                  <c:v>935</c:v>
                </c:pt>
                <c:pt idx="164">
                  <c:v>940</c:v>
                </c:pt>
                <c:pt idx="165">
                  <c:v>945</c:v>
                </c:pt>
                <c:pt idx="166">
                  <c:v>950</c:v>
                </c:pt>
                <c:pt idx="167">
                  <c:v>955</c:v>
                </c:pt>
                <c:pt idx="168">
                  <c:v>960</c:v>
                </c:pt>
                <c:pt idx="169">
                  <c:v>965</c:v>
                </c:pt>
                <c:pt idx="170">
                  <c:v>970</c:v>
                </c:pt>
                <c:pt idx="171">
                  <c:v>975</c:v>
                </c:pt>
                <c:pt idx="172">
                  <c:v>980</c:v>
                </c:pt>
                <c:pt idx="173">
                  <c:v>985</c:v>
                </c:pt>
                <c:pt idx="174">
                  <c:v>990</c:v>
                </c:pt>
                <c:pt idx="175">
                  <c:v>995</c:v>
                </c:pt>
                <c:pt idx="176">
                  <c:v>1000</c:v>
                </c:pt>
                <c:pt idx="177">
                  <c:v>1005</c:v>
                </c:pt>
                <c:pt idx="178">
                  <c:v>1010</c:v>
                </c:pt>
                <c:pt idx="179">
                  <c:v>1015</c:v>
                </c:pt>
                <c:pt idx="180">
                  <c:v>1020</c:v>
                </c:pt>
                <c:pt idx="181">
                  <c:v>1025</c:v>
                </c:pt>
                <c:pt idx="182">
                  <c:v>1030</c:v>
                </c:pt>
                <c:pt idx="183">
                  <c:v>1035</c:v>
                </c:pt>
                <c:pt idx="184">
                  <c:v>1040</c:v>
                </c:pt>
                <c:pt idx="185">
                  <c:v>1045</c:v>
                </c:pt>
                <c:pt idx="186">
                  <c:v>1050</c:v>
                </c:pt>
                <c:pt idx="187">
                  <c:v>1055</c:v>
                </c:pt>
                <c:pt idx="188">
                  <c:v>1060</c:v>
                </c:pt>
                <c:pt idx="189">
                  <c:v>1065</c:v>
                </c:pt>
                <c:pt idx="190">
                  <c:v>1070</c:v>
                </c:pt>
                <c:pt idx="191">
                  <c:v>1075</c:v>
                </c:pt>
                <c:pt idx="192">
                  <c:v>1080</c:v>
                </c:pt>
                <c:pt idx="193">
                  <c:v>1085</c:v>
                </c:pt>
                <c:pt idx="194">
                  <c:v>1090</c:v>
                </c:pt>
                <c:pt idx="195">
                  <c:v>1095</c:v>
                </c:pt>
              </c:numCache>
            </c:numRef>
          </c:xVal>
          <c:yVal>
            <c:numRef>
              <c:f>'200_BP'!$C$5:$C$200</c:f>
              <c:numCache>
                <c:formatCode>General</c:formatCode>
                <c:ptCount val="196"/>
                <c:pt idx="0">
                  <c:v>6.8947448254940077E-3</c:v>
                </c:pt>
                <c:pt idx="1">
                  <c:v>0.96526427556916117</c:v>
                </c:pt>
                <c:pt idx="2">
                  <c:v>0.58605331016699069</c:v>
                </c:pt>
                <c:pt idx="3">
                  <c:v>0.45505315848260453</c:v>
                </c:pt>
                <c:pt idx="4">
                  <c:v>0.39300045505315845</c:v>
                </c:pt>
                <c:pt idx="5">
                  <c:v>0.30336877232173637</c:v>
                </c:pt>
                <c:pt idx="6">
                  <c:v>0.24821081371778428</c:v>
                </c:pt>
                <c:pt idx="7">
                  <c:v>0.20684234476482025</c:v>
                </c:pt>
                <c:pt idx="8">
                  <c:v>0.13789489650988015</c:v>
                </c:pt>
                <c:pt idx="9">
                  <c:v>0.13789489650988015</c:v>
                </c:pt>
                <c:pt idx="10">
                  <c:v>1.3789489650988016</c:v>
                </c:pt>
                <c:pt idx="11">
                  <c:v>1.3789489650988016</c:v>
                </c:pt>
                <c:pt idx="12">
                  <c:v>1.3789489650988016</c:v>
                </c:pt>
                <c:pt idx="13">
                  <c:v>1.3789489650988016</c:v>
                </c:pt>
                <c:pt idx="14">
                  <c:v>1.3789489650988016</c:v>
                </c:pt>
                <c:pt idx="15">
                  <c:v>1.3789489650988016</c:v>
                </c:pt>
                <c:pt idx="16">
                  <c:v>1.3789489650988016</c:v>
                </c:pt>
                <c:pt idx="17">
                  <c:v>1.3789489650988016</c:v>
                </c:pt>
                <c:pt idx="18">
                  <c:v>1.3789489650988016</c:v>
                </c:pt>
                <c:pt idx="19">
                  <c:v>1.3789489650988016</c:v>
                </c:pt>
                <c:pt idx="20">
                  <c:v>1.3789489650988016</c:v>
                </c:pt>
                <c:pt idx="21">
                  <c:v>1.3789489650988016</c:v>
                </c:pt>
                <c:pt idx="22">
                  <c:v>1.3789489650988016</c:v>
                </c:pt>
                <c:pt idx="23">
                  <c:v>1.3789489650988016</c:v>
                </c:pt>
                <c:pt idx="24">
                  <c:v>1.3789489650988016</c:v>
                </c:pt>
                <c:pt idx="25">
                  <c:v>1.3789489650988016</c:v>
                </c:pt>
                <c:pt idx="26">
                  <c:v>1.3789489650988016</c:v>
                </c:pt>
                <c:pt idx="27">
                  <c:v>1.3789489650988016</c:v>
                </c:pt>
                <c:pt idx="28">
                  <c:v>1.3789489650988016</c:v>
                </c:pt>
                <c:pt idx="29">
                  <c:v>1.3720542202733075</c:v>
                </c:pt>
                <c:pt idx="30">
                  <c:v>1.3789489650988016</c:v>
                </c:pt>
                <c:pt idx="31">
                  <c:v>1.3789489650988016</c:v>
                </c:pt>
                <c:pt idx="32">
                  <c:v>1.3858437099242955</c:v>
                </c:pt>
                <c:pt idx="33">
                  <c:v>1.9718970200912862</c:v>
                </c:pt>
                <c:pt idx="34">
                  <c:v>1.3789489650988016</c:v>
                </c:pt>
                <c:pt idx="35">
                  <c:v>1.3789489650988016</c:v>
                </c:pt>
                <c:pt idx="36">
                  <c:v>1.3789489650988016</c:v>
                </c:pt>
                <c:pt idx="37">
                  <c:v>1.4134226892262716</c:v>
                </c:pt>
                <c:pt idx="38">
                  <c:v>1.3444752409713316</c:v>
                </c:pt>
                <c:pt idx="39">
                  <c:v>1.3651594754478136</c:v>
                </c:pt>
                <c:pt idx="40">
                  <c:v>1.3789489650988016</c:v>
                </c:pt>
                <c:pt idx="41">
                  <c:v>1.3996331995752835</c:v>
                </c:pt>
                <c:pt idx="42">
                  <c:v>1.3789489650988016</c:v>
                </c:pt>
                <c:pt idx="43">
                  <c:v>1.3858437099242955</c:v>
                </c:pt>
                <c:pt idx="44">
                  <c:v>1.4410016685282476</c:v>
                </c:pt>
                <c:pt idx="45">
                  <c:v>1.3651594754478136</c:v>
                </c:pt>
                <c:pt idx="46">
                  <c:v>1.3720542202733075</c:v>
                </c:pt>
                <c:pt idx="47">
                  <c:v>1.3858437099242955</c:v>
                </c:pt>
                <c:pt idx="48">
                  <c:v>1.3789489650988016</c:v>
                </c:pt>
                <c:pt idx="49">
                  <c:v>1.4410016685282476</c:v>
                </c:pt>
                <c:pt idx="50">
                  <c:v>1.3789489650988016</c:v>
                </c:pt>
                <c:pt idx="51">
                  <c:v>1.3789489650988016</c:v>
                </c:pt>
                <c:pt idx="52">
                  <c:v>1.3927384547497896</c:v>
                </c:pt>
                <c:pt idx="53">
                  <c:v>1.3789489650988016</c:v>
                </c:pt>
                <c:pt idx="54">
                  <c:v>1.4478964133537418</c:v>
                </c:pt>
                <c:pt idx="55">
                  <c:v>1.3720542202733075</c:v>
                </c:pt>
                <c:pt idx="56">
                  <c:v>1.3513699857968255</c:v>
                </c:pt>
                <c:pt idx="57">
                  <c:v>1.4272121788772596</c:v>
                </c:pt>
                <c:pt idx="58">
                  <c:v>1.3927384547497896</c:v>
                </c:pt>
                <c:pt idx="59">
                  <c:v>1.3789489650988016</c:v>
                </c:pt>
                <c:pt idx="60">
                  <c:v>1.3789489650988016</c:v>
                </c:pt>
                <c:pt idx="61">
                  <c:v>1.3789489650988016</c:v>
                </c:pt>
                <c:pt idx="62">
                  <c:v>1.4616859030047298</c:v>
                </c:pt>
                <c:pt idx="63">
                  <c:v>1.4065279444007777</c:v>
                </c:pt>
                <c:pt idx="64">
                  <c:v>1.3582647306223197</c:v>
                </c:pt>
                <c:pt idx="65">
                  <c:v>1.3651594754478136</c:v>
                </c:pt>
                <c:pt idx="66">
                  <c:v>1.3789489650988016</c:v>
                </c:pt>
                <c:pt idx="67">
                  <c:v>1.4478964133537418</c:v>
                </c:pt>
                <c:pt idx="68">
                  <c:v>1.3651594754478136</c:v>
                </c:pt>
                <c:pt idx="69">
                  <c:v>1.4065279444007777</c:v>
                </c:pt>
                <c:pt idx="70">
                  <c:v>1.4134226892262716</c:v>
                </c:pt>
                <c:pt idx="71">
                  <c:v>1.3927384547497896</c:v>
                </c:pt>
                <c:pt idx="72">
                  <c:v>1.3927384547497896</c:v>
                </c:pt>
                <c:pt idx="73">
                  <c:v>1.3582647306223197</c:v>
                </c:pt>
                <c:pt idx="74">
                  <c:v>1.3651594754478136</c:v>
                </c:pt>
                <c:pt idx="75">
                  <c:v>1.4134226892262716</c:v>
                </c:pt>
                <c:pt idx="76">
                  <c:v>1.3720542202733075</c:v>
                </c:pt>
                <c:pt idx="77">
                  <c:v>1.3513699857968255</c:v>
                </c:pt>
                <c:pt idx="78">
                  <c:v>1.3789489650988016</c:v>
                </c:pt>
                <c:pt idx="79">
                  <c:v>1.3789489650988016</c:v>
                </c:pt>
                <c:pt idx="80">
                  <c:v>1.4478964133537418</c:v>
                </c:pt>
                <c:pt idx="81">
                  <c:v>1.3789489650988016</c:v>
                </c:pt>
                <c:pt idx="82">
                  <c:v>1.3789489650988016</c:v>
                </c:pt>
                <c:pt idx="83">
                  <c:v>1.3927384547497896</c:v>
                </c:pt>
                <c:pt idx="84">
                  <c:v>1.3927384547497896</c:v>
                </c:pt>
                <c:pt idx="85">
                  <c:v>1.3789489650988016</c:v>
                </c:pt>
                <c:pt idx="86">
                  <c:v>1.3789489650988016</c:v>
                </c:pt>
                <c:pt idx="87">
                  <c:v>1.3996331995752835</c:v>
                </c:pt>
                <c:pt idx="88">
                  <c:v>1.4134226892262716</c:v>
                </c:pt>
                <c:pt idx="89">
                  <c:v>1.3789489650988016</c:v>
                </c:pt>
                <c:pt idx="90">
                  <c:v>1.3789489650988016</c:v>
                </c:pt>
                <c:pt idx="91">
                  <c:v>1.3789489650988016</c:v>
                </c:pt>
                <c:pt idx="92">
                  <c:v>1.3927384547497896</c:v>
                </c:pt>
                <c:pt idx="93">
                  <c:v>1.4410016685282476</c:v>
                </c:pt>
                <c:pt idx="94">
                  <c:v>1.3789489650988016</c:v>
                </c:pt>
                <c:pt idx="95">
                  <c:v>1.3651594754478136</c:v>
                </c:pt>
                <c:pt idx="96">
                  <c:v>1.4272121788772596</c:v>
                </c:pt>
                <c:pt idx="97">
                  <c:v>1.4341069237027537</c:v>
                </c:pt>
                <c:pt idx="98">
                  <c:v>1.3927384547497896</c:v>
                </c:pt>
                <c:pt idx="99">
                  <c:v>1.3789489650988016</c:v>
                </c:pt>
                <c:pt idx="100">
                  <c:v>1.3789489650988016</c:v>
                </c:pt>
                <c:pt idx="101">
                  <c:v>1.4134226892262716</c:v>
                </c:pt>
                <c:pt idx="102">
                  <c:v>1.3927384547497896</c:v>
                </c:pt>
                <c:pt idx="103">
                  <c:v>1.3651594754478136</c:v>
                </c:pt>
                <c:pt idx="104">
                  <c:v>1.3858437099242955</c:v>
                </c:pt>
                <c:pt idx="105">
                  <c:v>1.3789489650988016</c:v>
                </c:pt>
                <c:pt idx="106">
                  <c:v>1.4134226892262716</c:v>
                </c:pt>
                <c:pt idx="107">
                  <c:v>1.3582647306223197</c:v>
                </c:pt>
                <c:pt idx="108">
                  <c:v>1.3444752409713316</c:v>
                </c:pt>
                <c:pt idx="109">
                  <c:v>1.3858437099242955</c:v>
                </c:pt>
                <c:pt idx="110">
                  <c:v>1.3789489650988016</c:v>
                </c:pt>
                <c:pt idx="111">
                  <c:v>1.4134226892262716</c:v>
                </c:pt>
                <c:pt idx="112">
                  <c:v>1.3651594754478136</c:v>
                </c:pt>
                <c:pt idx="113">
                  <c:v>1.3789489650988016</c:v>
                </c:pt>
                <c:pt idx="114">
                  <c:v>1.4134226892262716</c:v>
                </c:pt>
                <c:pt idx="115">
                  <c:v>1.3789489650988016</c:v>
                </c:pt>
                <c:pt idx="116">
                  <c:v>1.3858437099242955</c:v>
                </c:pt>
                <c:pt idx="117">
                  <c:v>1.3996331995752835</c:v>
                </c:pt>
                <c:pt idx="118">
                  <c:v>1.3996331995752835</c:v>
                </c:pt>
                <c:pt idx="119">
                  <c:v>1.4547911581792357</c:v>
                </c:pt>
                <c:pt idx="120">
                  <c:v>1.3789489650988016</c:v>
                </c:pt>
                <c:pt idx="121">
                  <c:v>1.3996331995752835</c:v>
                </c:pt>
                <c:pt idx="122">
                  <c:v>1.3789489650988016</c:v>
                </c:pt>
                <c:pt idx="123">
                  <c:v>1.3789489650988016</c:v>
                </c:pt>
                <c:pt idx="124">
                  <c:v>1.4410016685282476</c:v>
                </c:pt>
                <c:pt idx="125">
                  <c:v>1.3651594754478136</c:v>
                </c:pt>
                <c:pt idx="126">
                  <c:v>1.3858437099242955</c:v>
                </c:pt>
                <c:pt idx="127">
                  <c:v>1.4203174340517657</c:v>
                </c:pt>
                <c:pt idx="128">
                  <c:v>1.3996331995752835</c:v>
                </c:pt>
                <c:pt idx="129">
                  <c:v>1.4410016685282476</c:v>
                </c:pt>
                <c:pt idx="130">
                  <c:v>1.3651594754478136</c:v>
                </c:pt>
                <c:pt idx="131">
                  <c:v>1.3858437099242955</c:v>
                </c:pt>
                <c:pt idx="132">
                  <c:v>1.4203174340517657</c:v>
                </c:pt>
                <c:pt idx="133">
                  <c:v>1.3996331995752835</c:v>
                </c:pt>
                <c:pt idx="134">
                  <c:v>1.4134226892262716</c:v>
                </c:pt>
                <c:pt idx="135">
                  <c:v>1.3651594754478136</c:v>
                </c:pt>
                <c:pt idx="136">
                  <c:v>1.3789489650988016</c:v>
                </c:pt>
                <c:pt idx="137">
                  <c:v>1.4203174340517657</c:v>
                </c:pt>
                <c:pt idx="138">
                  <c:v>1.3651594754478136</c:v>
                </c:pt>
                <c:pt idx="139">
                  <c:v>1.3651594754478136</c:v>
                </c:pt>
                <c:pt idx="140">
                  <c:v>1.4134226892262716</c:v>
                </c:pt>
                <c:pt idx="141">
                  <c:v>1.3720542202733075</c:v>
                </c:pt>
                <c:pt idx="142">
                  <c:v>1.3789489650988016</c:v>
                </c:pt>
                <c:pt idx="143">
                  <c:v>1.3651594754478136</c:v>
                </c:pt>
                <c:pt idx="144">
                  <c:v>1.3996331995752835</c:v>
                </c:pt>
                <c:pt idx="145">
                  <c:v>1.4410016685282476</c:v>
                </c:pt>
                <c:pt idx="146">
                  <c:v>1.3789489650988016</c:v>
                </c:pt>
                <c:pt idx="147">
                  <c:v>1.3789489650988016</c:v>
                </c:pt>
                <c:pt idx="148">
                  <c:v>1.3858437099242955</c:v>
                </c:pt>
                <c:pt idx="149">
                  <c:v>1.4134226892262716</c:v>
                </c:pt>
                <c:pt idx="150">
                  <c:v>1.3789489650988016</c:v>
                </c:pt>
                <c:pt idx="151">
                  <c:v>1.3651594754478136</c:v>
                </c:pt>
                <c:pt idx="152">
                  <c:v>1.3651594754478136</c:v>
                </c:pt>
                <c:pt idx="153">
                  <c:v>1.3996331995752835</c:v>
                </c:pt>
                <c:pt idx="154">
                  <c:v>1.4272121788772596</c:v>
                </c:pt>
                <c:pt idx="155">
                  <c:v>1.3651594754478136</c:v>
                </c:pt>
                <c:pt idx="156">
                  <c:v>1.3927384547497896</c:v>
                </c:pt>
                <c:pt idx="157">
                  <c:v>1.4134226892262716</c:v>
                </c:pt>
                <c:pt idx="158">
                  <c:v>1.3858437099242955</c:v>
                </c:pt>
                <c:pt idx="159">
                  <c:v>1.3858437099242955</c:v>
                </c:pt>
                <c:pt idx="160">
                  <c:v>1.3651594754478136</c:v>
                </c:pt>
                <c:pt idx="161">
                  <c:v>1.3927384547497896</c:v>
                </c:pt>
                <c:pt idx="162">
                  <c:v>1.4410016685282476</c:v>
                </c:pt>
                <c:pt idx="163">
                  <c:v>1.3858437099242955</c:v>
                </c:pt>
                <c:pt idx="164">
                  <c:v>1.3858437099242955</c:v>
                </c:pt>
                <c:pt idx="165">
                  <c:v>1.3858437099242955</c:v>
                </c:pt>
                <c:pt idx="166">
                  <c:v>1.3858437099242955</c:v>
                </c:pt>
                <c:pt idx="167">
                  <c:v>1.4272121788772596</c:v>
                </c:pt>
                <c:pt idx="168">
                  <c:v>1.3306857513203436</c:v>
                </c:pt>
                <c:pt idx="169">
                  <c:v>1.3858437099242955</c:v>
                </c:pt>
                <c:pt idx="170">
                  <c:v>1.3927384547497896</c:v>
                </c:pt>
                <c:pt idx="171">
                  <c:v>1.3651594754478136</c:v>
                </c:pt>
                <c:pt idx="172">
                  <c:v>1.3789489650988016</c:v>
                </c:pt>
                <c:pt idx="173">
                  <c:v>1.3789489650988016</c:v>
                </c:pt>
                <c:pt idx="174">
                  <c:v>1.3789489650988016</c:v>
                </c:pt>
                <c:pt idx="175">
                  <c:v>1.3789489650988016</c:v>
                </c:pt>
                <c:pt idx="176">
                  <c:v>1.3789489650988016</c:v>
                </c:pt>
                <c:pt idx="177">
                  <c:v>1.3789489650988016</c:v>
                </c:pt>
                <c:pt idx="178">
                  <c:v>1.3789489650988016</c:v>
                </c:pt>
                <c:pt idx="179">
                  <c:v>1.3789489650988016</c:v>
                </c:pt>
                <c:pt idx="180">
                  <c:v>1.3789489650988016</c:v>
                </c:pt>
                <c:pt idx="181">
                  <c:v>1.3789489650988016</c:v>
                </c:pt>
                <c:pt idx="182">
                  <c:v>1.3789489650988016</c:v>
                </c:pt>
                <c:pt idx="183">
                  <c:v>1.3789489650988016</c:v>
                </c:pt>
                <c:pt idx="184">
                  <c:v>1.3651594754478136</c:v>
                </c:pt>
                <c:pt idx="185">
                  <c:v>1.3858437099242955</c:v>
                </c:pt>
                <c:pt idx="186">
                  <c:v>1.3720542202733075</c:v>
                </c:pt>
                <c:pt idx="187">
                  <c:v>1.3789489650988016</c:v>
                </c:pt>
                <c:pt idx="188">
                  <c:v>1.3789489650988016</c:v>
                </c:pt>
                <c:pt idx="189">
                  <c:v>1.3789489650988016</c:v>
                </c:pt>
                <c:pt idx="190">
                  <c:v>1.3720542202733075</c:v>
                </c:pt>
                <c:pt idx="191">
                  <c:v>1.3789489650988016</c:v>
                </c:pt>
                <c:pt idx="192">
                  <c:v>1.3996331995752835</c:v>
                </c:pt>
                <c:pt idx="193">
                  <c:v>1.6202650339910918</c:v>
                </c:pt>
                <c:pt idx="194">
                  <c:v>1.3858437099242955</c:v>
                </c:pt>
                <c:pt idx="195">
                  <c:v>1.5099491167831878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3C-405C-8924-D9E748A2E8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860616"/>
        <c:axId val="268861272"/>
      </c:scatterChart>
      <c:scatterChart>
        <c:scatterStyle val="lineMarker"/>
        <c:varyColors val="0"/>
        <c:ser>
          <c:idx val="2"/>
          <c:order val="2"/>
          <c:tx>
            <c:v>Isco_flow_rate (ml/min)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'200_BP'!$O$4:$O$198</c:f>
              <c:numCache>
                <c:formatCode>General</c:formatCode>
                <c:ptCount val="195"/>
                <c:pt idx="0">
                  <c:v>170</c:v>
                </c:pt>
                <c:pt idx="1">
                  <c:v>175</c:v>
                </c:pt>
                <c:pt idx="2">
                  <c:v>180</c:v>
                </c:pt>
                <c:pt idx="3">
                  <c:v>185</c:v>
                </c:pt>
                <c:pt idx="4">
                  <c:v>190</c:v>
                </c:pt>
                <c:pt idx="5">
                  <c:v>195</c:v>
                </c:pt>
                <c:pt idx="6">
                  <c:v>200</c:v>
                </c:pt>
                <c:pt idx="7">
                  <c:v>205</c:v>
                </c:pt>
                <c:pt idx="8">
                  <c:v>210</c:v>
                </c:pt>
                <c:pt idx="9">
                  <c:v>215</c:v>
                </c:pt>
                <c:pt idx="10">
                  <c:v>220</c:v>
                </c:pt>
                <c:pt idx="11">
                  <c:v>225</c:v>
                </c:pt>
                <c:pt idx="12">
                  <c:v>230</c:v>
                </c:pt>
                <c:pt idx="13">
                  <c:v>235</c:v>
                </c:pt>
                <c:pt idx="14">
                  <c:v>240</c:v>
                </c:pt>
                <c:pt idx="15">
                  <c:v>245</c:v>
                </c:pt>
                <c:pt idx="16">
                  <c:v>250</c:v>
                </c:pt>
                <c:pt idx="17">
                  <c:v>255</c:v>
                </c:pt>
                <c:pt idx="18">
                  <c:v>260</c:v>
                </c:pt>
                <c:pt idx="19">
                  <c:v>265</c:v>
                </c:pt>
                <c:pt idx="20">
                  <c:v>270</c:v>
                </c:pt>
                <c:pt idx="21">
                  <c:v>275</c:v>
                </c:pt>
                <c:pt idx="22">
                  <c:v>280</c:v>
                </c:pt>
                <c:pt idx="23">
                  <c:v>285</c:v>
                </c:pt>
                <c:pt idx="24">
                  <c:v>290</c:v>
                </c:pt>
                <c:pt idx="25">
                  <c:v>295</c:v>
                </c:pt>
                <c:pt idx="26">
                  <c:v>300</c:v>
                </c:pt>
                <c:pt idx="27">
                  <c:v>305</c:v>
                </c:pt>
                <c:pt idx="28">
                  <c:v>310</c:v>
                </c:pt>
                <c:pt idx="29">
                  <c:v>315</c:v>
                </c:pt>
                <c:pt idx="30">
                  <c:v>320</c:v>
                </c:pt>
                <c:pt idx="31">
                  <c:v>325</c:v>
                </c:pt>
                <c:pt idx="32">
                  <c:v>330</c:v>
                </c:pt>
                <c:pt idx="33">
                  <c:v>335</c:v>
                </c:pt>
                <c:pt idx="34">
                  <c:v>340</c:v>
                </c:pt>
                <c:pt idx="35">
                  <c:v>345</c:v>
                </c:pt>
                <c:pt idx="36">
                  <c:v>350</c:v>
                </c:pt>
                <c:pt idx="37">
                  <c:v>355</c:v>
                </c:pt>
                <c:pt idx="38">
                  <c:v>360</c:v>
                </c:pt>
                <c:pt idx="39">
                  <c:v>365</c:v>
                </c:pt>
                <c:pt idx="40">
                  <c:v>370</c:v>
                </c:pt>
                <c:pt idx="41">
                  <c:v>375</c:v>
                </c:pt>
                <c:pt idx="42">
                  <c:v>380</c:v>
                </c:pt>
                <c:pt idx="43">
                  <c:v>385</c:v>
                </c:pt>
                <c:pt idx="44">
                  <c:v>390</c:v>
                </c:pt>
                <c:pt idx="45">
                  <c:v>395</c:v>
                </c:pt>
                <c:pt idx="46">
                  <c:v>400</c:v>
                </c:pt>
                <c:pt idx="47">
                  <c:v>405</c:v>
                </c:pt>
                <c:pt idx="48">
                  <c:v>410</c:v>
                </c:pt>
                <c:pt idx="49">
                  <c:v>415</c:v>
                </c:pt>
                <c:pt idx="50">
                  <c:v>420</c:v>
                </c:pt>
                <c:pt idx="51">
                  <c:v>425</c:v>
                </c:pt>
                <c:pt idx="52">
                  <c:v>430</c:v>
                </c:pt>
                <c:pt idx="53">
                  <c:v>435</c:v>
                </c:pt>
                <c:pt idx="54">
                  <c:v>440</c:v>
                </c:pt>
                <c:pt idx="55">
                  <c:v>445</c:v>
                </c:pt>
                <c:pt idx="56">
                  <c:v>450</c:v>
                </c:pt>
                <c:pt idx="57">
                  <c:v>455</c:v>
                </c:pt>
                <c:pt idx="58">
                  <c:v>460</c:v>
                </c:pt>
                <c:pt idx="59">
                  <c:v>465</c:v>
                </c:pt>
                <c:pt idx="60">
                  <c:v>470</c:v>
                </c:pt>
                <c:pt idx="61">
                  <c:v>475</c:v>
                </c:pt>
                <c:pt idx="62">
                  <c:v>480</c:v>
                </c:pt>
                <c:pt idx="63">
                  <c:v>485</c:v>
                </c:pt>
                <c:pt idx="64">
                  <c:v>490</c:v>
                </c:pt>
                <c:pt idx="65">
                  <c:v>495</c:v>
                </c:pt>
                <c:pt idx="66">
                  <c:v>500</c:v>
                </c:pt>
                <c:pt idx="67">
                  <c:v>505</c:v>
                </c:pt>
                <c:pt idx="68">
                  <c:v>510</c:v>
                </c:pt>
                <c:pt idx="69">
                  <c:v>515</c:v>
                </c:pt>
                <c:pt idx="70">
                  <c:v>520</c:v>
                </c:pt>
                <c:pt idx="71">
                  <c:v>525</c:v>
                </c:pt>
                <c:pt idx="72">
                  <c:v>530</c:v>
                </c:pt>
                <c:pt idx="73">
                  <c:v>535</c:v>
                </c:pt>
                <c:pt idx="74">
                  <c:v>540</c:v>
                </c:pt>
                <c:pt idx="75">
                  <c:v>545</c:v>
                </c:pt>
                <c:pt idx="76">
                  <c:v>550</c:v>
                </c:pt>
                <c:pt idx="77">
                  <c:v>555</c:v>
                </c:pt>
                <c:pt idx="78">
                  <c:v>560</c:v>
                </c:pt>
                <c:pt idx="79">
                  <c:v>565</c:v>
                </c:pt>
                <c:pt idx="80">
                  <c:v>570</c:v>
                </c:pt>
                <c:pt idx="81">
                  <c:v>575</c:v>
                </c:pt>
                <c:pt idx="82">
                  <c:v>580</c:v>
                </c:pt>
                <c:pt idx="83">
                  <c:v>585</c:v>
                </c:pt>
                <c:pt idx="84">
                  <c:v>590</c:v>
                </c:pt>
                <c:pt idx="85">
                  <c:v>595</c:v>
                </c:pt>
                <c:pt idx="86">
                  <c:v>600</c:v>
                </c:pt>
                <c:pt idx="87">
                  <c:v>605</c:v>
                </c:pt>
                <c:pt idx="88">
                  <c:v>610</c:v>
                </c:pt>
                <c:pt idx="89">
                  <c:v>615</c:v>
                </c:pt>
                <c:pt idx="90">
                  <c:v>620</c:v>
                </c:pt>
                <c:pt idx="91">
                  <c:v>625</c:v>
                </c:pt>
                <c:pt idx="92">
                  <c:v>630</c:v>
                </c:pt>
                <c:pt idx="93">
                  <c:v>635</c:v>
                </c:pt>
                <c:pt idx="94">
                  <c:v>640</c:v>
                </c:pt>
                <c:pt idx="95">
                  <c:v>645</c:v>
                </c:pt>
                <c:pt idx="96">
                  <c:v>650</c:v>
                </c:pt>
                <c:pt idx="97">
                  <c:v>655</c:v>
                </c:pt>
                <c:pt idx="98">
                  <c:v>660</c:v>
                </c:pt>
                <c:pt idx="99">
                  <c:v>665</c:v>
                </c:pt>
                <c:pt idx="100">
                  <c:v>670</c:v>
                </c:pt>
                <c:pt idx="101">
                  <c:v>675</c:v>
                </c:pt>
                <c:pt idx="102">
                  <c:v>680</c:v>
                </c:pt>
                <c:pt idx="103">
                  <c:v>685</c:v>
                </c:pt>
                <c:pt idx="104">
                  <c:v>690</c:v>
                </c:pt>
                <c:pt idx="105">
                  <c:v>695</c:v>
                </c:pt>
                <c:pt idx="106">
                  <c:v>700</c:v>
                </c:pt>
                <c:pt idx="107">
                  <c:v>705</c:v>
                </c:pt>
                <c:pt idx="108">
                  <c:v>710</c:v>
                </c:pt>
                <c:pt idx="109">
                  <c:v>715</c:v>
                </c:pt>
                <c:pt idx="110">
                  <c:v>720</c:v>
                </c:pt>
                <c:pt idx="111">
                  <c:v>725</c:v>
                </c:pt>
                <c:pt idx="112">
                  <c:v>730</c:v>
                </c:pt>
                <c:pt idx="113">
                  <c:v>735</c:v>
                </c:pt>
                <c:pt idx="114">
                  <c:v>740</c:v>
                </c:pt>
                <c:pt idx="115">
                  <c:v>745</c:v>
                </c:pt>
                <c:pt idx="116">
                  <c:v>750</c:v>
                </c:pt>
                <c:pt idx="117">
                  <c:v>755</c:v>
                </c:pt>
                <c:pt idx="118">
                  <c:v>760</c:v>
                </c:pt>
                <c:pt idx="119">
                  <c:v>765</c:v>
                </c:pt>
                <c:pt idx="120">
                  <c:v>770</c:v>
                </c:pt>
                <c:pt idx="121">
                  <c:v>775</c:v>
                </c:pt>
                <c:pt idx="122">
                  <c:v>780</c:v>
                </c:pt>
                <c:pt idx="123">
                  <c:v>785</c:v>
                </c:pt>
                <c:pt idx="124">
                  <c:v>790</c:v>
                </c:pt>
                <c:pt idx="125">
                  <c:v>795</c:v>
                </c:pt>
                <c:pt idx="126">
                  <c:v>800</c:v>
                </c:pt>
                <c:pt idx="127">
                  <c:v>805</c:v>
                </c:pt>
                <c:pt idx="128">
                  <c:v>810</c:v>
                </c:pt>
                <c:pt idx="129">
                  <c:v>815</c:v>
                </c:pt>
                <c:pt idx="130">
                  <c:v>820</c:v>
                </c:pt>
                <c:pt idx="131">
                  <c:v>825</c:v>
                </c:pt>
                <c:pt idx="132">
                  <c:v>830</c:v>
                </c:pt>
                <c:pt idx="133">
                  <c:v>835</c:v>
                </c:pt>
                <c:pt idx="134">
                  <c:v>840</c:v>
                </c:pt>
                <c:pt idx="135">
                  <c:v>845</c:v>
                </c:pt>
                <c:pt idx="136">
                  <c:v>850</c:v>
                </c:pt>
                <c:pt idx="137">
                  <c:v>855</c:v>
                </c:pt>
                <c:pt idx="138">
                  <c:v>860</c:v>
                </c:pt>
                <c:pt idx="139">
                  <c:v>865</c:v>
                </c:pt>
                <c:pt idx="140">
                  <c:v>870</c:v>
                </c:pt>
                <c:pt idx="141">
                  <c:v>875</c:v>
                </c:pt>
                <c:pt idx="142">
                  <c:v>880</c:v>
                </c:pt>
                <c:pt idx="143">
                  <c:v>885</c:v>
                </c:pt>
                <c:pt idx="144">
                  <c:v>890</c:v>
                </c:pt>
                <c:pt idx="145">
                  <c:v>895</c:v>
                </c:pt>
                <c:pt idx="146">
                  <c:v>900</c:v>
                </c:pt>
                <c:pt idx="147">
                  <c:v>905</c:v>
                </c:pt>
                <c:pt idx="148">
                  <c:v>910</c:v>
                </c:pt>
                <c:pt idx="149">
                  <c:v>915</c:v>
                </c:pt>
                <c:pt idx="150">
                  <c:v>920</c:v>
                </c:pt>
                <c:pt idx="151">
                  <c:v>925</c:v>
                </c:pt>
                <c:pt idx="152">
                  <c:v>930</c:v>
                </c:pt>
                <c:pt idx="153">
                  <c:v>935</c:v>
                </c:pt>
                <c:pt idx="154">
                  <c:v>940</c:v>
                </c:pt>
                <c:pt idx="155">
                  <c:v>945</c:v>
                </c:pt>
                <c:pt idx="156">
                  <c:v>950</c:v>
                </c:pt>
                <c:pt idx="157">
                  <c:v>955</c:v>
                </c:pt>
                <c:pt idx="158">
                  <c:v>960</c:v>
                </c:pt>
                <c:pt idx="159">
                  <c:v>965</c:v>
                </c:pt>
                <c:pt idx="160">
                  <c:v>970</c:v>
                </c:pt>
                <c:pt idx="161">
                  <c:v>975</c:v>
                </c:pt>
                <c:pt idx="162">
                  <c:v>980</c:v>
                </c:pt>
                <c:pt idx="163">
                  <c:v>985</c:v>
                </c:pt>
                <c:pt idx="164">
                  <c:v>990</c:v>
                </c:pt>
                <c:pt idx="165">
                  <c:v>995</c:v>
                </c:pt>
                <c:pt idx="166">
                  <c:v>1000</c:v>
                </c:pt>
                <c:pt idx="167">
                  <c:v>1005</c:v>
                </c:pt>
                <c:pt idx="168">
                  <c:v>1010</c:v>
                </c:pt>
                <c:pt idx="169">
                  <c:v>1015</c:v>
                </c:pt>
                <c:pt idx="170">
                  <c:v>1020</c:v>
                </c:pt>
                <c:pt idx="171">
                  <c:v>1025</c:v>
                </c:pt>
                <c:pt idx="172">
                  <c:v>1030</c:v>
                </c:pt>
                <c:pt idx="173">
                  <c:v>1035</c:v>
                </c:pt>
                <c:pt idx="174">
                  <c:v>1040</c:v>
                </c:pt>
                <c:pt idx="175">
                  <c:v>1045</c:v>
                </c:pt>
                <c:pt idx="176">
                  <c:v>1050</c:v>
                </c:pt>
                <c:pt idx="177">
                  <c:v>1055</c:v>
                </c:pt>
                <c:pt idx="178">
                  <c:v>1060</c:v>
                </c:pt>
                <c:pt idx="179">
                  <c:v>1065</c:v>
                </c:pt>
                <c:pt idx="180">
                  <c:v>1070</c:v>
                </c:pt>
                <c:pt idx="181">
                  <c:v>1075</c:v>
                </c:pt>
                <c:pt idx="182">
                  <c:v>1080</c:v>
                </c:pt>
                <c:pt idx="183">
                  <c:v>1085</c:v>
                </c:pt>
                <c:pt idx="184">
                  <c:v>1090</c:v>
                </c:pt>
                <c:pt idx="185">
                  <c:v>1095</c:v>
                </c:pt>
                <c:pt idx="186">
                  <c:v>1100</c:v>
                </c:pt>
                <c:pt idx="187">
                  <c:v>1105</c:v>
                </c:pt>
                <c:pt idx="188">
                  <c:v>1110</c:v>
                </c:pt>
                <c:pt idx="189">
                  <c:v>1115</c:v>
                </c:pt>
                <c:pt idx="190">
                  <c:v>1120</c:v>
                </c:pt>
                <c:pt idx="191">
                  <c:v>1125</c:v>
                </c:pt>
                <c:pt idx="192">
                  <c:v>1130</c:v>
                </c:pt>
                <c:pt idx="193">
                  <c:v>1135</c:v>
                </c:pt>
                <c:pt idx="194">
                  <c:v>1140</c:v>
                </c:pt>
              </c:numCache>
            </c:numRef>
          </c:xVal>
          <c:yVal>
            <c:numRef>
              <c:f>'200_BP'!$P$14:$P$198</c:f>
              <c:numCache>
                <c:formatCode>General</c:formatCode>
                <c:ptCount val="185"/>
                <c:pt idx="6">
                  <c:v>0.3</c:v>
                </c:pt>
                <c:pt idx="7">
                  <c:v>0.33</c:v>
                </c:pt>
                <c:pt idx="8">
                  <c:v>0.33</c:v>
                </c:pt>
                <c:pt idx="9">
                  <c:v>0.32</c:v>
                </c:pt>
                <c:pt idx="10">
                  <c:v>0.31</c:v>
                </c:pt>
                <c:pt idx="11">
                  <c:v>0.3</c:v>
                </c:pt>
                <c:pt idx="12">
                  <c:v>0.28999999999999998</c:v>
                </c:pt>
                <c:pt idx="13">
                  <c:v>0.3</c:v>
                </c:pt>
                <c:pt idx="14">
                  <c:v>0.28999999999999998</c:v>
                </c:pt>
                <c:pt idx="15">
                  <c:v>0.28000000000000003</c:v>
                </c:pt>
                <c:pt idx="16">
                  <c:v>0.27</c:v>
                </c:pt>
                <c:pt idx="17">
                  <c:v>0.25</c:v>
                </c:pt>
                <c:pt idx="18">
                  <c:v>0.24</c:v>
                </c:pt>
                <c:pt idx="19">
                  <c:v>0.22</c:v>
                </c:pt>
                <c:pt idx="20">
                  <c:v>0.11</c:v>
                </c:pt>
                <c:pt idx="21">
                  <c:v>0</c:v>
                </c:pt>
                <c:pt idx="23">
                  <c:v>-0.6</c:v>
                </c:pt>
                <c:pt idx="24">
                  <c:v>-5.4</c:v>
                </c:pt>
                <c:pt idx="27">
                  <c:v>-5</c:v>
                </c:pt>
                <c:pt idx="28">
                  <c:v>-5.2</c:v>
                </c:pt>
                <c:pt idx="29">
                  <c:v>-4.99</c:v>
                </c:pt>
                <c:pt idx="30">
                  <c:v>-4.8</c:v>
                </c:pt>
                <c:pt idx="31">
                  <c:v>-5</c:v>
                </c:pt>
                <c:pt idx="32">
                  <c:v>-4.9000000000000004</c:v>
                </c:pt>
                <c:pt idx="33">
                  <c:v>-5.2</c:v>
                </c:pt>
                <c:pt idx="34">
                  <c:v>-5.2</c:v>
                </c:pt>
                <c:pt idx="35">
                  <c:v>-4.8</c:v>
                </c:pt>
                <c:pt idx="36">
                  <c:v>-5.2</c:v>
                </c:pt>
                <c:pt idx="37">
                  <c:v>-5.4</c:v>
                </c:pt>
                <c:pt idx="40">
                  <c:v>-4.8</c:v>
                </c:pt>
                <c:pt idx="41">
                  <c:v>-4.9000000000000004</c:v>
                </c:pt>
                <c:pt idx="42">
                  <c:v>-5.0999999999999996</c:v>
                </c:pt>
                <c:pt idx="43">
                  <c:v>-4.9000000000000004</c:v>
                </c:pt>
                <c:pt idx="44">
                  <c:v>-4.8</c:v>
                </c:pt>
                <c:pt idx="45">
                  <c:v>-4.8899999999999997</c:v>
                </c:pt>
                <c:pt idx="46">
                  <c:v>-5.0999999999999996</c:v>
                </c:pt>
                <c:pt idx="47">
                  <c:v>-5.3369999999999997</c:v>
                </c:pt>
                <c:pt idx="48">
                  <c:v>-4.99</c:v>
                </c:pt>
                <c:pt idx="49">
                  <c:v>-3.7</c:v>
                </c:pt>
                <c:pt idx="50">
                  <c:v>-4.97</c:v>
                </c:pt>
                <c:pt idx="51">
                  <c:v>-5.14</c:v>
                </c:pt>
                <c:pt idx="52">
                  <c:v>-4.97</c:v>
                </c:pt>
                <c:pt idx="53">
                  <c:v>-4.55</c:v>
                </c:pt>
                <c:pt idx="54">
                  <c:v>-4.8099999999999996</c:v>
                </c:pt>
                <c:pt idx="55">
                  <c:v>-5.66</c:v>
                </c:pt>
                <c:pt idx="56">
                  <c:v>-5.0599999999999996</c:v>
                </c:pt>
                <c:pt idx="57">
                  <c:v>-4.8</c:v>
                </c:pt>
                <c:pt idx="58">
                  <c:v>-4.62</c:v>
                </c:pt>
                <c:pt idx="59">
                  <c:v>-5.12</c:v>
                </c:pt>
                <c:pt idx="60">
                  <c:v>-5.55</c:v>
                </c:pt>
                <c:pt idx="61">
                  <c:v>-5.01</c:v>
                </c:pt>
                <c:pt idx="62">
                  <c:v>-4.8</c:v>
                </c:pt>
                <c:pt idx="63">
                  <c:v>-4.96</c:v>
                </c:pt>
                <c:pt idx="64">
                  <c:v>-5.22</c:v>
                </c:pt>
                <c:pt idx="65">
                  <c:v>-5.1100000000000003</c:v>
                </c:pt>
                <c:pt idx="66">
                  <c:v>-4.8499999999999996</c:v>
                </c:pt>
                <c:pt idx="67">
                  <c:v>-4.95</c:v>
                </c:pt>
                <c:pt idx="68">
                  <c:v>-5.55</c:v>
                </c:pt>
                <c:pt idx="69">
                  <c:v>-4.17</c:v>
                </c:pt>
                <c:pt idx="70">
                  <c:v>-4.84</c:v>
                </c:pt>
                <c:pt idx="71">
                  <c:v>-4.8600000000000003</c:v>
                </c:pt>
                <c:pt idx="72">
                  <c:v>-5.13</c:v>
                </c:pt>
                <c:pt idx="73">
                  <c:v>-5.52</c:v>
                </c:pt>
                <c:pt idx="74">
                  <c:v>-5.15</c:v>
                </c:pt>
                <c:pt idx="75">
                  <c:v>-4.78</c:v>
                </c:pt>
                <c:pt idx="76">
                  <c:v>-5.16</c:v>
                </c:pt>
                <c:pt idx="77">
                  <c:v>-5.0199999999999996</c:v>
                </c:pt>
                <c:pt idx="78">
                  <c:v>-5.16</c:v>
                </c:pt>
                <c:pt idx="79">
                  <c:v>-4.97</c:v>
                </c:pt>
                <c:pt idx="80">
                  <c:v>-4.07</c:v>
                </c:pt>
                <c:pt idx="81">
                  <c:v>-5.48</c:v>
                </c:pt>
                <c:pt idx="82">
                  <c:v>-4.99</c:v>
                </c:pt>
                <c:pt idx="83">
                  <c:v>-4.87</c:v>
                </c:pt>
                <c:pt idx="84">
                  <c:v>-4.99</c:v>
                </c:pt>
                <c:pt idx="85">
                  <c:v>-4.9800000000000004</c:v>
                </c:pt>
                <c:pt idx="86">
                  <c:v>-5.71</c:v>
                </c:pt>
                <c:pt idx="87">
                  <c:v>-4.68</c:v>
                </c:pt>
                <c:pt idx="88">
                  <c:v>-4.37</c:v>
                </c:pt>
                <c:pt idx="89">
                  <c:v>-5.41</c:v>
                </c:pt>
                <c:pt idx="90">
                  <c:v>-5.09</c:v>
                </c:pt>
                <c:pt idx="91">
                  <c:v>-5.0999999999999996</c:v>
                </c:pt>
                <c:pt idx="92">
                  <c:v>-4.8</c:v>
                </c:pt>
                <c:pt idx="93">
                  <c:v>-3.79</c:v>
                </c:pt>
                <c:pt idx="94">
                  <c:v>-4.99</c:v>
                </c:pt>
                <c:pt idx="95">
                  <c:v>-4.93</c:v>
                </c:pt>
                <c:pt idx="96">
                  <c:v>-4.96</c:v>
                </c:pt>
                <c:pt idx="97">
                  <c:v>-4.87</c:v>
                </c:pt>
                <c:pt idx="98">
                  <c:v>-5.0599999999999996</c:v>
                </c:pt>
                <c:pt idx="99">
                  <c:v>-5.62</c:v>
                </c:pt>
                <c:pt idx="100">
                  <c:v>-5.01</c:v>
                </c:pt>
                <c:pt idx="101">
                  <c:v>-4.55</c:v>
                </c:pt>
                <c:pt idx="102">
                  <c:v>-4.96</c:v>
                </c:pt>
                <c:pt idx="103">
                  <c:v>-5.24</c:v>
                </c:pt>
                <c:pt idx="104">
                  <c:v>-5.44</c:v>
                </c:pt>
                <c:pt idx="105">
                  <c:v>-4.96</c:v>
                </c:pt>
                <c:pt idx="106">
                  <c:v>-4.21</c:v>
                </c:pt>
                <c:pt idx="107">
                  <c:v>-5.38</c:v>
                </c:pt>
                <c:pt idx="108">
                  <c:v>-5.31</c:v>
                </c:pt>
                <c:pt idx="109">
                  <c:v>-5.08</c:v>
                </c:pt>
                <c:pt idx="110">
                  <c:v>-5.6</c:v>
                </c:pt>
                <c:pt idx="111">
                  <c:v>-5.7</c:v>
                </c:pt>
                <c:pt idx="112">
                  <c:v>-5.08</c:v>
                </c:pt>
                <c:pt idx="113">
                  <c:v>-5.0599999999999996</c:v>
                </c:pt>
                <c:pt idx="114">
                  <c:v>-4.0999999999999996</c:v>
                </c:pt>
                <c:pt idx="115">
                  <c:v>-4.93</c:v>
                </c:pt>
                <c:pt idx="116">
                  <c:v>-5.03</c:v>
                </c:pt>
                <c:pt idx="117">
                  <c:v>-5.3</c:v>
                </c:pt>
                <c:pt idx="118">
                  <c:v>-5.03</c:v>
                </c:pt>
                <c:pt idx="119">
                  <c:v>-3.97</c:v>
                </c:pt>
                <c:pt idx="120">
                  <c:v>-5.46</c:v>
                </c:pt>
                <c:pt idx="121">
                  <c:v>-5</c:v>
                </c:pt>
                <c:pt idx="122">
                  <c:v>-4.96</c:v>
                </c:pt>
                <c:pt idx="123">
                  <c:v>-4.7699999999999996</c:v>
                </c:pt>
                <c:pt idx="124">
                  <c:v>-3.93</c:v>
                </c:pt>
                <c:pt idx="125">
                  <c:v>-5.57</c:v>
                </c:pt>
                <c:pt idx="126">
                  <c:v>-4.8849999999999998</c:v>
                </c:pt>
                <c:pt idx="127">
                  <c:v>-4.8899999999999997</c:v>
                </c:pt>
                <c:pt idx="128">
                  <c:v>-4.8899999999999997</c:v>
                </c:pt>
                <c:pt idx="129">
                  <c:v>-5.07</c:v>
                </c:pt>
                <c:pt idx="130">
                  <c:v>-5.5910000000000002</c:v>
                </c:pt>
                <c:pt idx="131">
                  <c:v>-4.8600000000000003</c:v>
                </c:pt>
                <c:pt idx="132">
                  <c:v>-4.3099999999999996</c:v>
                </c:pt>
                <c:pt idx="133">
                  <c:v>-5.3109999999999999</c:v>
                </c:pt>
                <c:pt idx="134">
                  <c:v>-5.49</c:v>
                </c:pt>
                <c:pt idx="135">
                  <c:v>-4.9800000000000004</c:v>
                </c:pt>
                <c:pt idx="136">
                  <c:v>-4.88</c:v>
                </c:pt>
                <c:pt idx="137">
                  <c:v>-4.28</c:v>
                </c:pt>
                <c:pt idx="138">
                  <c:v>-5.36</c:v>
                </c:pt>
                <c:pt idx="139">
                  <c:v>-5.1100000000000003</c:v>
                </c:pt>
                <c:pt idx="140">
                  <c:v>-4.95</c:v>
                </c:pt>
                <c:pt idx="141">
                  <c:v>-4.95</c:v>
                </c:pt>
                <c:pt idx="142">
                  <c:v>-5.0599999999999996</c:v>
                </c:pt>
                <c:pt idx="143">
                  <c:v>-5.71</c:v>
                </c:pt>
                <c:pt idx="144">
                  <c:v>-5.23</c:v>
                </c:pt>
                <c:pt idx="145">
                  <c:v>-4.88</c:v>
                </c:pt>
                <c:pt idx="146">
                  <c:v>-4.99</c:v>
                </c:pt>
                <c:pt idx="147">
                  <c:v>-5.1100000000000003</c:v>
                </c:pt>
                <c:pt idx="148">
                  <c:v>-5.27</c:v>
                </c:pt>
                <c:pt idx="149">
                  <c:v>-4.97</c:v>
                </c:pt>
                <c:pt idx="150">
                  <c:v>-4.03</c:v>
                </c:pt>
                <c:pt idx="151">
                  <c:v>-5.43</c:v>
                </c:pt>
                <c:pt idx="152">
                  <c:v>-4.99</c:v>
                </c:pt>
                <c:pt idx="153">
                  <c:v>-4.88</c:v>
                </c:pt>
                <c:pt idx="154">
                  <c:v>-4.88</c:v>
                </c:pt>
                <c:pt idx="155">
                  <c:v>-4.66</c:v>
                </c:pt>
                <c:pt idx="156">
                  <c:v>-5.49</c:v>
                </c:pt>
                <c:pt idx="157">
                  <c:v>-4.9400000000000004</c:v>
                </c:pt>
                <c:pt idx="158">
                  <c:v>-3.79</c:v>
                </c:pt>
                <c:pt idx="159">
                  <c:v>0.3</c:v>
                </c:pt>
                <c:pt idx="160">
                  <c:v>-0.9</c:v>
                </c:pt>
                <c:pt idx="161">
                  <c:v>-0.6</c:v>
                </c:pt>
                <c:pt idx="162">
                  <c:v>-0.34</c:v>
                </c:pt>
                <c:pt idx="163">
                  <c:v>-0.45</c:v>
                </c:pt>
                <c:pt idx="164">
                  <c:v>-0.39</c:v>
                </c:pt>
                <c:pt idx="165">
                  <c:v>-0.39</c:v>
                </c:pt>
                <c:pt idx="166">
                  <c:v>-0.41</c:v>
                </c:pt>
                <c:pt idx="167">
                  <c:v>-0.4</c:v>
                </c:pt>
                <c:pt idx="168">
                  <c:v>-0.35</c:v>
                </c:pt>
                <c:pt idx="169">
                  <c:v>-0.37</c:v>
                </c:pt>
                <c:pt idx="170">
                  <c:v>-0.36</c:v>
                </c:pt>
                <c:pt idx="171">
                  <c:v>-0.39</c:v>
                </c:pt>
                <c:pt idx="172">
                  <c:v>-0.41</c:v>
                </c:pt>
                <c:pt idx="173">
                  <c:v>-0.32</c:v>
                </c:pt>
                <c:pt idx="174">
                  <c:v>-0.41</c:v>
                </c:pt>
                <c:pt idx="175">
                  <c:v>-0.5</c:v>
                </c:pt>
                <c:pt idx="176">
                  <c:v>-0.39</c:v>
                </c:pt>
                <c:pt idx="177">
                  <c:v>-0.32</c:v>
                </c:pt>
                <c:pt idx="178">
                  <c:v>-0.4</c:v>
                </c:pt>
                <c:pt idx="179">
                  <c:v>-0.41</c:v>
                </c:pt>
                <c:pt idx="180">
                  <c:v>-0.39</c:v>
                </c:pt>
                <c:pt idx="181">
                  <c:v>-0.34</c:v>
                </c:pt>
                <c:pt idx="182">
                  <c:v>-0.15</c:v>
                </c:pt>
                <c:pt idx="183">
                  <c:v>-0.11</c:v>
                </c:pt>
                <c:pt idx="184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3C-405C-8924-D9E748A2E8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161591"/>
        <c:axId val="274160935"/>
      </c:scatterChart>
      <c:valAx>
        <c:axId val="268860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(s)</a:t>
                </a:r>
              </a:p>
            </c:rich>
          </c:tx>
          <c:layout>
            <c:manualLayout>
              <c:xMode val="edge"/>
              <c:yMode val="edge"/>
              <c:x val="0.45661915678261739"/>
              <c:y val="0.918364363333088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861272"/>
        <c:crosses val="autoZero"/>
        <c:crossBetween val="midCat"/>
      </c:valAx>
      <c:valAx>
        <c:axId val="26886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Pressure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860616"/>
        <c:crosses val="autoZero"/>
        <c:crossBetween val="midCat"/>
      </c:valAx>
      <c:valAx>
        <c:axId val="274160935"/>
        <c:scaling>
          <c:orientation val="maxMin"/>
          <c:max val="2"/>
          <c:min val="-8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Flow rate received (ml/min)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161591"/>
        <c:crosses val="max"/>
        <c:crossBetween val="midCat"/>
      </c:valAx>
      <c:valAx>
        <c:axId val="274161591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2741609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65324429383036"/>
          <c:y val="3.748448500012265E-2"/>
          <c:w val="0.7931323299777403"/>
          <c:h val="0.7743108396497167"/>
        </c:manualLayout>
      </c:layout>
      <c:scatterChart>
        <c:scatterStyle val="lineMarker"/>
        <c:varyColors val="0"/>
        <c:ser>
          <c:idx val="0"/>
          <c:order val="0"/>
          <c:tx>
            <c:v>Fluid_Pressure (MPa)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'300_BP'!$I$4:$I$1298</c:f>
              <c:numCache>
                <c:formatCode>General</c:formatCode>
                <c:ptCount val="129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</c:numCache>
            </c:numRef>
          </c:xVal>
          <c:yVal>
            <c:numRef>
              <c:f>'300_BP'!$K$4:$K$1298</c:f>
              <c:numCache>
                <c:formatCode>General</c:formatCode>
                <c:ptCount val="1295"/>
                <c:pt idx="0">
                  <c:v>8.2000000000000003E-2</c:v>
                </c:pt>
                <c:pt idx="1">
                  <c:v>8.2000000000000003E-2</c:v>
                </c:pt>
                <c:pt idx="2">
                  <c:v>8.2000000000000003E-2</c:v>
                </c:pt>
                <c:pt idx="3">
                  <c:v>8.1000000000000003E-2</c:v>
                </c:pt>
                <c:pt idx="4">
                  <c:v>8.1000000000000003E-2</c:v>
                </c:pt>
                <c:pt idx="5">
                  <c:v>8.1000000000000003E-2</c:v>
                </c:pt>
                <c:pt idx="6">
                  <c:v>8.1000000000000003E-2</c:v>
                </c:pt>
                <c:pt idx="7">
                  <c:v>8.1000000000000003E-2</c:v>
                </c:pt>
                <c:pt idx="8">
                  <c:v>8.1000000000000003E-2</c:v>
                </c:pt>
                <c:pt idx="9">
                  <c:v>8.1000000000000003E-2</c:v>
                </c:pt>
                <c:pt idx="10">
                  <c:v>0.08</c:v>
                </c:pt>
                <c:pt idx="11">
                  <c:v>0.08</c:v>
                </c:pt>
                <c:pt idx="12">
                  <c:v>0.08</c:v>
                </c:pt>
                <c:pt idx="13">
                  <c:v>0.08</c:v>
                </c:pt>
                <c:pt idx="14">
                  <c:v>0.08</c:v>
                </c:pt>
                <c:pt idx="15">
                  <c:v>0.08</c:v>
                </c:pt>
                <c:pt idx="16">
                  <c:v>0.08</c:v>
                </c:pt>
                <c:pt idx="17">
                  <c:v>0.08</c:v>
                </c:pt>
                <c:pt idx="18">
                  <c:v>0.08</c:v>
                </c:pt>
                <c:pt idx="19">
                  <c:v>0.08</c:v>
                </c:pt>
                <c:pt idx="20">
                  <c:v>0.08</c:v>
                </c:pt>
                <c:pt idx="21">
                  <c:v>7.9000000000000001E-2</c:v>
                </c:pt>
                <c:pt idx="22">
                  <c:v>7.9000000000000001E-2</c:v>
                </c:pt>
                <c:pt idx="23">
                  <c:v>7.9000000000000001E-2</c:v>
                </c:pt>
                <c:pt idx="24">
                  <c:v>7.9000000000000001E-2</c:v>
                </c:pt>
                <c:pt idx="25">
                  <c:v>7.9000000000000001E-2</c:v>
                </c:pt>
                <c:pt idx="26">
                  <c:v>7.9000000000000001E-2</c:v>
                </c:pt>
                <c:pt idx="27">
                  <c:v>7.9000000000000001E-2</c:v>
                </c:pt>
                <c:pt idx="28">
                  <c:v>7.9000000000000001E-2</c:v>
                </c:pt>
                <c:pt idx="29">
                  <c:v>7.9000000000000001E-2</c:v>
                </c:pt>
                <c:pt idx="30">
                  <c:v>7.9000000000000001E-2</c:v>
                </c:pt>
                <c:pt idx="31">
                  <c:v>7.9000000000000001E-2</c:v>
                </c:pt>
                <c:pt idx="32">
                  <c:v>7.9000000000000001E-2</c:v>
                </c:pt>
                <c:pt idx="33">
                  <c:v>7.9000000000000001E-2</c:v>
                </c:pt>
                <c:pt idx="34">
                  <c:v>0.08</c:v>
                </c:pt>
                <c:pt idx="35">
                  <c:v>0.08</c:v>
                </c:pt>
                <c:pt idx="36">
                  <c:v>0.08</c:v>
                </c:pt>
                <c:pt idx="37">
                  <c:v>0.08</c:v>
                </c:pt>
                <c:pt idx="38">
                  <c:v>0.08</c:v>
                </c:pt>
                <c:pt idx="39">
                  <c:v>8.1000000000000003E-2</c:v>
                </c:pt>
                <c:pt idx="40">
                  <c:v>8.2000000000000003E-2</c:v>
                </c:pt>
                <c:pt idx="41">
                  <c:v>8.2000000000000003E-2</c:v>
                </c:pt>
                <c:pt idx="42">
                  <c:v>8.2000000000000003E-2</c:v>
                </c:pt>
                <c:pt idx="43">
                  <c:v>8.3000000000000004E-2</c:v>
                </c:pt>
                <c:pt idx="44">
                  <c:v>8.4000000000000005E-2</c:v>
                </c:pt>
                <c:pt idx="45">
                  <c:v>8.4000000000000005E-2</c:v>
                </c:pt>
                <c:pt idx="46">
                  <c:v>8.5000000000000006E-2</c:v>
                </c:pt>
                <c:pt idx="47">
                  <c:v>8.5999999999999993E-2</c:v>
                </c:pt>
                <c:pt idx="48">
                  <c:v>8.6999999999999994E-2</c:v>
                </c:pt>
                <c:pt idx="49">
                  <c:v>8.7999999999999995E-2</c:v>
                </c:pt>
                <c:pt idx="50">
                  <c:v>0.09</c:v>
                </c:pt>
                <c:pt idx="51">
                  <c:v>9.1999999999999998E-2</c:v>
                </c:pt>
                <c:pt idx="52">
                  <c:v>9.2999999999999999E-2</c:v>
                </c:pt>
                <c:pt idx="53">
                  <c:v>9.5000000000000001E-2</c:v>
                </c:pt>
                <c:pt idx="54">
                  <c:v>9.6000000000000002E-2</c:v>
                </c:pt>
                <c:pt idx="55">
                  <c:v>9.8000000000000004E-2</c:v>
                </c:pt>
                <c:pt idx="56">
                  <c:v>0.10100000000000001</c:v>
                </c:pt>
                <c:pt idx="57">
                  <c:v>0.10299999999999999</c:v>
                </c:pt>
                <c:pt idx="58">
                  <c:v>0.105</c:v>
                </c:pt>
                <c:pt idx="59">
                  <c:v>0.108</c:v>
                </c:pt>
                <c:pt idx="60">
                  <c:v>0.111</c:v>
                </c:pt>
                <c:pt idx="61">
                  <c:v>0.114</c:v>
                </c:pt>
                <c:pt idx="62">
                  <c:v>0.11700000000000001</c:v>
                </c:pt>
                <c:pt idx="63">
                  <c:v>0.12</c:v>
                </c:pt>
                <c:pt idx="64">
                  <c:v>0.124</c:v>
                </c:pt>
                <c:pt idx="65">
                  <c:v>0.127</c:v>
                </c:pt>
                <c:pt idx="66">
                  <c:v>0.13</c:v>
                </c:pt>
                <c:pt idx="67">
                  <c:v>0.13200000000000001</c:v>
                </c:pt>
                <c:pt idx="68">
                  <c:v>0.13500000000000001</c:v>
                </c:pt>
                <c:pt idx="69">
                  <c:v>0.13700000000000001</c:v>
                </c:pt>
                <c:pt idx="70">
                  <c:v>0.13900000000000001</c:v>
                </c:pt>
                <c:pt idx="71">
                  <c:v>0.14000000000000001</c:v>
                </c:pt>
                <c:pt idx="72">
                  <c:v>0.14099999999999999</c:v>
                </c:pt>
                <c:pt idx="73">
                  <c:v>0.14299999999999999</c:v>
                </c:pt>
                <c:pt idx="74">
                  <c:v>0.14399999999999999</c:v>
                </c:pt>
                <c:pt idx="75">
                  <c:v>0.14499999999999999</c:v>
                </c:pt>
                <c:pt idx="76">
                  <c:v>0.14499999999999999</c:v>
                </c:pt>
                <c:pt idx="77">
                  <c:v>0.14599999999999999</c:v>
                </c:pt>
                <c:pt idx="78">
                  <c:v>0.14699999999999999</c:v>
                </c:pt>
                <c:pt idx="79">
                  <c:v>0.14699999999999999</c:v>
                </c:pt>
                <c:pt idx="80">
                  <c:v>0.14799999999999999</c:v>
                </c:pt>
                <c:pt idx="81">
                  <c:v>0.14799999999999999</c:v>
                </c:pt>
                <c:pt idx="82">
                  <c:v>0.14899999999999999</c:v>
                </c:pt>
                <c:pt idx="83">
                  <c:v>0.14899999999999999</c:v>
                </c:pt>
                <c:pt idx="84">
                  <c:v>0.14899999999999999</c:v>
                </c:pt>
                <c:pt idx="85">
                  <c:v>0.14899999999999999</c:v>
                </c:pt>
                <c:pt idx="86">
                  <c:v>0.15</c:v>
                </c:pt>
                <c:pt idx="87">
                  <c:v>0.15</c:v>
                </c:pt>
                <c:pt idx="88">
                  <c:v>0.15</c:v>
                </c:pt>
                <c:pt idx="89">
                  <c:v>0.151</c:v>
                </c:pt>
                <c:pt idx="90">
                  <c:v>0.151</c:v>
                </c:pt>
                <c:pt idx="91">
                  <c:v>0.151</c:v>
                </c:pt>
                <c:pt idx="92">
                  <c:v>0.151</c:v>
                </c:pt>
                <c:pt idx="93">
                  <c:v>0.151</c:v>
                </c:pt>
                <c:pt idx="94">
                  <c:v>0.152</c:v>
                </c:pt>
                <c:pt idx="95">
                  <c:v>0.152</c:v>
                </c:pt>
                <c:pt idx="96">
                  <c:v>0.152</c:v>
                </c:pt>
                <c:pt idx="97">
                  <c:v>0.152</c:v>
                </c:pt>
                <c:pt idx="98">
                  <c:v>0.152</c:v>
                </c:pt>
                <c:pt idx="99">
                  <c:v>0.152</c:v>
                </c:pt>
                <c:pt idx="100">
                  <c:v>0.153</c:v>
                </c:pt>
                <c:pt idx="101">
                  <c:v>0.153</c:v>
                </c:pt>
                <c:pt idx="102">
                  <c:v>0.153</c:v>
                </c:pt>
                <c:pt idx="103">
                  <c:v>0.153</c:v>
                </c:pt>
                <c:pt idx="104">
                  <c:v>0.153</c:v>
                </c:pt>
                <c:pt idx="105">
                  <c:v>0.153</c:v>
                </c:pt>
                <c:pt idx="106">
                  <c:v>0.153</c:v>
                </c:pt>
                <c:pt idx="107">
                  <c:v>0.153</c:v>
                </c:pt>
                <c:pt idx="108">
                  <c:v>0.153</c:v>
                </c:pt>
                <c:pt idx="109">
                  <c:v>0.153</c:v>
                </c:pt>
                <c:pt idx="110">
                  <c:v>0.154</c:v>
                </c:pt>
                <c:pt idx="111">
                  <c:v>0.153</c:v>
                </c:pt>
                <c:pt idx="112">
                  <c:v>0.154</c:v>
                </c:pt>
                <c:pt idx="113">
                  <c:v>0.154</c:v>
                </c:pt>
                <c:pt idx="114">
                  <c:v>0.154</c:v>
                </c:pt>
                <c:pt idx="115">
                  <c:v>0.154</c:v>
                </c:pt>
                <c:pt idx="116">
                  <c:v>0.154</c:v>
                </c:pt>
                <c:pt idx="117">
                  <c:v>0.154</c:v>
                </c:pt>
                <c:pt idx="118">
                  <c:v>0.154</c:v>
                </c:pt>
                <c:pt idx="119">
                  <c:v>0.154</c:v>
                </c:pt>
                <c:pt idx="120">
                  <c:v>0.154</c:v>
                </c:pt>
                <c:pt idx="121">
                  <c:v>0.154</c:v>
                </c:pt>
                <c:pt idx="122">
                  <c:v>0.154</c:v>
                </c:pt>
                <c:pt idx="123">
                  <c:v>0.154</c:v>
                </c:pt>
                <c:pt idx="124">
                  <c:v>0.154</c:v>
                </c:pt>
                <c:pt idx="125">
                  <c:v>0.17299999999999999</c:v>
                </c:pt>
                <c:pt idx="126">
                  <c:v>0.249</c:v>
                </c:pt>
                <c:pt idx="127">
                  <c:v>0.47399999999999998</c:v>
                </c:pt>
                <c:pt idx="128">
                  <c:v>1.355</c:v>
                </c:pt>
                <c:pt idx="129">
                  <c:v>3.488</c:v>
                </c:pt>
                <c:pt idx="130">
                  <c:v>5.609</c:v>
                </c:pt>
                <c:pt idx="131">
                  <c:v>6.6959999999999997</c:v>
                </c:pt>
                <c:pt idx="132">
                  <c:v>6.7960000000000003</c:v>
                </c:pt>
                <c:pt idx="133">
                  <c:v>6.7939999999999996</c:v>
                </c:pt>
                <c:pt idx="134">
                  <c:v>6.8019999999999996</c:v>
                </c:pt>
                <c:pt idx="135">
                  <c:v>6.8250000000000002</c:v>
                </c:pt>
                <c:pt idx="136">
                  <c:v>6.8570000000000002</c:v>
                </c:pt>
                <c:pt idx="137">
                  <c:v>6.8760000000000003</c:v>
                </c:pt>
                <c:pt idx="138">
                  <c:v>6.8890000000000002</c:v>
                </c:pt>
                <c:pt idx="139">
                  <c:v>6.8949999999999996</c:v>
                </c:pt>
                <c:pt idx="140">
                  <c:v>6.8979999999999997</c:v>
                </c:pt>
                <c:pt idx="141">
                  <c:v>6.8959999999999999</c:v>
                </c:pt>
                <c:pt idx="142">
                  <c:v>6.8949999999999996</c:v>
                </c:pt>
                <c:pt idx="143">
                  <c:v>6.8929999999999998</c:v>
                </c:pt>
                <c:pt idx="144">
                  <c:v>6.8940000000000001</c:v>
                </c:pt>
                <c:pt idx="145">
                  <c:v>6.8949999999999996</c:v>
                </c:pt>
                <c:pt idx="146">
                  <c:v>6.8979999999999997</c:v>
                </c:pt>
                <c:pt idx="147">
                  <c:v>6.9</c:v>
                </c:pt>
                <c:pt idx="148">
                  <c:v>6.8949999999999996</c:v>
                </c:pt>
                <c:pt idx="149">
                  <c:v>6.8789999999999996</c:v>
                </c:pt>
                <c:pt idx="150">
                  <c:v>6.8579999999999997</c:v>
                </c:pt>
                <c:pt idx="151">
                  <c:v>6.84</c:v>
                </c:pt>
                <c:pt idx="152">
                  <c:v>6.8239999999999998</c:v>
                </c:pt>
                <c:pt idx="153">
                  <c:v>6.8090000000000002</c:v>
                </c:pt>
                <c:pt idx="154">
                  <c:v>6.7969999999999997</c:v>
                </c:pt>
                <c:pt idx="155">
                  <c:v>6.7859999999999996</c:v>
                </c:pt>
                <c:pt idx="156">
                  <c:v>6.7759999999999998</c:v>
                </c:pt>
                <c:pt idx="157">
                  <c:v>6.7670000000000003</c:v>
                </c:pt>
                <c:pt idx="158">
                  <c:v>6.758</c:v>
                </c:pt>
                <c:pt idx="159">
                  <c:v>6.75</c:v>
                </c:pt>
                <c:pt idx="160">
                  <c:v>6.742</c:v>
                </c:pt>
                <c:pt idx="161">
                  <c:v>6.7350000000000003</c:v>
                </c:pt>
                <c:pt idx="162">
                  <c:v>6.7290000000000001</c:v>
                </c:pt>
                <c:pt idx="163">
                  <c:v>6.7229999999999999</c:v>
                </c:pt>
                <c:pt idx="164">
                  <c:v>6.7169999999999996</c:v>
                </c:pt>
                <c:pt idx="165">
                  <c:v>6.7110000000000003</c:v>
                </c:pt>
                <c:pt idx="166">
                  <c:v>6.7060000000000004</c:v>
                </c:pt>
                <c:pt idx="167">
                  <c:v>6.7</c:v>
                </c:pt>
                <c:pt idx="168">
                  <c:v>6.6950000000000003</c:v>
                </c:pt>
                <c:pt idx="169">
                  <c:v>6.69</c:v>
                </c:pt>
                <c:pt idx="170">
                  <c:v>6.6859999999999999</c:v>
                </c:pt>
                <c:pt idx="171">
                  <c:v>6.681</c:v>
                </c:pt>
                <c:pt idx="172">
                  <c:v>6.6769999999999996</c:v>
                </c:pt>
                <c:pt idx="173">
                  <c:v>6.673</c:v>
                </c:pt>
                <c:pt idx="174">
                  <c:v>6.6710000000000003</c:v>
                </c:pt>
                <c:pt idx="175">
                  <c:v>6.67</c:v>
                </c:pt>
                <c:pt idx="176">
                  <c:v>6.6689999999999996</c:v>
                </c:pt>
                <c:pt idx="177">
                  <c:v>6.6660000000000004</c:v>
                </c:pt>
                <c:pt idx="178">
                  <c:v>6.6619999999999999</c:v>
                </c:pt>
                <c:pt idx="179">
                  <c:v>6.6580000000000004</c:v>
                </c:pt>
                <c:pt idx="180">
                  <c:v>6.6550000000000002</c:v>
                </c:pt>
                <c:pt idx="181">
                  <c:v>6.6509999999999998</c:v>
                </c:pt>
                <c:pt idx="182">
                  <c:v>6.6479999999999997</c:v>
                </c:pt>
                <c:pt idx="183">
                  <c:v>6.6440000000000001</c:v>
                </c:pt>
                <c:pt idx="184">
                  <c:v>6.641</c:v>
                </c:pt>
                <c:pt idx="185">
                  <c:v>6.6379999999999999</c:v>
                </c:pt>
                <c:pt idx="186">
                  <c:v>6.64</c:v>
                </c:pt>
                <c:pt idx="187">
                  <c:v>6.6470000000000002</c:v>
                </c:pt>
                <c:pt idx="188">
                  <c:v>6.6539999999999999</c:v>
                </c:pt>
                <c:pt idx="189">
                  <c:v>6.6550000000000002</c:v>
                </c:pt>
                <c:pt idx="190">
                  <c:v>6.6509999999999998</c:v>
                </c:pt>
                <c:pt idx="191">
                  <c:v>6.6479999999999997</c:v>
                </c:pt>
                <c:pt idx="192">
                  <c:v>6.6449999999999996</c:v>
                </c:pt>
                <c:pt idx="193">
                  <c:v>6.6449999999999996</c:v>
                </c:pt>
                <c:pt idx="194">
                  <c:v>6.6459999999999999</c:v>
                </c:pt>
                <c:pt idx="195">
                  <c:v>6.6459999999999999</c:v>
                </c:pt>
                <c:pt idx="196">
                  <c:v>6.6449999999999996</c:v>
                </c:pt>
                <c:pt idx="197">
                  <c:v>6.641</c:v>
                </c:pt>
                <c:pt idx="198">
                  <c:v>6.6390000000000002</c:v>
                </c:pt>
                <c:pt idx="199">
                  <c:v>6.6369999999999996</c:v>
                </c:pt>
                <c:pt idx="200">
                  <c:v>6.6369999999999996</c:v>
                </c:pt>
                <c:pt idx="201">
                  <c:v>6.6369999999999996</c:v>
                </c:pt>
                <c:pt idx="202">
                  <c:v>6.6379999999999999</c:v>
                </c:pt>
                <c:pt idx="203">
                  <c:v>6.6379999999999999</c:v>
                </c:pt>
                <c:pt idx="204">
                  <c:v>6.6429999999999998</c:v>
                </c:pt>
                <c:pt idx="205">
                  <c:v>6.65</c:v>
                </c:pt>
                <c:pt idx="206">
                  <c:v>6.6589999999999998</c:v>
                </c:pt>
                <c:pt idx="207">
                  <c:v>6.6639999999999997</c:v>
                </c:pt>
                <c:pt idx="208">
                  <c:v>6.665</c:v>
                </c:pt>
                <c:pt idx="209">
                  <c:v>6.6619999999999999</c:v>
                </c:pt>
                <c:pt idx="210">
                  <c:v>6.6589999999999998</c:v>
                </c:pt>
                <c:pt idx="211">
                  <c:v>6.657</c:v>
                </c:pt>
                <c:pt idx="212">
                  <c:v>6.6539999999999999</c:v>
                </c:pt>
                <c:pt idx="213">
                  <c:v>6.6520000000000001</c:v>
                </c:pt>
                <c:pt idx="214">
                  <c:v>6.649</c:v>
                </c:pt>
                <c:pt idx="215">
                  <c:v>6.6470000000000002</c:v>
                </c:pt>
                <c:pt idx="216">
                  <c:v>6.6440000000000001</c:v>
                </c:pt>
                <c:pt idx="217">
                  <c:v>6.6420000000000003</c:v>
                </c:pt>
                <c:pt idx="218">
                  <c:v>6.641</c:v>
                </c:pt>
                <c:pt idx="219">
                  <c:v>6.6429999999999998</c:v>
                </c:pt>
                <c:pt idx="220">
                  <c:v>6.6520000000000001</c:v>
                </c:pt>
                <c:pt idx="221">
                  <c:v>6.6630000000000003</c:v>
                </c:pt>
                <c:pt idx="222">
                  <c:v>6.6689999999999996</c:v>
                </c:pt>
                <c:pt idx="223">
                  <c:v>6.6680000000000001</c:v>
                </c:pt>
                <c:pt idx="224">
                  <c:v>6.6660000000000004</c:v>
                </c:pt>
                <c:pt idx="225">
                  <c:v>6.6630000000000003</c:v>
                </c:pt>
                <c:pt idx="226">
                  <c:v>6.6609999999999996</c:v>
                </c:pt>
                <c:pt idx="227">
                  <c:v>6.6589999999999998</c:v>
                </c:pt>
                <c:pt idx="228">
                  <c:v>6.657</c:v>
                </c:pt>
                <c:pt idx="229">
                  <c:v>6.6539999999999999</c:v>
                </c:pt>
                <c:pt idx="230">
                  <c:v>6.6529999999999996</c:v>
                </c:pt>
                <c:pt idx="231">
                  <c:v>6.6509999999999998</c:v>
                </c:pt>
                <c:pt idx="232">
                  <c:v>6.6479999999999997</c:v>
                </c:pt>
                <c:pt idx="233">
                  <c:v>6.6470000000000002</c:v>
                </c:pt>
                <c:pt idx="234">
                  <c:v>6.6449999999999996</c:v>
                </c:pt>
                <c:pt idx="235">
                  <c:v>6.6429999999999998</c:v>
                </c:pt>
                <c:pt idx="236">
                  <c:v>6.641</c:v>
                </c:pt>
                <c:pt idx="237">
                  <c:v>6.6390000000000002</c:v>
                </c:pt>
                <c:pt idx="238">
                  <c:v>6.6369999999999996</c:v>
                </c:pt>
                <c:pt idx="239">
                  <c:v>6.6390000000000002</c:v>
                </c:pt>
                <c:pt idx="240">
                  <c:v>6.64</c:v>
                </c:pt>
                <c:pt idx="241">
                  <c:v>6.64</c:v>
                </c:pt>
                <c:pt idx="242">
                  <c:v>6.6379999999999999</c:v>
                </c:pt>
                <c:pt idx="243">
                  <c:v>6.6349999999999998</c:v>
                </c:pt>
                <c:pt idx="244">
                  <c:v>6.6150000000000002</c:v>
                </c:pt>
                <c:pt idx="245">
                  <c:v>6.5460000000000003</c:v>
                </c:pt>
                <c:pt idx="246">
                  <c:v>6.4180000000000001</c:v>
                </c:pt>
                <c:pt idx="247">
                  <c:v>6.24</c:v>
                </c:pt>
                <c:pt idx="248">
                  <c:v>6.0279999999999996</c:v>
                </c:pt>
                <c:pt idx="249">
                  <c:v>5.8109999999999999</c:v>
                </c:pt>
                <c:pt idx="250">
                  <c:v>5.62</c:v>
                </c:pt>
                <c:pt idx="251">
                  <c:v>5.4649999999999999</c:v>
                </c:pt>
                <c:pt idx="252">
                  <c:v>5.3150000000000004</c:v>
                </c:pt>
                <c:pt idx="253">
                  <c:v>5.1680000000000001</c:v>
                </c:pt>
                <c:pt idx="254">
                  <c:v>5.07</c:v>
                </c:pt>
                <c:pt idx="255">
                  <c:v>5.0289999999999999</c:v>
                </c:pt>
                <c:pt idx="256">
                  <c:v>5.0259999999999998</c:v>
                </c:pt>
                <c:pt idx="257">
                  <c:v>5.0279999999999996</c:v>
                </c:pt>
                <c:pt idx="258">
                  <c:v>5.03</c:v>
                </c:pt>
                <c:pt idx="259">
                  <c:v>5.0359999999999996</c:v>
                </c:pt>
                <c:pt idx="260">
                  <c:v>5.04</c:v>
                </c:pt>
                <c:pt idx="261">
                  <c:v>5.0430000000000001</c:v>
                </c:pt>
                <c:pt idx="262">
                  <c:v>5.0449999999999999</c:v>
                </c:pt>
                <c:pt idx="263">
                  <c:v>5.0449999999999999</c:v>
                </c:pt>
                <c:pt idx="264">
                  <c:v>5.0449999999999999</c:v>
                </c:pt>
                <c:pt idx="265">
                  <c:v>5.0469999999999997</c:v>
                </c:pt>
                <c:pt idx="266">
                  <c:v>5.05</c:v>
                </c:pt>
                <c:pt idx="267">
                  <c:v>5.0510000000000002</c:v>
                </c:pt>
                <c:pt idx="268">
                  <c:v>5.0469999999999997</c:v>
                </c:pt>
                <c:pt idx="269">
                  <c:v>5.0419999999999998</c:v>
                </c:pt>
                <c:pt idx="270">
                  <c:v>5.0410000000000004</c:v>
                </c:pt>
                <c:pt idx="271">
                  <c:v>5.0460000000000003</c:v>
                </c:pt>
                <c:pt idx="272">
                  <c:v>5.0510000000000002</c:v>
                </c:pt>
                <c:pt idx="273">
                  <c:v>5.0540000000000003</c:v>
                </c:pt>
                <c:pt idx="274">
                  <c:v>5.0549999999999997</c:v>
                </c:pt>
                <c:pt idx="275">
                  <c:v>5.0590000000000002</c:v>
                </c:pt>
                <c:pt idx="276">
                  <c:v>5.0609999999999999</c:v>
                </c:pt>
                <c:pt idx="277">
                  <c:v>5.0599999999999996</c:v>
                </c:pt>
                <c:pt idx="278">
                  <c:v>5.0570000000000004</c:v>
                </c:pt>
                <c:pt idx="279">
                  <c:v>5.0540000000000003</c:v>
                </c:pt>
                <c:pt idx="280">
                  <c:v>5.056</c:v>
                </c:pt>
                <c:pt idx="281">
                  <c:v>5.0540000000000003</c:v>
                </c:pt>
                <c:pt idx="282">
                  <c:v>5.0529999999999999</c:v>
                </c:pt>
                <c:pt idx="283">
                  <c:v>5.0510000000000002</c:v>
                </c:pt>
                <c:pt idx="284">
                  <c:v>5.0540000000000003</c:v>
                </c:pt>
                <c:pt idx="285">
                  <c:v>5.0279999999999996</c:v>
                </c:pt>
                <c:pt idx="286">
                  <c:v>4.9450000000000003</c:v>
                </c:pt>
                <c:pt idx="287">
                  <c:v>4.8620000000000001</c:v>
                </c:pt>
                <c:pt idx="288">
                  <c:v>4.8360000000000003</c:v>
                </c:pt>
                <c:pt idx="289">
                  <c:v>4.8380000000000001</c:v>
                </c:pt>
                <c:pt idx="290">
                  <c:v>4.8410000000000002</c:v>
                </c:pt>
                <c:pt idx="291">
                  <c:v>4.8419999999999996</c:v>
                </c:pt>
                <c:pt idx="292">
                  <c:v>4.851</c:v>
                </c:pt>
                <c:pt idx="293">
                  <c:v>4.8719999999999999</c:v>
                </c:pt>
                <c:pt idx="294">
                  <c:v>4.8819999999999997</c:v>
                </c:pt>
                <c:pt idx="295">
                  <c:v>4.8940000000000001</c:v>
                </c:pt>
                <c:pt idx="296">
                  <c:v>4.8949999999999996</c:v>
                </c:pt>
                <c:pt idx="297">
                  <c:v>4.899</c:v>
                </c:pt>
                <c:pt idx="298">
                  <c:v>4.9050000000000002</c:v>
                </c:pt>
                <c:pt idx="299">
                  <c:v>4.907</c:v>
                </c:pt>
                <c:pt idx="300">
                  <c:v>4.9080000000000004</c:v>
                </c:pt>
                <c:pt idx="301">
                  <c:v>4.91</c:v>
                </c:pt>
                <c:pt idx="302">
                  <c:v>4.9109999999999996</c:v>
                </c:pt>
                <c:pt idx="303">
                  <c:v>4.9109999999999996</c:v>
                </c:pt>
                <c:pt idx="304">
                  <c:v>4.9080000000000004</c:v>
                </c:pt>
                <c:pt idx="305">
                  <c:v>4.9059999999999997</c:v>
                </c:pt>
                <c:pt idx="306">
                  <c:v>4.9080000000000004</c:v>
                </c:pt>
                <c:pt idx="307">
                  <c:v>4.907</c:v>
                </c:pt>
                <c:pt idx="308">
                  <c:v>4.9059999999999997</c:v>
                </c:pt>
                <c:pt idx="309">
                  <c:v>4.9029999999999996</c:v>
                </c:pt>
                <c:pt idx="310">
                  <c:v>4.9059999999999997</c:v>
                </c:pt>
                <c:pt idx="311">
                  <c:v>4.91</c:v>
                </c:pt>
                <c:pt idx="312">
                  <c:v>4.9119999999999999</c:v>
                </c:pt>
                <c:pt idx="313">
                  <c:v>4.9130000000000003</c:v>
                </c:pt>
                <c:pt idx="314">
                  <c:v>4.9139999999999997</c:v>
                </c:pt>
                <c:pt idx="315">
                  <c:v>4.9119999999999999</c:v>
                </c:pt>
                <c:pt idx="316">
                  <c:v>4.9119999999999999</c:v>
                </c:pt>
                <c:pt idx="317">
                  <c:v>4.9130000000000003</c:v>
                </c:pt>
                <c:pt idx="318">
                  <c:v>4.915</c:v>
                </c:pt>
                <c:pt idx="319">
                  <c:v>4.9139999999999997</c:v>
                </c:pt>
                <c:pt idx="320">
                  <c:v>4.91</c:v>
                </c:pt>
                <c:pt idx="321">
                  <c:v>4.9059999999999997</c:v>
                </c:pt>
                <c:pt idx="322">
                  <c:v>4.9059999999999997</c:v>
                </c:pt>
                <c:pt idx="323">
                  <c:v>4.9089999999999998</c:v>
                </c:pt>
                <c:pt idx="324">
                  <c:v>4.9130000000000003</c:v>
                </c:pt>
                <c:pt idx="325">
                  <c:v>4.9139999999999997</c:v>
                </c:pt>
                <c:pt idx="326">
                  <c:v>4.9160000000000004</c:v>
                </c:pt>
                <c:pt idx="327">
                  <c:v>4.9180000000000001</c:v>
                </c:pt>
                <c:pt idx="328">
                  <c:v>4.9189999999999996</c:v>
                </c:pt>
                <c:pt idx="329">
                  <c:v>4.9169999999999998</c:v>
                </c:pt>
                <c:pt idx="330">
                  <c:v>4.9139999999999997</c:v>
                </c:pt>
                <c:pt idx="331">
                  <c:v>4.9139999999999997</c:v>
                </c:pt>
                <c:pt idx="332">
                  <c:v>4.9169999999999998</c:v>
                </c:pt>
                <c:pt idx="333">
                  <c:v>4.915</c:v>
                </c:pt>
                <c:pt idx="334">
                  <c:v>4.9130000000000003</c:v>
                </c:pt>
                <c:pt idx="335">
                  <c:v>4.91</c:v>
                </c:pt>
                <c:pt idx="336">
                  <c:v>4.9119999999999999</c:v>
                </c:pt>
                <c:pt idx="337">
                  <c:v>4.915</c:v>
                </c:pt>
                <c:pt idx="338">
                  <c:v>4.9169999999999998</c:v>
                </c:pt>
                <c:pt idx="339">
                  <c:v>4.9180000000000001</c:v>
                </c:pt>
                <c:pt idx="340">
                  <c:v>4.9180000000000001</c:v>
                </c:pt>
                <c:pt idx="341">
                  <c:v>4.9169999999999998</c:v>
                </c:pt>
                <c:pt idx="342">
                  <c:v>4.9180000000000001</c:v>
                </c:pt>
                <c:pt idx="343">
                  <c:v>4.92</c:v>
                </c:pt>
                <c:pt idx="344">
                  <c:v>4.92</c:v>
                </c:pt>
                <c:pt idx="345">
                  <c:v>4.9180000000000001</c:v>
                </c:pt>
                <c:pt idx="346">
                  <c:v>4.9119999999999999</c:v>
                </c:pt>
                <c:pt idx="347">
                  <c:v>4.91</c:v>
                </c:pt>
                <c:pt idx="348">
                  <c:v>4.91</c:v>
                </c:pt>
                <c:pt idx="349">
                  <c:v>4.9160000000000004</c:v>
                </c:pt>
                <c:pt idx="350">
                  <c:v>4.9189999999999996</c:v>
                </c:pt>
                <c:pt idx="351">
                  <c:v>4.9189999999999996</c:v>
                </c:pt>
                <c:pt idx="352">
                  <c:v>4.9210000000000003</c:v>
                </c:pt>
                <c:pt idx="353">
                  <c:v>4.9240000000000004</c:v>
                </c:pt>
                <c:pt idx="354">
                  <c:v>4.9249999999999998</c:v>
                </c:pt>
                <c:pt idx="355">
                  <c:v>4.9219999999999997</c:v>
                </c:pt>
                <c:pt idx="356">
                  <c:v>4.9169999999999998</c:v>
                </c:pt>
                <c:pt idx="357">
                  <c:v>4.9180000000000001</c:v>
                </c:pt>
                <c:pt idx="358">
                  <c:v>4.9219999999999997</c:v>
                </c:pt>
                <c:pt idx="359">
                  <c:v>4.9169999999999998</c:v>
                </c:pt>
                <c:pt idx="360">
                  <c:v>4.9139999999999997</c:v>
                </c:pt>
                <c:pt idx="361">
                  <c:v>4.9119999999999999</c:v>
                </c:pt>
                <c:pt idx="362">
                  <c:v>4.9189999999999996</c:v>
                </c:pt>
                <c:pt idx="363">
                  <c:v>4.9349999999999996</c:v>
                </c:pt>
                <c:pt idx="364">
                  <c:v>4.9749999999999996</c:v>
                </c:pt>
                <c:pt idx="365">
                  <c:v>5.0529999999999999</c:v>
                </c:pt>
                <c:pt idx="366">
                  <c:v>5.1719999999999997</c:v>
                </c:pt>
                <c:pt idx="367">
                  <c:v>5.3209999999999997</c:v>
                </c:pt>
                <c:pt idx="368">
                  <c:v>5.4850000000000003</c:v>
                </c:pt>
                <c:pt idx="369">
                  <c:v>5.6559999999999997</c:v>
                </c:pt>
                <c:pt idx="370">
                  <c:v>5.819</c:v>
                </c:pt>
                <c:pt idx="371">
                  <c:v>5.9580000000000002</c:v>
                </c:pt>
                <c:pt idx="372">
                  <c:v>6.0609999999999999</c:v>
                </c:pt>
                <c:pt idx="373">
                  <c:v>6.1420000000000003</c:v>
                </c:pt>
                <c:pt idx="374">
                  <c:v>6.2140000000000004</c:v>
                </c:pt>
                <c:pt idx="375">
                  <c:v>6.29</c:v>
                </c:pt>
                <c:pt idx="376">
                  <c:v>6.36</c:v>
                </c:pt>
                <c:pt idx="377">
                  <c:v>6.4059999999999997</c:v>
                </c:pt>
                <c:pt idx="378">
                  <c:v>6.4260000000000002</c:v>
                </c:pt>
                <c:pt idx="379">
                  <c:v>6.4249999999999998</c:v>
                </c:pt>
                <c:pt idx="380">
                  <c:v>6.423</c:v>
                </c:pt>
                <c:pt idx="381">
                  <c:v>6.4269999999999996</c:v>
                </c:pt>
                <c:pt idx="382">
                  <c:v>6.4290000000000003</c:v>
                </c:pt>
                <c:pt idx="383">
                  <c:v>6.4340000000000002</c:v>
                </c:pt>
                <c:pt idx="384">
                  <c:v>6.4340000000000002</c:v>
                </c:pt>
                <c:pt idx="385">
                  <c:v>6.4269999999999996</c:v>
                </c:pt>
                <c:pt idx="386">
                  <c:v>6.42</c:v>
                </c:pt>
                <c:pt idx="387">
                  <c:v>6.4139999999999997</c:v>
                </c:pt>
                <c:pt idx="388">
                  <c:v>6.4180000000000001</c:v>
                </c:pt>
                <c:pt idx="389">
                  <c:v>6.423</c:v>
                </c:pt>
                <c:pt idx="390">
                  <c:v>6.4320000000000004</c:v>
                </c:pt>
                <c:pt idx="391">
                  <c:v>6.4409999999999998</c:v>
                </c:pt>
                <c:pt idx="392">
                  <c:v>6.4429999999999996</c:v>
                </c:pt>
                <c:pt idx="393">
                  <c:v>6.4409999999999998</c:v>
                </c:pt>
                <c:pt idx="394">
                  <c:v>6.4390000000000001</c:v>
                </c:pt>
                <c:pt idx="395">
                  <c:v>6.4370000000000003</c:v>
                </c:pt>
                <c:pt idx="396">
                  <c:v>6.4349999999999996</c:v>
                </c:pt>
                <c:pt idx="397">
                  <c:v>6.4329999999999998</c:v>
                </c:pt>
                <c:pt idx="398">
                  <c:v>6.4249999999999998</c:v>
                </c:pt>
                <c:pt idx="399">
                  <c:v>6.4219999999999997</c:v>
                </c:pt>
                <c:pt idx="400">
                  <c:v>6.42</c:v>
                </c:pt>
                <c:pt idx="401">
                  <c:v>6.4240000000000004</c:v>
                </c:pt>
                <c:pt idx="402">
                  <c:v>6.4249999999999998</c:v>
                </c:pt>
                <c:pt idx="403">
                  <c:v>6.4249999999999998</c:v>
                </c:pt>
                <c:pt idx="404">
                  <c:v>6.4249999999999998</c:v>
                </c:pt>
                <c:pt idx="405">
                  <c:v>6.4260000000000002</c:v>
                </c:pt>
                <c:pt idx="406">
                  <c:v>6.43</c:v>
                </c:pt>
                <c:pt idx="407">
                  <c:v>6.4359999999999999</c:v>
                </c:pt>
                <c:pt idx="408">
                  <c:v>6.4409999999999998</c:v>
                </c:pt>
                <c:pt idx="409">
                  <c:v>6.4450000000000003</c:v>
                </c:pt>
                <c:pt idx="410">
                  <c:v>6.4459999999999997</c:v>
                </c:pt>
                <c:pt idx="411">
                  <c:v>6.44</c:v>
                </c:pt>
                <c:pt idx="412">
                  <c:v>6.4359999999999999</c:v>
                </c:pt>
                <c:pt idx="413">
                  <c:v>6.4329999999999998</c:v>
                </c:pt>
                <c:pt idx="414">
                  <c:v>6.4379999999999997</c:v>
                </c:pt>
                <c:pt idx="415">
                  <c:v>6.44</c:v>
                </c:pt>
                <c:pt idx="416">
                  <c:v>6.44</c:v>
                </c:pt>
                <c:pt idx="417">
                  <c:v>6.44</c:v>
                </c:pt>
                <c:pt idx="418">
                  <c:v>6.4390000000000001</c:v>
                </c:pt>
                <c:pt idx="419">
                  <c:v>6.4390000000000001</c:v>
                </c:pt>
                <c:pt idx="420">
                  <c:v>6.4379999999999997</c:v>
                </c:pt>
                <c:pt idx="421">
                  <c:v>6.4379999999999997</c:v>
                </c:pt>
                <c:pt idx="422">
                  <c:v>6.4370000000000003</c:v>
                </c:pt>
                <c:pt idx="423">
                  <c:v>6.4340000000000002</c:v>
                </c:pt>
                <c:pt idx="424">
                  <c:v>6.4279999999999999</c:v>
                </c:pt>
                <c:pt idx="425">
                  <c:v>6.4249999999999998</c:v>
                </c:pt>
                <c:pt idx="426">
                  <c:v>6.4249999999999998</c:v>
                </c:pt>
                <c:pt idx="427">
                  <c:v>6.4290000000000003</c:v>
                </c:pt>
                <c:pt idx="428">
                  <c:v>6.4320000000000004</c:v>
                </c:pt>
                <c:pt idx="429">
                  <c:v>6.431</c:v>
                </c:pt>
                <c:pt idx="430">
                  <c:v>6.431</c:v>
                </c:pt>
                <c:pt idx="431">
                  <c:v>6.43</c:v>
                </c:pt>
                <c:pt idx="432">
                  <c:v>6.4290000000000003</c:v>
                </c:pt>
                <c:pt idx="433">
                  <c:v>6.4269999999999996</c:v>
                </c:pt>
                <c:pt idx="434">
                  <c:v>6.4249999999999998</c:v>
                </c:pt>
                <c:pt idx="435">
                  <c:v>6.4260000000000002</c:v>
                </c:pt>
                <c:pt idx="436">
                  <c:v>6.4279999999999999</c:v>
                </c:pt>
                <c:pt idx="437">
                  <c:v>6.4219999999999997</c:v>
                </c:pt>
                <c:pt idx="438">
                  <c:v>6.4219999999999997</c:v>
                </c:pt>
                <c:pt idx="439">
                  <c:v>6.4279999999999999</c:v>
                </c:pt>
                <c:pt idx="440">
                  <c:v>6.4429999999999996</c:v>
                </c:pt>
                <c:pt idx="441">
                  <c:v>6.4480000000000004</c:v>
                </c:pt>
                <c:pt idx="442">
                  <c:v>6.4489999999999998</c:v>
                </c:pt>
                <c:pt idx="443">
                  <c:v>6.4489999999999998</c:v>
                </c:pt>
                <c:pt idx="444">
                  <c:v>6.4480000000000004</c:v>
                </c:pt>
                <c:pt idx="445">
                  <c:v>6.4480000000000004</c:v>
                </c:pt>
                <c:pt idx="446">
                  <c:v>6.4470000000000001</c:v>
                </c:pt>
                <c:pt idx="447">
                  <c:v>6.4470000000000001</c:v>
                </c:pt>
                <c:pt idx="448">
                  <c:v>6.4459999999999997</c:v>
                </c:pt>
                <c:pt idx="449">
                  <c:v>6.4450000000000003</c:v>
                </c:pt>
                <c:pt idx="450">
                  <c:v>6.4379999999999997</c:v>
                </c:pt>
                <c:pt idx="451">
                  <c:v>6.4359999999999999</c:v>
                </c:pt>
                <c:pt idx="452">
                  <c:v>6.4359999999999999</c:v>
                </c:pt>
                <c:pt idx="453">
                  <c:v>6.44</c:v>
                </c:pt>
                <c:pt idx="454">
                  <c:v>6.4420000000000002</c:v>
                </c:pt>
                <c:pt idx="455">
                  <c:v>6.4420000000000002</c:v>
                </c:pt>
                <c:pt idx="456">
                  <c:v>6.444</c:v>
                </c:pt>
                <c:pt idx="457">
                  <c:v>6.4450000000000003</c:v>
                </c:pt>
                <c:pt idx="458">
                  <c:v>6.4429999999999996</c:v>
                </c:pt>
                <c:pt idx="459">
                  <c:v>6.44</c:v>
                </c:pt>
                <c:pt idx="460">
                  <c:v>6.4379999999999997</c:v>
                </c:pt>
                <c:pt idx="461">
                  <c:v>6.44</c:v>
                </c:pt>
                <c:pt idx="462">
                  <c:v>6.4420000000000002</c:v>
                </c:pt>
                <c:pt idx="463">
                  <c:v>6.4349999999999996</c:v>
                </c:pt>
                <c:pt idx="464">
                  <c:v>6.4320000000000004</c:v>
                </c:pt>
                <c:pt idx="465">
                  <c:v>6.4290000000000003</c:v>
                </c:pt>
                <c:pt idx="466">
                  <c:v>6.4349999999999996</c:v>
                </c:pt>
                <c:pt idx="467">
                  <c:v>6.4370000000000003</c:v>
                </c:pt>
                <c:pt idx="468">
                  <c:v>6.4379999999999997</c:v>
                </c:pt>
                <c:pt idx="469">
                  <c:v>6.4390000000000001</c:v>
                </c:pt>
                <c:pt idx="470">
                  <c:v>6.4390000000000001</c:v>
                </c:pt>
                <c:pt idx="471">
                  <c:v>6.4390000000000001</c:v>
                </c:pt>
                <c:pt idx="472">
                  <c:v>6.4390000000000001</c:v>
                </c:pt>
                <c:pt idx="473">
                  <c:v>6.4379999999999997</c:v>
                </c:pt>
                <c:pt idx="474">
                  <c:v>6.4359999999999999</c:v>
                </c:pt>
                <c:pt idx="475">
                  <c:v>6.4340000000000002</c:v>
                </c:pt>
                <c:pt idx="476">
                  <c:v>6.4269999999999996</c:v>
                </c:pt>
                <c:pt idx="477">
                  <c:v>6.4260000000000002</c:v>
                </c:pt>
                <c:pt idx="478">
                  <c:v>6.4260000000000002</c:v>
                </c:pt>
                <c:pt idx="479">
                  <c:v>6.4320000000000004</c:v>
                </c:pt>
                <c:pt idx="480">
                  <c:v>6.4329999999999998</c:v>
                </c:pt>
                <c:pt idx="481">
                  <c:v>6.4329999999999998</c:v>
                </c:pt>
                <c:pt idx="482">
                  <c:v>6.42</c:v>
                </c:pt>
                <c:pt idx="483">
                  <c:v>6.3810000000000002</c:v>
                </c:pt>
                <c:pt idx="484">
                  <c:v>6.3380000000000001</c:v>
                </c:pt>
                <c:pt idx="485">
                  <c:v>6.3310000000000004</c:v>
                </c:pt>
                <c:pt idx="486">
                  <c:v>6.3470000000000004</c:v>
                </c:pt>
                <c:pt idx="487">
                  <c:v>6.37</c:v>
                </c:pt>
                <c:pt idx="488">
                  <c:v>6.3730000000000002</c:v>
                </c:pt>
                <c:pt idx="489">
                  <c:v>6.3630000000000004</c:v>
                </c:pt>
                <c:pt idx="490">
                  <c:v>6.3570000000000002</c:v>
                </c:pt>
                <c:pt idx="491">
                  <c:v>6.3559999999999999</c:v>
                </c:pt>
                <c:pt idx="492">
                  <c:v>6.3630000000000004</c:v>
                </c:pt>
                <c:pt idx="493">
                  <c:v>6.3650000000000002</c:v>
                </c:pt>
                <c:pt idx="494">
                  <c:v>6.3650000000000002</c:v>
                </c:pt>
                <c:pt idx="495">
                  <c:v>6.3650000000000002</c:v>
                </c:pt>
                <c:pt idx="496">
                  <c:v>6.3639999999999999</c:v>
                </c:pt>
                <c:pt idx="497">
                  <c:v>6.3609999999999998</c:v>
                </c:pt>
                <c:pt idx="498">
                  <c:v>6.3559999999999999</c:v>
                </c:pt>
                <c:pt idx="499">
                  <c:v>6.3609999999999998</c:v>
                </c:pt>
                <c:pt idx="500">
                  <c:v>6.3710000000000004</c:v>
                </c:pt>
                <c:pt idx="501">
                  <c:v>6.38</c:v>
                </c:pt>
                <c:pt idx="502">
                  <c:v>6.3780000000000001</c:v>
                </c:pt>
                <c:pt idx="503">
                  <c:v>6.3769999999999998</c:v>
                </c:pt>
                <c:pt idx="504">
                  <c:v>6.3760000000000003</c:v>
                </c:pt>
                <c:pt idx="505">
                  <c:v>6.3819999999999997</c:v>
                </c:pt>
                <c:pt idx="506">
                  <c:v>6.3840000000000003</c:v>
                </c:pt>
                <c:pt idx="507">
                  <c:v>6.3849999999999998</c:v>
                </c:pt>
                <c:pt idx="508">
                  <c:v>6.3860000000000001</c:v>
                </c:pt>
                <c:pt idx="509">
                  <c:v>6.3840000000000003</c:v>
                </c:pt>
                <c:pt idx="510">
                  <c:v>6.3819999999999997</c:v>
                </c:pt>
                <c:pt idx="511">
                  <c:v>6.38</c:v>
                </c:pt>
                <c:pt idx="512">
                  <c:v>6.3810000000000002</c:v>
                </c:pt>
                <c:pt idx="513">
                  <c:v>6.3840000000000003</c:v>
                </c:pt>
                <c:pt idx="514">
                  <c:v>6.3840000000000003</c:v>
                </c:pt>
                <c:pt idx="515">
                  <c:v>6.375</c:v>
                </c:pt>
                <c:pt idx="516">
                  <c:v>6.3710000000000004</c:v>
                </c:pt>
                <c:pt idx="517">
                  <c:v>6.3710000000000004</c:v>
                </c:pt>
                <c:pt idx="518">
                  <c:v>6.3780000000000001</c:v>
                </c:pt>
                <c:pt idx="519">
                  <c:v>6.3810000000000002</c:v>
                </c:pt>
                <c:pt idx="520">
                  <c:v>6.3810000000000002</c:v>
                </c:pt>
                <c:pt idx="521">
                  <c:v>6.3819999999999997</c:v>
                </c:pt>
                <c:pt idx="522">
                  <c:v>6.383</c:v>
                </c:pt>
                <c:pt idx="523">
                  <c:v>6.3840000000000003</c:v>
                </c:pt>
                <c:pt idx="524">
                  <c:v>6.3819999999999997</c:v>
                </c:pt>
                <c:pt idx="525">
                  <c:v>6.38</c:v>
                </c:pt>
                <c:pt idx="526">
                  <c:v>6.3780000000000001</c:v>
                </c:pt>
                <c:pt idx="527">
                  <c:v>6.3769999999999998</c:v>
                </c:pt>
                <c:pt idx="528">
                  <c:v>6.3710000000000004</c:v>
                </c:pt>
                <c:pt idx="529">
                  <c:v>6.37</c:v>
                </c:pt>
                <c:pt idx="530">
                  <c:v>6.37</c:v>
                </c:pt>
                <c:pt idx="531">
                  <c:v>6.375</c:v>
                </c:pt>
                <c:pt idx="532">
                  <c:v>6.3769999999999998</c:v>
                </c:pt>
                <c:pt idx="533">
                  <c:v>6.3780000000000001</c:v>
                </c:pt>
                <c:pt idx="534">
                  <c:v>6.3789999999999996</c:v>
                </c:pt>
                <c:pt idx="535">
                  <c:v>6.3789999999999996</c:v>
                </c:pt>
                <c:pt idx="536">
                  <c:v>6.3769999999999998</c:v>
                </c:pt>
                <c:pt idx="537">
                  <c:v>6.3760000000000003</c:v>
                </c:pt>
                <c:pt idx="538">
                  <c:v>6.3769999999999998</c:v>
                </c:pt>
                <c:pt idx="539">
                  <c:v>6.3789999999999996</c:v>
                </c:pt>
                <c:pt idx="540">
                  <c:v>6.3769999999999998</c:v>
                </c:pt>
                <c:pt idx="541">
                  <c:v>6.3689999999999998</c:v>
                </c:pt>
                <c:pt idx="542">
                  <c:v>6.3659999999999997</c:v>
                </c:pt>
                <c:pt idx="543">
                  <c:v>6.3680000000000003</c:v>
                </c:pt>
                <c:pt idx="544">
                  <c:v>6.3739999999999997</c:v>
                </c:pt>
                <c:pt idx="545">
                  <c:v>6.375</c:v>
                </c:pt>
                <c:pt idx="546">
                  <c:v>6.3760000000000003</c:v>
                </c:pt>
                <c:pt idx="547">
                  <c:v>6.3780000000000001</c:v>
                </c:pt>
                <c:pt idx="548">
                  <c:v>6.3789999999999996</c:v>
                </c:pt>
                <c:pt idx="549">
                  <c:v>6.38</c:v>
                </c:pt>
                <c:pt idx="550">
                  <c:v>6.3780000000000001</c:v>
                </c:pt>
                <c:pt idx="551">
                  <c:v>6.3760000000000003</c:v>
                </c:pt>
                <c:pt idx="552">
                  <c:v>6.3739999999999997</c:v>
                </c:pt>
                <c:pt idx="553">
                  <c:v>6.3710000000000004</c:v>
                </c:pt>
                <c:pt idx="554">
                  <c:v>6.3650000000000002</c:v>
                </c:pt>
                <c:pt idx="555">
                  <c:v>6.3639999999999999</c:v>
                </c:pt>
                <c:pt idx="556">
                  <c:v>6.3650000000000002</c:v>
                </c:pt>
                <c:pt idx="557">
                  <c:v>6.3710000000000004</c:v>
                </c:pt>
                <c:pt idx="558">
                  <c:v>6.3739999999999997</c:v>
                </c:pt>
                <c:pt idx="559">
                  <c:v>6.375</c:v>
                </c:pt>
                <c:pt idx="560">
                  <c:v>6.375</c:v>
                </c:pt>
                <c:pt idx="561">
                  <c:v>6.375</c:v>
                </c:pt>
                <c:pt idx="562">
                  <c:v>6.3730000000000002</c:v>
                </c:pt>
                <c:pt idx="563">
                  <c:v>6.3719999999999999</c:v>
                </c:pt>
                <c:pt idx="564">
                  <c:v>6.3730000000000002</c:v>
                </c:pt>
                <c:pt idx="565">
                  <c:v>6.3760000000000003</c:v>
                </c:pt>
                <c:pt idx="566">
                  <c:v>6.3719999999999999</c:v>
                </c:pt>
                <c:pt idx="567">
                  <c:v>6.3639999999999999</c:v>
                </c:pt>
                <c:pt idx="568">
                  <c:v>6.3609999999999998</c:v>
                </c:pt>
                <c:pt idx="569">
                  <c:v>6.3650000000000002</c:v>
                </c:pt>
                <c:pt idx="570">
                  <c:v>6.3710000000000004</c:v>
                </c:pt>
                <c:pt idx="571">
                  <c:v>6.3719999999999999</c:v>
                </c:pt>
                <c:pt idx="572">
                  <c:v>6.3739999999999997</c:v>
                </c:pt>
                <c:pt idx="573">
                  <c:v>6.3760000000000003</c:v>
                </c:pt>
                <c:pt idx="574">
                  <c:v>6.3769999999999998</c:v>
                </c:pt>
                <c:pt idx="575">
                  <c:v>6.3760000000000003</c:v>
                </c:pt>
                <c:pt idx="576">
                  <c:v>6.3739999999999997</c:v>
                </c:pt>
                <c:pt idx="577">
                  <c:v>6.3710000000000004</c:v>
                </c:pt>
                <c:pt idx="578">
                  <c:v>6.3710000000000004</c:v>
                </c:pt>
                <c:pt idx="579">
                  <c:v>6.367</c:v>
                </c:pt>
                <c:pt idx="580">
                  <c:v>6.3630000000000004</c:v>
                </c:pt>
                <c:pt idx="581">
                  <c:v>6.3620000000000001</c:v>
                </c:pt>
                <c:pt idx="582">
                  <c:v>6.3639999999999999</c:v>
                </c:pt>
                <c:pt idx="583">
                  <c:v>6.3689999999999998</c:v>
                </c:pt>
                <c:pt idx="584">
                  <c:v>6.3710000000000004</c:v>
                </c:pt>
                <c:pt idx="585">
                  <c:v>6.3710000000000004</c:v>
                </c:pt>
                <c:pt idx="586">
                  <c:v>6.3719999999999999</c:v>
                </c:pt>
                <c:pt idx="587">
                  <c:v>6.3719999999999999</c:v>
                </c:pt>
                <c:pt idx="588">
                  <c:v>6.3689999999999998</c:v>
                </c:pt>
                <c:pt idx="589">
                  <c:v>6.3689999999999998</c:v>
                </c:pt>
                <c:pt idx="590">
                  <c:v>6.37</c:v>
                </c:pt>
                <c:pt idx="591">
                  <c:v>6.3719999999999999</c:v>
                </c:pt>
                <c:pt idx="592">
                  <c:v>6.3680000000000003</c:v>
                </c:pt>
                <c:pt idx="593">
                  <c:v>6.3620000000000001</c:v>
                </c:pt>
                <c:pt idx="594">
                  <c:v>6.359</c:v>
                </c:pt>
                <c:pt idx="595">
                  <c:v>6.3620000000000001</c:v>
                </c:pt>
                <c:pt idx="596">
                  <c:v>6.367</c:v>
                </c:pt>
                <c:pt idx="597">
                  <c:v>6.3689999999999998</c:v>
                </c:pt>
                <c:pt idx="598">
                  <c:v>6.37</c:v>
                </c:pt>
                <c:pt idx="599">
                  <c:v>6.3719999999999999</c:v>
                </c:pt>
                <c:pt idx="600">
                  <c:v>6.3719999999999999</c:v>
                </c:pt>
                <c:pt idx="601">
                  <c:v>6.359</c:v>
                </c:pt>
                <c:pt idx="602">
                  <c:v>6.3090000000000002</c:v>
                </c:pt>
                <c:pt idx="603">
                  <c:v>6.202</c:v>
                </c:pt>
                <c:pt idx="604">
                  <c:v>6.0490000000000004</c:v>
                </c:pt>
                <c:pt idx="605">
                  <c:v>5.891</c:v>
                </c:pt>
                <c:pt idx="606">
                  <c:v>5.7910000000000004</c:v>
                </c:pt>
                <c:pt idx="607">
                  <c:v>5.7590000000000003</c:v>
                </c:pt>
                <c:pt idx="608">
                  <c:v>5.76</c:v>
                </c:pt>
                <c:pt idx="609">
                  <c:v>5.7640000000000002</c:v>
                </c:pt>
                <c:pt idx="610">
                  <c:v>5.766</c:v>
                </c:pt>
                <c:pt idx="611">
                  <c:v>5.7679999999999998</c:v>
                </c:pt>
                <c:pt idx="612">
                  <c:v>5.7709999999999999</c:v>
                </c:pt>
                <c:pt idx="613">
                  <c:v>5.77</c:v>
                </c:pt>
                <c:pt idx="614">
                  <c:v>5.7679999999999998</c:v>
                </c:pt>
                <c:pt idx="615">
                  <c:v>5.77</c:v>
                </c:pt>
                <c:pt idx="616">
                  <c:v>5.7729999999999997</c:v>
                </c:pt>
                <c:pt idx="617">
                  <c:v>5.7750000000000004</c:v>
                </c:pt>
                <c:pt idx="618">
                  <c:v>5.7690000000000001</c:v>
                </c:pt>
                <c:pt idx="619">
                  <c:v>5.7619999999999996</c:v>
                </c:pt>
                <c:pt idx="620">
                  <c:v>5.76</c:v>
                </c:pt>
                <c:pt idx="621">
                  <c:v>5.7670000000000003</c:v>
                </c:pt>
                <c:pt idx="622">
                  <c:v>5.7729999999999997</c:v>
                </c:pt>
                <c:pt idx="623">
                  <c:v>5.7759999999999998</c:v>
                </c:pt>
                <c:pt idx="624">
                  <c:v>5.7770000000000001</c:v>
                </c:pt>
                <c:pt idx="625">
                  <c:v>5.78</c:v>
                </c:pt>
                <c:pt idx="626">
                  <c:v>5.782</c:v>
                </c:pt>
                <c:pt idx="627">
                  <c:v>5.782</c:v>
                </c:pt>
                <c:pt idx="628">
                  <c:v>5.7789999999999999</c:v>
                </c:pt>
                <c:pt idx="629">
                  <c:v>5.7759999999999998</c:v>
                </c:pt>
                <c:pt idx="630">
                  <c:v>5.7770000000000001</c:v>
                </c:pt>
                <c:pt idx="631">
                  <c:v>5.7720000000000002</c:v>
                </c:pt>
                <c:pt idx="632">
                  <c:v>5.7690000000000001</c:v>
                </c:pt>
                <c:pt idx="633">
                  <c:v>5.766</c:v>
                </c:pt>
                <c:pt idx="634">
                  <c:v>5.7709999999999999</c:v>
                </c:pt>
                <c:pt idx="635">
                  <c:v>5.7770000000000001</c:v>
                </c:pt>
                <c:pt idx="636">
                  <c:v>5.78</c:v>
                </c:pt>
                <c:pt idx="637">
                  <c:v>5.7839999999999998</c:v>
                </c:pt>
                <c:pt idx="638">
                  <c:v>5.79</c:v>
                </c:pt>
                <c:pt idx="639">
                  <c:v>5.7930000000000001</c:v>
                </c:pt>
                <c:pt idx="640">
                  <c:v>5.7939999999999996</c:v>
                </c:pt>
                <c:pt idx="641">
                  <c:v>5.7939999999999996</c:v>
                </c:pt>
                <c:pt idx="642">
                  <c:v>5.7969999999999997</c:v>
                </c:pt>
                <c:pt idx="643">
                  <c:v>5.798</c:v>
                </c:pt>
                <c:pt idx="644">
                  <c:v>5.7889999999999997</c:v>
                </c:pt>
                <c:pt idx="645">
                  <c:v>5.782</c:v>
                </c:pt>
                <c:pt idx="646">
                  <c:v>5.7789999999999999</c:v>
                </c:pt>
                <c:pt idx="647">
                  <c:v>5.7880000000000003</c:v>
                </c:pt>
                <c:pt idx="648">
                  <c:v>5.7939999999999996</c:v>
                </c:pt>
                <c:pt idx="649">
                  <c:v>5.7949999999999999</c:v>
                </c:pt>
                <c:pt idx="650">
                  <c:v>5.7969999999999997</c:v>
                </c:pt>
                <c:pt idx="651">
                  <c:v>5.8010000000000002</c:v>
                </c:pt>
                <c:pt idx="652">
                  <c:v>5.8019999999999996</c:v>
                </c:pt>
                <c:pt idx="653">
                  <c:v>5.8010000000000002</c:v>
                </c:pt>
                <c:pt idx="654">
                  <c:v>5.7960000000000003</c:v>
                </c:pt>
                <c:pt idx="655">
                  <c:v>5.7930000000000001</c:v>
                </c:pt>
                <c:pt idx="656">
                  <c:v>5.7960000000000003</c:v>
                </c:pt>
                <c:pt idx="657">
                  <c:v>5.79</c:v>
                </c:pt>
                <c:pt idx="658">
                  <c:v>5.7869999999999999</c:v>
                </c:pt>
                <c:pt idx="659">
                  <c:v>5.7839999999999998</c:v>
                </c:pt>
                <c:pt idx="660">
                  <c:v>5.79</c:v>
                </c:pt>
                <c:pt idx="661">
                  <c:v>5.7939999999999996</c:v>
                </c:pt>
                <c:pt idx="662">
                  <c:v>5.7969999999999997</c:v>
                </c:pt>
                <c:pt idx="663">
                  <c:v>5.798</c:v>
                </c:pt>
                <c:pt idx="664">
                  <c:v>5.798</c:v>
                </c:pt>
                <c:pt idx="665">
                  <c:v>5.7640000000000002</c:v>
                </c:pt>
                <c:pt idx="666">
                  <c:v>5.6449999999999996</c:v>
                </c:pt>
                <c:pt idx="667">
                  <c:v>5.5369999999999999</c:v>
                </c:pt>
                <c:pt idx="668">
                  <c:v>5.4980000000000002</c:v>
                </c:pt>
                <c:pt idx="669">
                  <c:v>5.508</c:v>
                </c:pt>
                <c:pt idx="670">
                  <c:v>5.508</c:v>
                </c:pt>
                <c:pt idx="671">
                  <c:v>5.5259999999999998</c:v>
                </c:pt>
                <c:pt idx="672">
                  <c:v>5.5609999999999999</c:v>
                </c:pt>
                <c:pt idx="673">
                  <c:v>5.5960000000000001</c:v>
                </c:pt>
                <c:pt idx="674">
                  <c:v>5.6059999999999999</c:v>
                </c:pt>
                <c:pt idx="675">
                  <c:v>5.6070000000000002</c:v>
                </c:pt>
                <c:pt idx="676">
                  <c:v>5.6079999999999997</c:v>
                </c:pt>
                <c:pt idx="677">
                  <c:v>5.6120000000000001</c:v>
                </c:pt>
                <c:pt idx="678">
                  <c:v>5.6139999999999999</c:v>
                </c:pt>
                <c:pt idx="679">
                  <c:v>5.6130000000000004</c:v>
                </c:pt>
                <c:pt idx="680">
                  <c:v>5.609</c:v>
                </c:pt>
                <c:pt idx="681">
                  <c:v>5.6070000000000002</c:v>
                </c:pt>
                <c:pt idx="682">
                  <c:v>5.609</c:v>
                </c:pt>
                <c:pt idx="683">
                  <c:v>5.6029999999999998</c:v>
                </c:pt>
                <c:pt idx="684">
                  <c:v>5.6</c:v>
                </c:pt>
                <c:pt idx="685">
                  <c:v>5.5979999999999999</c:v>
                </c:pt>
                <c:pt idx="686">
                  <c:v>5.6050000000000004</c:v>
                </c:pt>
                <c:pt idx="687">
                  <c:v>5.61</c:v>
                </c:pt>
                <c:pt idx="688">
                  <c:v>5.6120000000000001</c:v>
                </c:pt>
                <c:pt idx="689">
                  <c:v>5.6130000000000004</c:v>
                </c:pt>
                <c:pt idx="690">
                  <c:v>5.6130000000000004</c:v>
                </c:pt>
                <c:pt idx="691">
                  <c:v>5.6109999999999998</c:v>
                </c:pt>
                <c:pt idx="692">
                  <c:v>5.6120000000000001</c:v>
                </c:pt>
                <c:pt idx="693">
                  <c:v>5.6130000000000004</c:v>
                </c:pt>
                <c:pt idx="694">
                  <c:v>5.6150000000000002</c:v>
                </c:pt>
                <c:pt idx="695">
                  <c:v>5.6150000000000002</c:v>
                </c:pt>
                <c:pt idx="696">
                  <c:v>5.6050000000000004</c:v>
                </c:pt>
                <c:pt idx="697">
                  <c:v>5.6</c:v>
                </c:pt>
                <c:pt idx="698">
                  <c:v>5.5979999999999999</c:v>
                </c:pt>
                <c:pt idx="699">
                  <c:v>5.6079999999999997</c:v>
                </c:pt>
                <c:pt idx="700">
                  <c:v>5.6120000000000001</c:v>
                </c:pt>
                <c:pt idx="701">
                  <c:v>5.6150000000000002</c:v>
                </c:pt>
                <c:pt idx="702">
                  <c:v>5.6180000000000003</c:v>
                </c:pt>
                <c:pt idx="703">
                  <c:v>5.62</c:v>
                </c:pt>
                <c:pt idx="704">
                  <c:v>5.62</c:v>
                </c:pt>
                <c:pt idx="705">
                  <c:v>5.617</c:v>
                </c:pt>
                <c:pt idx="706">
                  <c:v>5.6130000000000004</c:v>
                </c:pt>
                <c:pt idx="707">
                  <c:v>5.6130000000000004</c:v>
                </c:pt>
                <c:pt idx="708">
                  <c:v>5.6139999999999999</c:v>
                </c:pt>
                <c:pt idx="709">
                  <c:v>5.609</c:v>
                </c:pt>
                <c:pt idx="710">
                  <c:v>5.6059999999999999</c:v>
                </c:pt>
                <c:pt idx="711">
                  <c:v>5.6040000000000001</c:v>
                </c:pt>
                <c:pt idx="712">
                  <c:v>5.61</c:v>
                </c:pt>
                <c:pt idx="713">
                  <c:v>5.6139999999999999</c:v>
                </c:pt>
                <c:pt idx="714">
                  <c:v>5.617</c:v>
                </c:pt>
                <c:pt idx="715">
                  <c:v>5.6189999999999998</c:v>
                </c:pt>
                <c:pt idx="716">
                  <c:v>5.62</c:v>
                </c:pt>
                <c:pt idx="717">
                  <c:v>5.6189999999999998</c:v>
                </c:pt>
                <c:pt idx="718">
                  <c:v>5.6180000000000003</c:v>
                </c:pt>
                <c:pt idx="719">
                  <c:v>5.6180000000000003</c:v>
                </c:pt>
                <c:pt idx="720">
                  <c:v>5.6059999999999999</c:v>
                </c:pt>
                <c:pt idx="721">
                  <c:v>5.5469999999999997</c:v>
                </c:pt>
                <c:pt idx="722">
                  <c:v>5.4180000000000001</c:v>
                </c:pt>
                <c:pt idx="723">
                  <c:v>5.2720000000000002</c:v>
                </c:pt>
                <c:pt idx="724">
                  <c:v>5.1710000000000003</c:v>
                </c:pt>
                <c:pt idx="725">
                  <c:v>5.1349999999999998</c:v>
                </c:pt>
                <c:pt idx="726">
                  <c:v>5.1349999999999998</c:v>
                </c:pt>
                <c:pt idx="727">
                  <c:v>5.1349999999999998</c:v>
                </c:pt>
                <c:pt idx="728">
                  <c:v>5.1379999999999999</c:v>
                </c:pt>
                <c:pt idx="729">
                  <c:v>5.1420000000000003</c:v>
                </c:pt>
                <c:pt idx="730">
                  <c:v>5.1429999999999998</c:v>
                </c:pt>
                <c:pt idx="731">
                  <c:v>5.1390000000000002</c:v>
                </c:pt>
                <c:pt idx="732">
                  <c:v>5.1360000000000001</c:v>
                </c:pt>
                <c:pt idx="733">
                  <c:v>5.1360000000000001</c:v>
                </c:pt>
                <c:pt idx="734">
                  <c:v>5.1379999999999999</c:v>
                </c:pt>
                <c:pt idx="735">
                  <c:v>5.1319999999999997</c:v>
                </c:pt>
                <c:pt idx="736">
                  <c:v>5.1289999999999996</c:v>
                </c:pt>
                <c:pt idx="737">
                  <c:v>5.1269999999999998</c:v>
                </c:pt>
                <c:pt idx="738">
                  <c:v>5.1360000000000001</c:v>
                </c:pt>
                <c:pt idx="739">
                  <c:v>5.14</c:v>
                </c:pt>
                <c:pt idx="740">
                  <c:v>5.1420000000000003</c:v>
                </c:pt>
                <c:pt idx="741">
                  <c:v>5.1429999999999998</c:v>
                </c:pt>
                <c:pt idx="742">
                  <c:v>5.1429999999999998</c:v>
                </c:pt>
                <c:pt idx="743">
                  <c:v>5.1429999999999998</c:v>
                </c:pt>
                <c:pt idx="744">
                  <c:v>5.1429999999999998</c:v>
                </c:pt>
                <c:pt idx="745">
                  <c:v>5.1449999999999996</c:v>
                </c:pt>
                <c:pt idx="746">
                  <c:v>5.1449999999999996</c:v>
                </c:pt>
                <c:pt idx="747">
                  <c:v>5.1429999999999998</c:v>
                </c:pt>
                <c:pt idx="748">
                  <c:v>5.1319999999999997</c:v>
                </c:pt>
                <c:pt idx="749">
                  <c:v>5.13</c:v>
                </c:pt>
                <c:pt idx="750">
                  <c:v>5.13</c:v>
                </c:pt>
                <c:pt idx="751">
                  <c:v>5.14</c:v>
                </c:pt>
                <c:pt idx="752">
                  <c:v>5.1429999999999998</c:v>
                </c:pt>
                <c:pt idx="753">
                  <c:v>5.1440000000000001</c:v>
                </c:pt>
                <c:pt idx="754">
                  <c:v>5.1470000000000002</c:v>
                </c:pt>
                <c:pt idx="755">
                  <c:v>5.149</c:v>
                </c:pt>
                <c:pt idx="756">
                  <c:v>5.149</c:v>
                </c:pt>
                <c:pt idx="757">
                  <c:v>5.1459999999999999</c:v>
                </c:pt>
                <c:pt idx="758">
                  <c:v>5.1429999999999998</c:v>
                </c:pt>
                <c:pt idx="759">
                  <c:v>5.1440000000000001</c:v>
                </c:pt>
                <c:pt idx="760">
                  <c:v>5.1420000000000003</c:v>
                </c:pt>
                <c:pt idx="761">
                  <c:v>5.1269999999999998</c:v>
                </c:pt>
                <c:pt idx="762">
                  <c:v>5.1150000000000002</c:v>
                </c:pt>
                <c:pt idx="763">
                  <c:v>5.1120000000000001</c:v>
                </c:pt>
                <c:pt idx="764">
                  <c:v>5.12</c:v>
                </c:pt>
                <c:pt idx="765">
                  <c:v>5.1230000000000002</c:v>
                </c:pt>
                <c:pt idx="766">
                  <c:v>5.125</c:v>
                </c:pt>
                <c:pt idx="767">
                  <c:v>5.1269999999999998</c:v>
                </c:pt>
                <c:pt idx="768">
                  <c:v>5.125</c:v>
                </c:pt>
                <c:pt idx="769">
                  <c:v>5.125</c:v>
                </c:pt>
                <c:pt idx="770">
                  <c:v>5.1269999999999998</c:v>
                </c:pt>
                <c:pt idx="771">
                  <c:v>5.1280000000000001</c:v>
                </c:pt>
                <c:pt idx="772">
                  <c:v>5.1280000000000001</c:v>
                </c:pt>
                <c:pt idx="773">
                  <c:v>5.1230000000000002</c:v>
                </c:pt>
                <c:pt idx="774">
                  <c:v>5.1139999999999999</c:v>
                </c:pt>
                <c:pt idx="775">
                  <c:v>5.1109999999999998</c:v>
                </c:pt>
                <c:pt idx="776">
                  <c:v>5.1130000000000004</c:v>
                </c:pt>
                <c:pt idx="777">
                  <c:v>5.1210000000000004</c:v>
                </c:pt>
                <c:pt idx="778">
                  <c:v>5.1239999999999997</c:v>
                </c:pt>
                <c:pt idx="779">
                  <c:v>5.1269999999999998</c:v>
                </c:pt>
                <c:pt idx="780">
                  <c:v>5.1289999999999996</c:v>
                </c:pt>
                <c:pt idx="781">
                  <c:v>5.1319999999999997</c:v>
                </c:pt>
                <c:pt idx="782">
                  <c:v>5.1310000000000002</c:v>
                </c:pt>
                <c:pt idx="783">
                  <c:v>5.1269999999999998</c:v>
                </c:pt>
                <c:pt idx="784">
                  <c:v>5.1239999999999997</c:v>
                </c:pt>
                <c:pt idx="785">
                  <c:v>5.1269999999999998</c:v>
                </c:pt>
                <c:pt idx="786">
                  <c:v>5.1269999999999998</c:v>
                </c:pt>
                <c:pt idx="787">
                  <c:v>5.1219999999999999</c:v>
                </c:pt>
                <c:pt idx="788">
                  <c:v>5.117</c:v>
                </c:pt>
                <c:pt idx="789">
                  <c:v>5.117</c:v>
                </c:pt>
                <c:pt idx="790">
                  <c:v>5.1239999999999997</c:v>
                </c:pt>
                <c:pt idx="791">
                  <c:v>5.1269999999999998</c:v>
                </c:pt>
                <c:pt idx="792">
                  <c:v>5.1289999999999996</c:v>
                </c:pt>
                <c:pt idx="793">
                  <c:v>5.1310000000000002</c:v>
                </c:pt>
                <c:pt idx="794">
                  <c:v>5.13</c:v>
                </c:pt>
                <c:pt idx="795">
                  <c:v>5.1310000000000002</c:v>
                </c:pt>
                <c:pt idx="796">
                  <c:v>5.1310000000000002</c:v>
                </c:pt>
                <c:pt idx="797">
                  <c:v>5.1319999999999997</c:v>
                </c:pt>
                <c:pt idx="798">
                  <c:v>5.13</c:v>
                </c:pt>
                <c:pt idx="799">
                  <c:v>5.1239999999999997</c:v>
                </c:pt>
                <c:pt idx="800">
                  <c:v>5.1159999999999997</c:v>
                </c:pt>
                <c:pt idx="801">
                  <c:v>5.1159999999999997</c:v>
                </c:pt>
                <c:pt idx="802">
                  <c:v>5.1189999999999998</c:v>
                </c:pt>
                <c:pt idx="803">
                  <c:v>5.1260000000000003</c:v>
                </c:pt>
                <c:pt idx="804">
                  <c:v>5.1280000000000001</c:v>
                </c:pt>
                <c:pt idx="805">
                  <c:v>5.13</c:v>
                </c:pt>
                <c:pt idx="806">
                  <c:v>5.1340000000000003</c:v>
                </c:pt>
                <c:pt idx="807">
                  <c:v>5.1349999999999998</c:v>
                </c:pt>
                <c:pt idx="808">
                  <c:v>5.1340000000000003</c:v>
                </c:pt>
                <c:pt idx="809">
                  <c:v>5.1289999999999996</c:v>
                </c:pt>
                <c:pt idx="810">
                  <c:v>5.1280000000000001</c:v>
                </c:pt>
                <c:pt idx="811">
                  <c:v>5.1310000000000002</c:v>
                </c:pt>
                <c:pt idx="812">
                  <c:v>5.1280000000000001</c:v>
                </c:pt>
                <c:pt idx="813">
                  <c:v>5.1210000000000004</c:v>
                </c:pt>
                <c:pt idx="814">
                  <c:v>5.117</c:v>
                </c:pt>
                <c:pt idx="815">
                  <c:v>5.12</c:v>
                </c:pt>
                <c:pt idx="816">
                  <c:v>5.1280000000000001</c:v>
                </c:pt>
                <c:pt idx="817">
                  <c:v>5.1310000000000002</c:v>
                </c:pt>
                <c:pt idx="818">
                  <c:v>5.1319999999999997</c:v>
                </c:pt>
                <c:pt idx="819">
                  <c:v>5.1319999999999997</c:v>
                </c:pt>
                <c:pt idx="820">
                  <c:v>5.133</c:v>
                </c:pt>
                <c:pt idx="821">
                  <c:v>5.1340000000000003</c:v>
                </c:pt>
                <c:pt idx="822">
                  <c:v>5.1340000000000003</c:v>
                </c:pt>
                <c:pt idx="823">
                  <c:v>5.1340000000000003</c:v>
                </c:pt>
                <c:pt idx="824">
                  <c:v>5.1319999999999997</c:v>
                </c:pt>
                <c:pt idx="825">
                  <c:v>5.1260000000000003</c:v>
                </c:pt>
                <c:pt idx="826">
                  <c:v>5.12</c:v>
                </c:pt>
                <c:pt idx="827">
                  <c:v>5.1180000000000003</c:v>
                </c:pt>
                <c:pt idx="828">
                  <c:v>5.1219999999999999</c:v>
                </c:pt>
                <c:pt idx="829">
                  <c:v>5.1280000000000001</c:v>
                </c:pt>
                <c:pt idx="830">
                  <c:v>5.1319999999999997</c:v>
                </c:pt>
                <c:pt idx="831">
                  <c:v>5.133</c:v>
                </c:pt>
                <c:pt idx="832">
                  <c:v>5.1369999999999996</c:v>
                </c:pt>
                <c:pt idx="833">
                  <c:v>5.1369999999999996</c:v>
                </c:pt>
                <c:pt idx="834">
                  <c:v>5.1349999999999998</c:v>
                </c:pt>
                <c:pt idx="835">
                  <c:v>5.13</c:v>
                </c:pt>
                <c:pt idx="836">
                  <c:v>5.1310000000000002</c:v>
                </c:pt>
                <c:pt idx="837">
                  <c:v>5.1340000000000003</c:v>
                </c:pt>
                <c:pt idx="838">
                  <c:v>5.133</c:v>
                </c:pt>
                <c:pt idx="839">
                  <c:v>5.1349999999999998</c:v>
                </c:pt>
                <c:pt idx="840">
                  <c:v>5.12</c:v>
                </c:pt>
                <c:pt idx="841">
                  <c:v>5.0970000000000004</c:v>
                </c:pt>
                <c:pt idx="842">
                  <c:v>5.0309999999999997</c:v>
                </c:pt>
                <c:pt idx="843">
                  <c:v>4.976</c:v>
                </c:pt>
                <c:pt idx="844">
                  <c:v>4.9470000000000001</c:v>
                </c:pt>
                <c:pt idx="845">
                  <c:v>4.952</c:v>
                </c:pt>
                <c:pt idx="846">
                  <c:v>4.9569999999999999</c:v>
                </c:pt>
                <c:pt idx="847">
                  <c:v>4.9569999999999999</c:v>
                </c:pt>
                <c:pt idx="848">
                  <c:v>4.9569999999999999</c:v>
                </c:pt>
                <c:pt idx="849">
                  <c:v>4.9569999999999999</c:v>
                </c:pt>
                <c:pt idx="850">
                  <c:v>4.9550000000000001</c:v>
                </c:pt>
                <c:pt idx="851">
                  <c:v>4.952</c:v>
                </c:pt>
                <c:pt idx="852">
                  <c:v>4.9489999999999998</c:v>
                </c:pt>
                <c:pt idx="853">
                  <c:v>4.95</c:v>
                </c:pt>
                <c:pt idx="854">
                  <c:v>4.9530000000000003</c:v>
                </c:pt>
                <c:pt idx="855">
                  <c:v>4.9569999999999999</c:v>
                </c:pt>
                <c:pt idx="856">
                  <c:v>4.96</c:v>
                </c:pt>
                <c:pt idx="857">
                  <c:v>4.9610000000000003</c:v>
                </c:pt>
                <c:pt idx="858">
                  <c:v>4.9630000000000001</c:v>
                </c:pt>
                <c:pt idx="859">
                  <c:v>4.9630000000000001</c:v>
                </c:pt>
                <c:pt idx="860">
                  <c:v>4.96</c:v>
                </c:pt>
                <c:pt idx="861">
                  <c:v>4.96</c:v>
                </c:pt>
                <c:pt idx="862">
                  <c:v>4.9610000000000003</c:v>
                </c:pt>
                <c:pt idx="863">
                  <c:v>4.9640000000000004</c:v>
                </c:pt>
                <c:pt idx="864">
                  <c:v>4.9610000000000003</c:v>
                </c:pt>
                <c:pt idx="865">
                  <c:v>4.9569999999999999</c:v>
                </c:pt>
                <c:pt idx="866">
                  <c:v>4.9550000000000001</c:v>
                </c:pt>
                <c:pt idx="867">
                  <c:v>4.9589999999999996</c:v>
                </c:pt>
                <c:pt idx="868">
                  <c:v>4.9630000000000001</c:v>
                </c:pt>
                <c:pt idx="869">
                  <c:v>4.9640000000000004</c:v>
                </c:pt>
                <c:pt idx="870">
                  <c:v>4.9649999999999999</c:v>
                </c:pt>
                <c:pt idx="871">
                  <c:v>4.9669999999999996</c:v>
                </c:pt>
                <c:pt idx="872">
                  <c:v>4.968</c:v>
                </c:pt>
                <c:pt idx="873">
                  <c:v>4.968</c:v>
                </c:pt>
                <c:pt idx="874">
                  <c:v>4.968</c:v>
                </c:pt>
                <c:pt idx="875">
                  <c:v>4.9669999999999996</c:v>
                </c:pt>
                <c:pt idx="876">
                  <c:v>4.9649999999999999</c:v>
                </c:pt>
                <c:pt idx="877">
                  <c:v>4.9580000000000002</c:v>
                </c:pt>
                <c:pt idx="878">
                  <c:v>4.9539999999999997</c:v>
                </c:pt>
                <c:pt idx="879">
                  <c:v>4.9550000000000001</c:v>
                </c:pt>
                <c:pt idx="880">
                  <c:v>4.96</c:v>
                </c:pt>
                <c:pt idx="881">
                  <c:v>4.9640000000000004</c:v>
                </c:pt>
                <c:pt idx="882">
                  <c:v>4.9649999999999999</c:v>
                </c:pt>
                <c:pt idx="883">
                  <c:v>4.968</c:v>
                </c:pt>
                <c:pt idx="884">
                  <c:v>4.968</c:v>
                </c:pt>
                <c:pt idx="885">
                  <c:v>4.9400000000000004</c:v>
                </c:pt>
                <c:pt idx="886">
                  <c:v>4.8460000000000001</c:v>
                </c:pt>
                <c:pt idx="887">
                  <c:v>4.7560000000000002</c:v>
                </c:pt>
                <c:pt idx="888">
                  <c:v>4.7270000000000003</c:v>
                </c:pt>
                <c:pt idx="889">
                  <c:v>4.7370000000000001</c:v>
                </c:pt>
                <c:pt idx="890">
                  <c:v>4.7370000000000001</c:v>
                </c:pt>
                <c:pt idx="891">
                  <c:v>4.7389999999999999</c:v>
                </c:pt>
                <c:pt idx="892">
                  <c:v>4.7450000000000001</c:v>
                </c:pt>
                <c:pt idx="893">
                  <c:v>4.7729999999999997</c:v>
                </c:pt>
                <c:pt idx="894">
                  <c:v>4.8</c:v>
                </c:pt>
                <c:pt idx="895">
                  <c:v>4.8140000000000001</c:v>
                </c:pt>
                <c:pt idx="896">
                  <c:v>4.8159999999999998</c:v>
                </c:pt>
                <c:pt idx="897">
                  <c:v>4.8170000000000002</c:v>
                </c:pt>
                <c:pt idx="898">
                  <c:v>4.8179999999999996</c:v>
                </c:pt>
                <c:pt idx="899">
                  <c:v>4.8179999999999996</c:v>
                </c:pt>
                <c:pt idx="900">
                  <c:v>4.8170000000000002</c:v>
                </c:pt>
                <c:pt idx="901">
                  <c:v>4.8150000000000004</c:v>
                </c:pt>
                <c:pt idx="902">
                  <c:v>4.8140000000000001</c:v>
                </c:pt>
                <c:pt idx="903">
                  <c:v>4.8079999999999998</c:v>
                </c:pt>
                <c:pt idx="904">
                  <c:v>4.806</c:v>
                </c:pt>
                <c:pt idx="905">
                  <c:v>4.8070000000000004</c:v>
                </c:pt>
                <c:pt idx="906">
                  <c:v>4.8120000000000003</c:v>
                </c:pt>
                <c:pt idx="907">
                  <c:v>4.8150000000000004</c:v>
                </c:pt>
                <c:pt idx="908">
                  <c:v>4.8170000000000002</c:v>
                </c:pt>
                <c:pt idx="909">
                  <c:v>4.819</c:v>
                </c:pt>
                <c:pt idx="910">
                  <c:v>4.8209999999999997</c:v>
                </c:pt>
                <c:pt idx="911">
                  <c:v>4.82</c:v>
                </c:pt>
                <c:pt idx="912">
                  <c:v>4.8170000000000002</c:v>
                </c:pt>
                <c:pt idx="913">
                  <c:v>4.8150000000000004</c:v>
                </c:pt>
                <c:pt idx="914">
                  <c:v>4.8170000000000002</c:v>
                </c:pt>
                <c:pt idx="915">
                  <c:v>4.8209999999999997</c:v>
                </c:pt>
                <c:pt idx="916">
                  <c:v>4.8159999999999998</c:v>
                </c:pt>
                <c:pt idx="917">
                  <c:v>4.8120000000000003</c:v>
                </c:pt>
                <c:pt idx="918">
                  <c:v>4.8099999999999996</c:v>
                </c:pt>
                <c:pt idx="919">
                  <c:v>4.8140000000000001</c:v>
                </c:pt>
                <c:pt idx="920">
                  <c:v>4.8179999999999996</c:v>
                </c:pt>
                <c:pt idx="921">
                  <c:v>4.82</c:v>
                </c:pt>
                <c:pt idx="922">
                  <c:v>4.82</c:v>
                </c:pt>
                <c:pt idx="923">
                  <c:v>4.8220000000000001</c:v>
                </c:pt>
                <c:pt idx="924">
                  <c:v>4.8239999999999998</c:v>
                </c:pt>
                <c:pt idx="925">
                  <c:v>4.8250000000000002</c:v>
                </c:pt>
                <c:pt idx="926">
                  <c:v>4.8220000000000001</c:v>
                </c:pt>
                <c:pt idx="927">
                  <c:v>4.819</c:v>
                </c:pt>
                <c:pt idx="928">
                  <c:v>4.8179999999999996</c:v>
                </c:pt>
                <c:pt idx="929">
                  <c:v>4.8129999999999997</c:v>
                </c:pt>
                <c:pt idx="930">
                  <c:v>4.8129999999999997</c:v>
                </c:pt>
                <c:pt idx="931">
                  <c:v>4.8129999999999997</c:v>
                </c:pt>
                <c:pt idx="932">
                  <c:v>4.8159999999999998</c:v>
                </c:pt>
                <c:pt idx="933">
                  <c:v>4.819</c:v>
                </c:pt>
                <c:pt idx="934">
                  <c:v>4.8209999999999997</c:v>
                </c:pt>
                <c:pt idx="935">
                  <c:v>4.8220000000000001</c:v>
                </c:pt>
                <c:pt idx="936">
                  <c:v>4.8230000000000004</c:v>
                </c:pt>
                <c:pt idx="937">
                  <c:v>4.8209999999999997</c:v>
                </c:pt>
                <c:pt idx="938">
                  <c:v>4.819</c:v>
                </c:pt>
                <c:pt idx="939">
                  <c:v>4.82</c:v>
                </c:pt>
                <c:pt idx="940">
                  <c:v>4.8230000000000004</c:v>
                </c:pt>
                <c:pt idx="941">
                  <c:v>4.8239999999999998</c:v>
                </c:pt>
                <c:pt idx="942">
                  <c:v>4.8179999999999996</c:v>
                </c:pt>
                <c:pt idx="943">
                  <c:v>4.8140000000000001</c:v>
                </c:pt>
                <c:pt idx="944">
                  <c:v>4.8129999999999997</c:v>
                </c:pt>
                <c:pt idx="945">
                  <c:v>4.819</c:v>
                </c:pt>
                <c:pt idx="946">
                  <c:v>4.8220000000000001</c:v>
                </c:pt>
                <c:pt idx="947">
                  <c:v>4.8239999999999998</c:v>
                </c:pt>
                <c:pt idx="948">
                  <c:v>4.8250000000000002</c:v>
                </c:pt>
                <c:pt idx="949">
                  <c:v>4.8259999999999996</c:v>
                </c:pt>
                <c:pt idx="950">
                  <c:v>4.8259999999999996</c:v>
                </c:pt>
                <c:pt idx="951">
                  <c:v>4.8250000000000002</c:v>
                </c:pt>
                <c:pt idx="952">
                  <c:v>4.8230000000000004</c:v>
                </c:pt>
                <c:pt idx="953">
                  <c:v>4.8209999999999997</c:v>
                </c:pt>
                <c:pt idx="954">
                  <c:v>4.8179999999999996</c:v>
                </c:pt>
                <c:pt idx="955">
                  <c:v>4.8150000000000004</c:v>
                </c:pt>
                <c:pt idx="956">
                  <c:v>4.8159999999999998</c:v>
                </c:pt>
                <c:pt idx="957">
                  <c:v>4.8230000000000004</c:v>
                </c:pt>
                <c:pt idx="958">
                  <c:v>4.875</c:v>
                </c:pt>
                <c:pt idx="959">
                  <c:v>5</c:v>
                </c:pt>
                <c:pt idx="960">
                  <c:v>5.2169999999999996</c:v>
                </c:pt>
                <c:pt idx="961">
                  <c:v>5.4930000000000003</c:v>
                </c:pt>
                <c:pt idx="962">
                  <c:v>5.7880000000000003</c:v>
                </c:pt>
                <c:pt idx="963">
                  <c:v>6.09</c:v>
                </c:pt>
                <c:pt idx="964">
                  <c:v>6.38</c:v>
                </c:pt>
                <c:pt idx="965">
                  <c:v>6.6260000000000003</c:v>
                </c:pt>
                <c:pt idx="966">
                  <c:v>6.7930000000000001</c:v>
                </c:pt>
                <c:pt idx="967">
                  <c:v>6.8840000000000003</c:v>
                </c:pt>
                <c:pt idx="968">
                  <c:v>6.915</c:v>
                </c:pt>
                <c:pt idx="969">
                  <c:v>6.9119999999999999</c:v>
                </c:pt>
                <c:pt idx="970">
                  <c:v>6.9020000000000001</c:v>
                </c:pt>
                <c:pt idx="971">
                  <c:v>6.8920000000000003</c:v>
                </c:pt>
                <c:pt idx="972">
                  <c:v>6.89</c:v>
                </c:pt>
                <c:pt idx="973">
                  <c:v>6.8890000000000002</c:v>
                </c:pt>
                <c:pt idx="974">
                  <c:v>6.8879999999999999</c:v>
                </c:pt>
                <c:pt idx="975">
                  <c:v>6.8860000000000001</c:v>
                </c:pt>
                <c:pt idx="976">
                  <c:v>6.883</c:v>
                </c:pt>
                <c:pt idx="977">
                  <c:v>6.8810000000000002</c:v>
                </c:pt>
                <c:pt idx="978">
                  <c:v>6.8810000000000002</c:v>
                </c:pt>
                <c:pt idx="979">
                  <c:v>6.8849999999999998</c:v>
                </c:pt>
                <c:pt idx="980">
                  <c:v>6.8959999999999999</c:v>
                </c:pt>
                <c:pt idx="981">
                  <c:v>6.9039999999999999</c:v>
                </c:pt>
                <c:pt idx="982">
                  <c:v>6.9119999999999999</c:v>
                </c:pt>
                <c:pt idx="983">
                  <c:v>6.9089999999999998</c:v>
                </c:pt>
                <c:pt idx="984">
                  <c:v>6.9089999999999998</c:v>
                </c:pt>
                <c:pt idx="985">
                  <c:v>6.9050000000000002</c:v>
                </c:pt>
                <c:pt idx="986">
                  <c:v>6.9029999999999996</c:v>
                </c:pt>
                <c:pt idx="987">
                  <c:v>6.9</c:v>
                </c:pt>
                <c:pt idx="988">
                  <c:v>6.8970000000000002</c:v>
                </c:pt>
                <c:pt idx="989">
                  <c:v>6.8949999999999996</c:v>
                </c:pt>
                <c:pt idx="990">
                  <c:v>6.8970000000000002</c:v>
                </c:pt>
                <c:pt idx="991">
                  <c:v>6.8959999999999999</c:v>
                </c:pt>
                <c:pt idx="992">
                  <c:v>6.8970000000000002</c:v>
                </c:pt>
                <c:pt idx="993">
                  <c:v>6.8970000000000002</c:v>
                </c:pt>
                <c:pt idx="994">
                  <c:v>6.8979999999999997</c:v>
                </c:pt>
                <c:pt idx="995">
                  <c:v>6.899</c:v>
                </c:pt>
                <c:pt idx="996">
                  <c:v>6.899</c:v>
                </c:pt>
                <c:pt idx="997">
                  <c:v>6.899</c:v>
                </c:pt>
                <c:pt idx="998">
                  <c:v>6.9</c:v>
                </c:pt>
                <c:pt idx="999">
                  <c:v>6.8979999999999997</c:v>
                </c:pt>
                <c:pt idx="1000">
                  <c:v>6.8929999999999998</c:v>
                </c:pt>
                <c:pt idx="1001">
                  <c:v>6.891</c:v>
                </c:pt>
                <c:pt idx="1002">
                  <c:v>6.8920000000000003</c:v>
                </c:pt>
                <c:pt idx="1003">
                  <c:v>6.8949999999999996</c:v>
                </c:pt>
                <c:pt idx="1004">
                  <c:v>6.8940000000000001</c:v>
                </c:pt>
                <c:pt idx="1005">
                  <c:v>6.8949999999999996</c:v>
                </c:pt>
                <c:pt idx="1006">
                  <c:v>6.891</c:v>
                </c:pt>
                <c:pt idx="1007">
                  <c:v>6.8929999999999998</c:v>
                </c:pt>
                <c:pt idx="1008">
                  <c:v>6.8929999999999998</c:v>
                </c:pt>
                <c:pt idx="1009">
                  <c:v>6.8979999999999997</c:v>
                </c:pt>
                <c:pt idx="1010">
                  <c:v>6.8979999999999997</c:v>
                </c:pt>
                <c:pt idx="1011">
                  <c:v>6.8940000000000001</c:v>
                </c:pt>
                <c:pt idx="1012">
                  <c:v>6.891</c:v>
                </c:pt>
                <c:pt idx="1013">
                  <c:v>6.8920000000000003</c:v>
                </c:pt>
                <c:pt idx="1014">
                  <c:v>6.8959999999999999</c:v>
                </c:pt>
                <c:pt idx="1015">
                  <c:v>6.8979999999999997</c:v>
                </c:pt>
                <c:pt idx="1016">
                  <c:v>6.8979999999999997</c:v>
                </c:pt>
                <c:pt idx="1017">
                  <c:v>6.9</c:v>
                </c:pt>
                <c:pt idx="1018">
                  <c:v>6.9029999999999996</c:v>
                </c:pt>
                <c:pt idx="1019">
                  <c:v>6.9029999999999996</c:v>
                </c:pt>
                <c:pt idx="1020">
                  <c:v>6.9059999999999997</c:v>
                </c:pt>
                <c:pt idx="1021">
                  <c:v>6.9089999999999998</c:v>
                </c:pt>
                <c:pt idx="1022">
                  <c:v>6.9130000000000003</c:v>
                </c:pt>
                <c:pt idx="1023">
                  <c:v>6.9109999999999996</c:v>
                </c:pt>
                <c:pt idx="1024">
                  <c:v>6.9059999999999997</c:v>
                </c:pt>
                <c:pt idx="1025">
                  <c:v>6.9029999999999996</c:v>
                </c:pt>
                <c:pt idx="1026">
                  <c:v>6.9029999999999996</c:v>
                </c:pt>
                <c:pt idx="1027">
                  <c:v>6.9009999999999998</c:v>
                </c:pt>
                <c:pt idx="1028">
                  <c:v>6.9009999999999998</c:v>
                </c:pt>
                <c:pt idx="1029">
                  <c:v>6.9029999999999996</c:v>
                </c:pt>
                <c:pt idx="1030">
                  <c:v>6.9050000000000002</c:v>
                </c:pt>
                <c:pt idx="1031">
                  <c:v>6.9059999999999997</c:v>
                </c:pt>
                <c:pt idx="1032">
                  <c:v>6.9020000000000001</c:v>
                </c:pt>
                <c:pt idx="1033">
                  <c:v>6.8979999999999997</c:v>
                </c:pt>
                <c:pt idx="1034">
                  <c:v>6.8970000000000002</c:v>
                </c:pt>
                <c:pt idx="1035">
                  <c:v>6.899</c:v>
                </c:pt>
                <c:pt idx="1036">
                  <c:v>6.9009999999999998</c:v>
                </c:pt>
                <c:pt idx="1037">
                  <c:v>6.9029999999999996</c:v>
                </c:pt>
                <c:pt idx="1038">
                  <c:v>6.9020000000000001</c:v>
                </c:pt>
                <c:pt idx="1039">
                  <c:v>6.9</c:v>
                </c:pt>
                <c:pt idx="1040">
                  <c:v>6.8970000000000002</c:v>
                </c:pt>
                <c:pt idx="1041">
                  <c:v>6.8970000000000002</c:v>
                </c:pt>
                <c:pt idx="1042">
                  <c:v>6.899</c:v>
                </c:pt>
                <c:pt idx="1043">
                  <c:v>6.9039999999999999</c:v>
                </c:pt>
                <c:pt idx="1044">
                  <c:v>6.9029999999999996</c:v>
                </c:pt>
                <c:pt idx="1045">
                  <c:v>6.9020000000000001</c:v>
                </c:pt>
                <c:pt idx="1046">
                  <c:v>6.8979999999999997</c:v>
                </c:pt>
                <c:pt idx="1047">
                  <c:v>6.8979999999999997</c:v>
                </c:pt>
                <c:pt idx="1048">
                  <c:v>6.8970000000000002</c:v>
                </c:pt>
                <c:pt idx="1049">
                  <c:v>6.9039999999999999</c:v>
                </c:pt>
                <c:pt idx="1050">
                  <c:v>6.9039999999999999</c:v>
                </c:pt>
                <c:pt idx="1051">
                  <c:v>6.907</c:v>
                </c:pt>
                <c:pt idx="1052">
                  <c:v>6.9020000000000001</c:v>
                </c:pt>
                <c:pt idx="1053">
                  <c:v>6.9020000000000001</c:v>
                </c:pt>
                <c:pt idx="1054">
                  <c:v>6.9</c:v>
                </c:pt>
                <c:pt idx="1055">
                  <c:v>6.9009999999999998</c:v>
                </c:pt>
                <c:pt idx="1056">
                  <c:v>6.9029999999999996</c:v>
                </c:pt>
                <c:pt idx="1057">
                  <c:v>6.9080000000000004</c:v>
                </c:pt>
                <c:pt idx="1058">
                  <c:v>6.9130000000000003</c:v>
                </c:pt>
                <c:pt idx="1059">
                  <c:v>6.91</c:v>
                </c:pt>
                <c:pt idx="1060">
                  <c:v>6.9039999999999999</c:v>
                </c:pt>
                <c:pt idx="1061">
                  <c:v>6.9009999999999998</c:v>
                </c:pt>
                <c:pt idx="1062">
                  <c:v>6.9009999999999998</c:v>
                </c:pt>
                <c:pt idx="1063">
                  <c:v>6.907</c:v>
                </c:pt>
                <c:pt idx="1064">
                  <c:v>6.9089999999999998</c:v>
                </c:pt>
                <c:pt idx="1065">
                  <c:v>6.9130000000000003</c:v>
                </c:pt>
                <c:pt idx="1066">
                  <c:v>6.9080000000000004</c:v>
                </c:pt>
                <c:pt idx="1067">
                  <c:v>6.907</c:v>
                </c:pt>
                <c:pt idx="1068">
                  <c:v>6.9039999999999999</c:v>
                </c:pt>
                <c:pt idx="1069">
                  <c:v>6.9080000000000004</c:v>
                </c:pt>
                <c:pt idx="1070">
                  <c:v>6.9109999999999996</c:v>
                </c:pt>
                <c:pt idx="1071">
                  <c:v>6.9130000000000003</c:v>
                </c:pt>
                <c:pt idx="1072">
                  <c:v>6.9109999999999996</c:v>
                </c:pt>
                <c:pt idx="1073">
                  <c:v>6.907</c:v>
                </c:pt>
                <c:pt idx="1074">
                  <c:v>6.9059999999999997</c:v>
                </c:pt>
                <c:pt idx="1075">
                  <c:v>6.907</c:v>
                </c:pt>
                <c:pt idx="1076">
                  <c:v>6.9059999999999997</c:v>
                </c:pt>
                <c:pt idx="1077">
                  <c:v>6.907</c:v>
                </c:pt>
                <c:pt idx="1078">
                  <c:v>6.9029999999999996</c:v>
                </c:pt>
                <c:pt idx="1079">
                  <c:v>6.9039999999999999</c:v>
                </c:pt>
                <c:pt idx="1080">
                  <c:v>6.9039999999999999</c:v>
                </c:pt>
                <c:pt idx="1081">
                  <c:v>6.907</c:v>
                </c:pt>
                <c:pt idx="1082">
                  <c:v>6.9059999999999997</c:v>
                </c:pt>
                <c:pt idx="1083">
                  <c:v>6.9059999999999997</c:v>
                </c:pt>
                <c:pt idx="1084">
                  <c:v>6.9059999999999997</c:v>
                </c:pt>
                <c:pt idx="1085">
                  <c:v>6.9059999999999997</c:v>
                </c:pt>
                <c:pt idx="1086">
                  <c:v>6.9059999999999997</c:v>
                </c:pt>
                <c:pt idx="1087">
                  <c:v>6.9059999999999997</c:v>
                </c:pt>
                <c:pt idx="1088">
                  <c:v>6.9029999999999996</c:v>
                </c:pt>
                <c:pt idx="1089">
                  <c:v>6.8970000000000002</c:v>
                </c:pt>
                <c:pt idx="1090">
                  <c:v>6.8630000000000004</c:v>
                </c:pt>
                <c:pt idx="1091">
                  <c:v>6.7850000000000001</c:v>
                </c:pt>
                <c:pt idx="1092">
                  <c:v>6.6429999999999998</c:v>
                </c:pt>
                <c:pt idx="1093">
                  <c:v>6.4269999999999996</c:v>
                </c:pt>
                <c:pt idx="1094">
                  <c:v>6.1189999999999998</c:v>
                </c:pt>
                <c:pt idx="1095">
                  <c:v>5.7480000000000002</c:v>
                </c:pt>
                <c:pt idx="1096">
                  <c:v>5.3739999999999997</c:v>
                </c:pt>
                <c:pt idx="1097">
                  <c:v>5.0119999999999996</c:v>
                </c:pt>
                <c:pt idx="1098">
                  <c:v>4.6719999999999997</c:v>
                </c:pt>
                <c:pt idx="1099">
                  <c:v>4.3630000000000004</c:v>
                </c:pt>
                <c:pt idx="1100">
                  <c:v>4.0759999999999996</c:v>
                </c:pt>
                <c:pt idx="1101">
                  <c:v>3.8029999999999999</c:v>
                </c:pt>
                <c:pt idx="1102">
                  <c:v>3.585</c:v>
                </c:pt>
                <c:pt idx="1103">
                  <c:v>3.46</c:v>
                </c:pt>
                <c:pt idx="1104">
                  <c:v>3.39</c:v>
                </c:pt>
                <c:pt idx="1105">
                  <c:v>3.327</c:v>
                </c:pt>
                <c:pt idx="1106">
                  <c:v>3.2669999999999999</c:v>
                </c:pt>
                <c:pt idx="1107">
                  <c:v>3.2080000000000002</c:v>
                </c:pt>
                <c:pt idx="1108">
                  <c:v>3.13</c:v>
                </c:pt>
                <c:pt idx="1109">
                  <c:v>3.048</c:v>
                </c:pt>
                <c:pt idx="1110">
                  <c:v>2.9279999999999999</c:v>
                </c:pt>
                <c:pt idx="1111">
                  <c:v>2.76</c:v>
                </c:pt>
                <c:pt idx="1112">
                  <c:v>2.5550000000000002</c:v>
                </c:pt>
                <c:pt idx="1113">
                  <c:v>2.36</c:v>
                </c:pt>
                <c:pt idx="1114">
                  <c:v>2.1859999999999999</c:v>
                </c:pt>
                <c:pt idx="1115">
                  <c:v>2.0379999999999998</c:v>
                </c:pt>
                <c:pt idx="1116">
                  <c:v>1.903</c:v>
                </c:pt>
                <c:pt idx="1117">
                  <c:v>1.7769999999999999</c:v>
                </c:pt>
                <c:pt idx="1118">
                  <c:v>1.6719999999999999</c:v>
                </c:pt>
                <c:pt idx="1119">
                  <c:v>1.583</c:v>
                </c:pt>
                <c:pt idx="1120">
                  <c:v>1.5109999999999999</c:v>
                </c:pt>
                <c:pt idx="1121">
                  <c:v>1.446</c:v>
                </c:pt>
                <c:pt idx="1122">
                  <c:v>1.3939999999999999</c:v>
                </c:pt>
                <c:pt idx="1123">
                  <c:v>1.347</c:v>
                </c:pt>
                <c:pt idx="1124">
                  <c:v>1.3160000000000001</c:v>
                </c:pt>
                <c:pt idx="1125">
                  <c:v>1.286</c:v>
                </c:pt>
                <c:pt idx="1126">
                  <c:v>1.2589999999999999</c:v>
                </c:pt>
                <c:pt idx="1127">
                  <c:v>1.2390000000000001</c:v>
                </c:pt>
                <c:pt idx="1128">
                  <c:v>1.22</c:v>
                </c:pt>
                <c:pt idx="1129">
                  <c:v>1.198</c:v>
                </c:pt>
                <c:pt idx="1130">
                  <c:v>1.177</c:v>
                </c:pt>
                <c:pt idx="1131">
                  <c:v>1.131</c:v>
                </c:pt>
                <c:pt idx="1132">
                  <c:v>1.052</c:v>
                </c:pt>
                <c:pt idx="1133">
                  <c:v>0.95199999999999996</c:v>
                </c:pt>
                <c:pt idx="1134">
                  <c:v>0.88700000000000001</c:v>
                </c:pt>
                <c:pt idx="1135">
                  <c:v>0.83499999999999996</c:v>
                </c:pt>
                <c:pt idx="1136">
                  <c:v>0.79300000000000004</c:v>
                </c:pt>
                <c:pt idx="1137">
                  <c:v>0.75700000000000001</c:v>
                </c:pt>
                <c:pt idx="1138">
                  <c:v>0.72499999999999998</c:v>
                </c:pt>
                <c:pt idx="1139">
                  <c:v>0.69799999999999995</c:v>
                </c:pt>
                <c:pt idx="1140">
                  <c:v>0.67400000000000004</c:v>
                </c:pt>
                <c:pt idx="1141">
                  <c:v>0.65300000000000002</c:v>
                </c:pt>
                <c:pt idx="1142">
                  <c:v>0.63300000000000001</c:v>
                </c:pt>
                <c:pt idx="1143">
                  <c:v>0.61599999999999999</c:v>
                </c:pt>
                <c:pt idx="1144">
                  <c:v>0.6</c:v>
                </c:pt>
                <c:pt idx="1145">
                  <c:v>0.58599999999999997</c:v>
                </c:pt>
                <c:pt idx="1146">
                  <c:v>0.57199999999999995</c:v>
                </c:pt>
                <c:pt idx="1147">
                  <c:v>0.56000000000000005</c:v>
                </c:pt>
                <c:pt idx="1148">
                  <c:v>0.54900000000000004</c:v>
                </c:pt>
                <c:pt idx="1149">
                  <c:v>0.53800000000000003</c:v>
                </c:pt>
                <c:pt idx="1150">
                  <c:v>0.52800000000000002</c:v>
                </c:pt>
                <c:pt idx="1151">
                  <c:v>0.51900000000000002</c:v>
                </c:pt>
                <c:pt idx="1152">
                  <c:v>0.51</c:v>
                </c:pt>
                <c:pt idx="1153">
                  <c:v>0.502</c:v>
                </c:pt>
                <c:pt idx="1154">
                  <c:v>0.49399999999999999</c:v>
                </c:pt>
                <c:pt idx="1155">
                  <c:v>0.48699999999999999</c:v>
                </c:pt>
                <c:pt idx="1156">
                  <c:v>0.48</c:v>
                </c:pt>
                <c:pt idx="1157">
                  <c:v>0.47399999999999998</c:v>
                </c:pt>
                <c:pt idx="1158">
                  <c:v>0.46800000000000003</c:v>
                </c:pt>
                <c:pt idx="1159">
                  <c:v>0.46300000000000002</c:v>
                </c:pt>
                <c:pt idx="1160">
                  <c:v>0.45700000000000002</c:v>
                </c:pt>
                <c:pt idx="1161">
                  <c:v>0.45200000000000001</c:v>
                </c:pt>
                <c:pt idx="1162">
                  <c:v>0.44700000000000001</c:v>
                </c:pt>
                <c:pt idx="1163">
                  <c:v>0.442</c:v>
                </c:pt>
                <c:pt idx="1164">
                  <c:v>0.438</c:v>
                </c:pt>
                <c:pt idx="1165">
                  <c:v>0.433</c:v>
                </c:pt>
                <c:pt idx="1166">
                  <c:v>0.42899999999999999</c:v>
                </c:pt>
                <c:pt idx="1167">
                  <c:v>0.42499999999999999</c:v>
                </c:pt>
                <c:pt idx="1168">
                  <c:v>0.42099999999999999</c:v>
                </c:pt>
                <c:pt idx="1169">
                  <c:v>0.41699999999999998</c:v>
                </c:pt>
                <c:pt idx="1170">
                  <c:v>0.41399999999999998</c:v>
                </c:pt>
                <c:pt idx="1171">
                  <c:v>0.41</c:v>
                </c:pt>
                <c:pt idx="1172">
                  <c:v>0.40600000000000003</c:v>
                </c:pt>
                <c:pt idx="1173">
                  <c:v>0.40300000000000002</c:v>
                </c:pt>
                <c:pt idx="1174">
                  <c:v>0.4</c:v>
                </c:pt>
                <c:pt idx="1175">
                  <c:v>0.39700000000000002</c:v>
                </c:pt>
                <c:pt idx="1176">
                  <c:v>0.39300000000000002</c:v>
                </c:pt>
                <c:pt idx="1177">
                  <c:v>0.39</c:v>
                </c:pt>
                <c:pt idx="1178">
                  <c:v>0.38700000000000001</c:v>
                </c:pt>
                <c:pt idx="1179">
                  <c:v>0.38400000000000001</c:v>
                </c:pt>
                <c:pt idx="1180">
                  <c:v>0.38100000000000001</c:v>
                </c:pt>
                <c:pt idx="1181">
                  <c:v>0.378</c:v>
                </c:pt>
                <c:pt idx="1182">
                  <c:v>0.375</c:v>
                </c:pt>
                <c:pt idx="1183">
                  <c:v>0.373</c:v>
                </c:pt>
                <c:pt idx="1184">
                  <c:v>0.371</c:v>
                </c:pt>
                <c:pt idx="1185">
                  <c:v>0.36799999999999999</c:v>
                </c:pt>
                <c:pt idx="1186">
                  <c:v>0.47799999999999998</c:v>
                </c:pt>
                <c:pt idx="1187">
                  <c:v>0.47</c:v>
                </c:pt>
                <c:pt idx="1188">
                  <c:v>0.46200000000000002</c:v>
                </c:pt>
                <c:pt idx="1189">
                  <c:v>0.45500000000000002</c:v>
                </c:pt>
                <c:pt idx="1190">
                  <c:v>0.44900000000000001</c:v>
                </c:pt>
                <c:pt idx="1191">
                  <c:v>0.442</c:v>
                </c:pt>
                <c:pt idx="1192">
                  <c:v>0.436</c:v>
                </c:pt>
                <c:pt idx="1193">
                  <c:v>0.43</c:v>
                </c:pt>
                <c:pt idx="1194">
                  <c:v>0.42499999999999999</c:v>
                </c:pt>
                <c:pt idx="1195">
                  <c:v>0.41899999999999998</c:v>
                </c:pt>
                <c:pt idx="1196">
                  <c:v>0.41399999999999998</c:v>
                </c:pt>
                <c:pt idx="1197">
                  <c:v>0.41</c:v>
                </c:pt>
                <c:pt idx="1198">
                  <c:v>0.40500000000000003</c:v>
                </c:pt>
                <c:pt idx="1199">
                  <c:v>0.4</c:v>
                </c:pt>
                <c:pt idx="1200">
                  <c:v>0.39600000000000002</c:v>
                </c:pt>
                <c:pt idx="1201">
                  <c:v>0.39100000000000001</c:v>
                </c:pt>
                <c:pt idx="1202">
                  <c:v>0.38700000000000001</c:v>
                </c:pt>
                <c:pt idx="1203">
                  <c:v>0.38300000000000001</c:v>
                </c:pt>
                <c:pt idx="1204">
                  <c:v>0.38</c:v>
                </c:pt>
                <c:pt idx="1205">
                  <c:v>0.376</c:v>
                </c:pt>
                <c:pt idx="1206">
                  <c:v>0.372</c:v>
                </c:pt>
                <c:pt idx="1207">
                  <c:v>0.36899999999999999</c:v>
                </c:pt>
                <c:pt idx="1208">
                  <c:v>0.36499999999999999</c:v>
                </c:pt>
                <c:pt idx="1209">
                  <c:v>0.36199999999999999</c:v>
                </c:pt>
                <c:pt idx="1210">
                  <c:v>0.35899999999999999</c:v>
                </c:pt>
                <c:pt idx="1211">
                  <c:v>0.35599999999999998</c:v>
                </c:pt>
                <c:pt idx="1212">
                  <c:v>0.35199999999999998</c:v>
                </c:pt>
                <c:pt idx="1213">
                  <c:v>0.34899999999999998</c:v>
                </c:pt>
                <c:pt idx="1214">
                  <c:v>0.34599999999999997</c:v>
                </c:pt>
                <c:pt idx="1215">
                  <c:v>0.34399999999999997</c:v>
                </c:pt>
                <c:pt idx="1216">
                  <c:v>0.34100000000000003</c:v>
                </c:pt>
                <c:pt idx="1217">
                  <c:v>0.33800000000000002</c:v>
                </c:pt>
                <c:pt idx="1218">
                  <c:v>0.33600000000000002</c:v>
                </c:pt>
                <c:pt idx="1219">
                  <c:v>0.33300000000000002</c:v>
                </c:pt>
                <c:pt idx="1220">
                  <c:v>0.33</c:v>
                </c:pt>
                <c:pt idx="1221">
                  <c:v>0.32800000000000001</c:v>
                </c:pt>
                <c:pt idx="1222">
                  <c:v>0.32500000000000001</c:v>
                </c:pt>
                <c:pt idx="1223">
                  <c:v>0.32300000000000001</c:v>
                </c:pt>
                <c:pt idx="1224">
                  <c:v>0.32</c:v>
                </c:pt>
                <c:pt idx="1225">
                  <c:v>0.318</c:v>
                </c:pt>
                <c:pt idx="1226">
                  <c:v>0.316</c:v>
                </c:pt>
                <c:pt idx="1227">
                  <c:v>0.313</c:v>
                </c:pt>
                <c:pt idx="1228">
                  <c:v>0.311</c:v>
                </c:pt>
                <c:pt idx="1229">
                  <c:v>0.309</c:v>
                </c:pt>
                <c:pt idx="1230">
                  <c:v>0.307</c:v>
                </c:pt>
                <c:pt idx="1231">
                  <c:v>0.30499999999999999</c:v>
                </c:pt>
                <c:pt idx="1232">
                  <c:v>0.30299999999999999</c:v>
                </c:pt>
                <c:pt idx="1233">
                  <c:v>0.30099999999999999</c:v>
                </c:pt>
                <c:pt idx="1234">
                  <c:v>0.29899999999999999</c:v>
                </c:pt>
                <c:pt idx="1235">
                  <c:v>0.29699999999999999</c:v>
                </c:pt>
                <c:pt idx="1236">
                  <c:v>0.29499999999999998</c:v>
                </c:pt>
                <c:pt idx="1237">
                  <c:v>0.29299999999999998</c:v>
                </c:pt>
                <c:pt idx="1238">
                  <c:v>0.29099999999999998</c:v>
                </c:pt>
                <c:pt idx="1239">
                  <c:v>0.28999999999999998</c:v>
                </c:pt>
                <c:pt idx="1240">
                  <c:v>0.28799999999999998</c:v>
                </c:pt>
                <c:pt idx="1241">
                  <c:v>0.28599999999999998</c:v>
                </c:pt>
                <c:pt idx="1242">
                  <c:v>0.28399999999999997</c:v>
                </c:pt>
                <c:pt idx="1243">
                  <c:v>0.28199999999999997</c:v>
                </c:pt>
                <c:pt idx="1244">
                  <c:v>0.28100000000000003</c:v>
                </c:pt>
                <c:pt idx="1245">
                  <c:v>0.27900000000000003</c:v>
                </c:pt>
                <c:pt idx="1246">
                  <c:v>0.27700000000000002</c:v>
                </c:pt>
                <c:pt idx="1247">
                  <c:v>0.27600000000000002</c:v>
                </c:pt>
                <c:pt idx="1248">
                  <c:v>0.27400000000000002</c:v>
                </c:pt>
                <c:pt idx="1249">
                  <c:v>0.27300000000000002</c:v>
                </c:pt>
                <c:pt idx="1250">
                  <c:v>0.27100000000000002</c:v>
                </c:pt>
                <c:pt idx="1251">
                  <c:v>0.27</c:v>
                </c:pt>
                <c:pt idx="1252">
                  <c:v>0.26800000000000002</c:v>
                </c:pt>
                <c:pt idx="1253">
                  <c:v>0.26700000000000002</c:v>
                </c:pt>
                <c:pt idx="1254">
                  <c:v>0.26500000000000001</c:v>
                </c:pt>
                <c:pt idx="1255">
                  <c:v>0.26400000000000001</c:v>
                </c:pt>
                <c:pt idx="1256">
                  <c:v>0.26300000000000001</c:v>
                </c:pt>
                <c:pt idx="1257">
                  <c:v>0.26100000000000001</c:v>
                </c:pt>
                <c:pt idx="1258">
                  <c:v>0.26</c:v>
                </c:pt>
                <c:pt idx="1259">
                  <c:v>0.25800000000000001</c:v>
                </c:pt>
                <c:pt idx="1260">
                  <c:v>0.25700000000000001</c:v>
                </c:pt>
                <c:pt idx="1261">
                  <c:v>0.25600000000000001</c:v>
                </c:pt>
                <c:pt idx="1262">
                  <c:v>0.254</c:v>
                </c:pt>
                <c:pt idx="1263">
                  <c:v>0.253</c:v>
                </c:pt>
                <c:pt idx="1264">
                  <c:v>0.251</c:v>
                </c:pt>
                <c:pt idx="1265">
                  <c:v>0.25</c:v>
                </c:pt>
                <c:pt idx="1266">
                  <c:v>0.249</c:v>
                </c:pt>
                <c:pt idx="1267">
                  <c:v>0.248</c:v>
                </c:pt>
                <c:pt idx="1268">
                  <c:v>0.247</c:v>
                </c:pt>
                <c:pt idx="1269">
                  <c:v>0.245</c:v>
                </c:pt>
                <c:pt idx="1270">
                  <c:v>0.24399999999999999</c:v>
                </c:pt>
                <c:pt idx="1271">
                  <c:v>0.24299999999999999</c:v>
                </c:pt>
                <c:pt idx="1272">
                  <c:v>0.24199999999999999</c:v>
                </c:pt>
                <c:pt idx="1273">
                  <c:v>0.24099999999999999</c:v>
                </c:pt>
                <c:pt idx="1274">
                  <c:v>0.24</c:v>
                </c:pt>
                <c:pt idx="1275">
                  <c:v>0.23899999999999999</c:v>
                </c:pt>
                <c:pt idx="1276">
                  <c:v>0.23699999999999999</c:v>
                </c:pt>
                <c:pt idx="1277">
                  <c:v>0.23599999999999999</c:v>
                </c:pt>
                <c:pt idx="1278">
                  <c:v>0.23499999999999999</c:v>
                </c:pt>
                <c:pt idx="1279">
                  <c:v>0.23400000000000001</c:v>
                </c:pt>
                <c:pt idx="1280">
                  <c:v>0.23300000000000001</c:v>
                </c:pt>
                <c:pt idx="1281">
                  <c:v>0.23100000000000001</c:v>
                </c:pt>
                <c:pt idx="1282">
                  <c:v>0.23</c:v>
                </c:pt>
                <c:pt idx="1283">
                  <c:v>0.23</c:v>
                </c:pt>
                <c:pt idx="1284">
                  <c:v>0.22900000000000001</c:v>
                </c:pt>
                <c:pt idx="1285">
                  <c:v>0.22800000000000001</c:v>
                </c:pt>
                <c:pt idx="1286">
                  <c:v>0.22700000000000001</c:v>
                </c:pt>
                <c:pt idx="1287">
                  <c:v>0.22600000000000001</c:v>
                </c:pt>
                <c:pt idx="1288">
                  <c:v>0.22500000000000001</c:v>
                </c:pt>
                <c:pt idx="1289">
                  <c:v>0.224</c:v>
                </c:pt>
                <c:pt idx="1290">
                  <c:v>0.223</c:v>
                </c:pt>
                <c:pt idx="1291">
                  <c:v>0.222</c:v>
                </c:pt>
                <c:pt idx="1292">
                  <c:v>0.221</c:v>
                </c:pt>
                <c:pt idx="1293">
                  <c:v>0.22</c:v>
                </c:pt>
                <c:pt idx="1294">
                  <c:v>0.219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BF-4621-8AF4-E1CD1E2CEA24}"/>
            </c:ext>
          </c:extLst>
        </c:ser>
        <c:ser>
          <c:idx val="1"/>
          <c:order val="1"/>
          <c:tx>
            <c:v>Back_Pressure (MPa)</c:v>
          </c:tx>
          <c:spPr>
            <a:ln w="1270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'300_BP'!$A$5:$A$200</c:f>
              <c:numCache>
                <c:formatCode>General</c:formatCode>
                <c:ptCount val="196"/>
                <c:pt idx="0">
                  <c:v>120</c:v>
                </c:pt>
                <c:pt idx="1">
                  <c:v>125</c:v>
                </c:pt>
                <c:pt idx="2">
                  <c:v>130</c:v>
                </c:pt>
                <c:pt idx="3">
                  <c:v>135</c:v>
                </c:pt>
                <c:pt idx="4">
                  <c:v>140</c:v>
                </c:pt>
                <c:pt idx="5">
                  <c:v>145</c:v>
                </c:pt>
                <c:pt idx="6">
                  <c:v>150</c:v>
                </c:pt>
                <c:pt idx="7">
                  <c:v>155</c:v>
                </c:pt>
                <c:pt idx="8">
                  <c:v>160</c:v>
                </c:pt>
                <c:pt idx="9">
                  <c:v>165</c:v>
                </c:pt>
                <c:pt idx="10">
                  <c:v>170</c:v>
                </c:pt>
                <c:pt idx="11">
                  <c:v>175</c:v>
                </c:pt>
                <c:pt idx="12">
                  <c:v>180</c:v>
                </c:pt>
                <c:pt idx="13">
                  <c:v>185</c:v>
                </c:pt>
                <c:pt idx="14">
                  <c:v>190</c:v>
                </c:pt>
                <c:pt idx="15">
                  <c:v>195</c:v>
                </c:pt>
                <c:pt idx="16">
                  <c:v>200</c:v>
                </c:pt>
                <c:pt idx="17">
                  <c:v>205</c:v>
                </c:pt>
                <c:pt idx="18">
                  <c:v>210</c:v>
                </c:pt>
                <c:pt idx="19">
                  <c:v>215</c:v>
                </c:pt>
                <c:pt idx="20">
                  <c:v>220</c:v>
                </c:pt>
                <c:pt idx="21">
                  <c:v>225</c:v>
                </c:pt>
                <c:pt idx="22">
                  <c:v>230</c:v>
                </c:pt>
                <c:pt idx="23">
                  <c:v>235</c:v>
                </c:pt>
                <c:pt idx="24">
                  <c:v>240</c:v>
                </c:pt>
                <c:pt idx="25">
                  <c:v>245</c:v>
                </c:pt>
                <c:pt idx="26">
                  <c:v>250</c:v>
                </c:pt>
                <c:pt idx="27">
                  <c:v>255</c:v>
                </c:pt>
                <c:pt idx="28">
                  <c:v>260</c:v>
                </c:pt>
                <c:pt idx="29">
                  <c:v>265</c:v>
                </c:pt>
                <c:pt idx="30">
                  <c:v>270</c:v>
                </c:pt>
                <c:pt idx="31">
                  <c:v>275</c:v>
                </c:pt>
                <c:pt idx="32">
                  <c:v>280</c:v>
                </c:pt>
                <c:pt idx="33">
                  <c:v>285</c:v>
                </c:pt>
                <c:pt idx="34">
                  <c:v>290</c:v>
                </c:pt>
                <c:pt idx="35">
                  <c:v>295</c:v>
                </c:pt>
                <c:pt idx="36">
                  <c:v>300</c:v>
                </c:pt>
                <c:pt idx="37">
                  <c:v>305</c:v>
                </c:pt>
                <c:pt idx="38">
                  <c:v>310</c:v>
                </c:pt>
                <c:pt idx="39">
                  <c:v>315</c:v>
                </c:pt>
                <c:pt idx="40">
                  <c:v>320</c:v>
                </c:pt>
                <c:pt idx="41">
                  <c:v>325</c:v>
                </c:pt>
                <c:pt idx="42">
                  <c:v>330</c:v>
                </c:pt>
                <c:pt idx="43">
                  <c:v>335</c:v>
                </c:pt>
                <c:pt idx="44">
                  <c:v>340</c:v>
                </c:pt>
                <c:pt idx="45">
                  <c:v>345</c:v>
                </c:pt>
                <c:pt idx="46">
                  <c:v>350</c:v>
                </c:pt>
                <c:pt idx="47">
                  <c:v>355</c:v>
                </c:pt>
                <c:pt idx="48">
                  <c:v>360</c:v>
                </c:pt>
                <c:pt idx="49">
                  <c:v>365</c:v>
                </c:pt>
                <c:pt idx="50">
                  <c:v>370</c:v>
                </c:pt>
                <c:pt idx="51">
                  <c:v>375</c:v>
                </c:pt>
                <c:pt idx="52">
                  <c:v>380</c:v>
                </c:pt>
                <c:pt idx="53">
                  <c:v>385</c:v>
                </c:pt>
                <c:pt idx="54">
                  <c:v>390</c:v>
                </c:pt>
                <c:pt idx="55">
                  <c:v>395</c:v>
                </c:pt>
                <c:pt idx="56">
                  <c:v>400</c:v>
                </c:pt>
                <c:pt idx="57">
                  <c:v>405</c:v>
                </c:pt>
                <c:pt idx="58">
                  <c:v>410</c:v>
                </c:pt>
                <c:pt idx="59">
                  <c:v>415</c:v>
                </c:pt>
                <c:pt idx="60">
                  <c:v>420</c:v>
                </c:pt>
                <c:pt idx="61">
                  <c:v>425</c:v>
                </c:pt>
                <c:pt idx="62">
                  <c:v>430</c:v>
                </c:pt>
                <c:pt idx="63">
                  <c:v>435</c:v>
                </c:pt>
                <c:pt idx="64">
                  <c:v>440</c:v>
                </c:pt>
                <c:pt idx="65">
                  <c:v>445</c:v>
                </c:pt>
                <c:pt idx="66">
                  <c:v>450</c:v>
                </c:pt>
                <c:pt idx="67">
                  <c:v>455</c:v>
                </c:pt>
                <c:pt idx="68">
                  <c:v>460</c:v>
                </c:pt>
                <c:pt idx="69">
                  <c:v>465</c:v>
                </c:pt>
                <c:pt idx="70">
                  <c:v>470</c:v>
                </c:pt>
                <c:pt idx="71">
                  <c:v>475</c:v>
                </c:pt>
                <c:pt idx="72">
                  <c:v>480</c:v>
                </c:pt>
                <c:pt idx="73">
                  <c:v>485</c:v>
                </c:pt>
                <c:pt idx="74">
                  <c:v>490</c:v>
                </c:pt>
                <c:pt idx="75">
                  <c:v>495</c:v>
                </c:pt>
                <c:pt idx="76">
                  <c:v>500</c:v>
                </c:pt>
                <c:pt idx="77">
                  <c:v>505</c:v>
                </c:pt>
                <c:pt idx="78">
                  <c:v>510</c:v>
                </c:pt>
                <c:pt idx="79">
                  <c:v>515</c:v>
                </c:pt>
                <c:pt idx="80">
                  <c:v>520</c:v>
                </c:pt>
                <c:pt idx="81">
                  <c:v>525</c:v>
                </c:pt>
                <c:pt idx="82">
                  <c:v>530</c:v>
                </c:pt>
                <c:pt idx="83">
                  <c:v>535</c:v>
                </c:pt>
                <c:pt idx="84">
                  <c:v>540</c:v>
                </c:pt>
                <c:pt idx="85">
                  <c:v>545</c:v>
                </c:pt>
                <c:pt idx="86">
                  <c:v>550</c:v>
                </c:pt>
                <c:pt idx="87">
                  <c:v>555</c:v>
                </c:pt>
                <c:pt idx="88">
                  <c:v>560</c:v>
                </c:pt>
                <c:pt idx="89">
                  <c:v>565</c:v>
                </c:pt>
                <c:pt idx="90">
                  <c:v>570</c:v>
                </c:pt>
                <c:pt idx="91">
                  <c:v>575</c:v>
                </c:pt>
                <c:pt idx="92">
                  <c:v>580</c:v>
                </c:pt>
                <c:pt idx="93">
                  <c:v>585</c:v>
                </c:pt>
                <c:pt idx="94">
                  <c:v>590</c:v>
                </c:pt>
                <c:pt idx="95">
                  <c:v>595</c:v>
                </c:pt>
                <c:pt idx="96">
                  <c:v>600</c:v>
                </c:pt>
                <c:pt idx="97">
                  <c:v>605</c:v>
                </c:pt>
                <c:pt idx="98">
                  <c:v>610</c:v>
                </c:pt>
                <c:pt idx="99">
                  <c:v>615</c:v>
                </c:pt>
                <c:pt idx="100">
                  <c:v>620</c:v>
                </c:pt>
                <c:pt idx="101">
                  <c:v>625</c:v>
                </c:pt>
                <c:pt idx="102">
                  <c:v>630</c:v>
                </c:pt>
                <c:pt idx="103">
                  <c:v>635</c:v>
                </c:pt>
                <c:pt idx="104">
                  <c:v>640</c:v>
                </c:pt>
                <c:pt idx="105">
                  <c:v>645</c:v>
                </c:pt>
                <c:pt idx="106">
                  <c:v>650</c:v>
                </c:pt>
                <c:pt idx="107">
                  <c:v>655</c:v>
                </c:pt>
                <c:pt idx="108">
                  <c:v>660</c:v>
                </c:pt>
                <c:pt idx="109">
                  <c:v>665</c:v>
                </c:pt>
                <c:pt idx="110">
                  <c:v>670</c:v>
                </c:pt>
                <c:pt idx="111">
                  <c:v>675</c:v>
                </c:pt>
                <c:pt idx="112">
                  <c:v>680</c:v>
                </c:pt>
                <c:pt idx="113">
                  <c:v>685</c:v>
                </c:pt>
                <c:pt idx="114">
                  <c:v>690</c:v>
                </c:pt>
                <c:pt idx="115">
                  <c:v>695</c:v>
                </c:pt>
                <c:pt idx="116">
                  <c:v>700</c:v>
                </c:pt>
                <c:pt idx="117">
                  <c:v>705</c:v>
                </c:pt>
                <c:pt idx="118">
                  <c:v>710</c:v>
                </c:pt>
                <c:pt idx="119">
                  <c:v>715</c:v>
                </c:pt>
                <c:pt idx="120">
                  <c:v>720</c:v>
                </c:pt>
                <c:pt idx="121">
                  <c:v>725</c:v>
                </c:pt>
                <c:pt idx="122">
                  <c:v>730</c:v>
                </c:pt>
                <c:pt idx="123">
                  <c:v>735</c:v>
                </c:pt>
                <c:pt idx="124">
                  <c:v>740</c:v>
                </c:pt>
                <c:pt idx="125">
                  <c:v>745</c:v>
                </c:pt>
                <c:pt idx="126">
                  <c:v>750</c:v>
                </c:pt>
                <c:pt idx="127">
                  <c:v>755</c:v>
                </c:pt>
                <c:pt idx="128">
                  <c:v>760</c:v>
                </c:pt>
                <c:pt idx="129">
                  <c:v>765</c:v>
                </c:pt>
                <c:pt idx="130">
                  <c:v>770</c:v>
                </c:pt>
                <c:pt idx="131">
                  <c:v>775</c:v>
                </c:pt>
                <c:pt idx="132">
                  <c:v>780</c:v>
                </c:pt>
                <c:pt idx="133">
                  <c:v>785</c:v>
                </c:pt>
                <c:pt idx="134">
                  <c:v>790</c:v>
                </c:pt>
                <c:pt idx="135">
                  <c:v>795</c:v>
                </c:pt>
                <c:pt idx="136">
                  <c:v>800</c:v>
                </c:pt>
                <c:pt idx="137">
                  <c:v>805</c:v>
                </c:pt>
                <c:pt idx="138">
                  <c:v>810</c:v>
                </c:pt>
                <c:pt idx="139">
                  <c:v>815</c:v>
                </c:pt>
                <c:pt idx="140">
                  <c:v>820</c:v>
                </c:pt>
                <c:pt idx="141">
                  <c:v>825</c:v>
                </c:pt>
                <c:pt idx="142">
                  <c:v>830</c:v>
                </c:pt>
                <c:pt idx="143">
                  <c:v>835</c:v>
                </c:pt>
                <c:pt idx="144">
                  <c:v>840</c:v>
                </c:pt>
                <c:pt idx="145">
                  <c:v>845</c:v>
                </c:pt>
                <c:pt idx="146">
                  <c:v>850</c:v>
                </c:pt>
                <c:pt idx="147">
                  <c:v>855</c:v>
                </c:pt>
                <c:pt idx="148">
                  <c:v>860</c:v>
                </c:pt>
                <c:pt idx="149">
                  <c:v>865</c:v>
                </c:pt>
                <c:pt idx="150">
                  <c:v>870</c:v>
                </c:pt>
                <c:pt idx="151">
                  <c:v>875</c:v>
                </c:pt>
                <c:pt idx="152">
                  <c:v>880</c:v>
                </c:pt>
                <c:pt idx="153">
                  <c:v>885</c:v>
                </c:pt>
                <c:pt idx="154">
                  <c:v>890</c:v>
                </c:pt>
                <c:pt idx="155">
                  <c:v>895</c:v>
                </c:pt>
                <c:pt idx="156">
                  <c:v>900</c:v>
                </c:pt>
                <c:pt idx="157">
                  <c:v>905</c:v>
                </c:pt>
                <c:pt idx="158">
                  <c:v>910</c:v>
                </c:pt>
                <c:pt idx="159">
                  <c:v>915</c:v>
                </c:pt>
                <c:pt idx="160">
                  <c:v>920</c:v>
                </c:pt>
                <c:pt idx="161">
                  <c:v>925</c:v>
                </c:pt>
                <c:pt idx="162">
                  <c:v>930</c:v>
                </c:pt>
                <c:pt idx="163">
                  <c:v>935</c:v>
                </c:pt>
                <c:pt idx="164">
                  <c:v>940</c:v>
                </c:pt>
                <c:pt idx="165">
                  <c:v>945</c:v>
                </c:pt>
                <c:pt idx="166">
                  <c:v>950</c:v>
                </c:pt>
                <c:pt idx="167">
                  <c:v>955</c:v>
                </c:pt>
                <c:pt idx="168">
                  <c:v>960</c:v>
                </c:pt>
                <c:pt idx="169">
                  <c:v>965</c:v>
                </c:pt>
                <c:pt idx="170">
                  <c:v>970</c:v>
                </c:pt>
                <c:pt idx="171">
                  <c:v>975</c:v>
                </c:pt>
                <c:pt idx="172">
                  <c:v>980</c:v>
                </c:pt>
                <c:pt idx="173">
                  <c:v>985</c:v>
                </c:pt>
                <c:pt idx="174">
                  <c:v>990</c:v>
                </c:pt>
                <c:pt idx="175">
                  <c:v>995</c:v>
                </c:pt>
                <c:pt idx="176">
                  <c:v>1000</c:v>
                </c:pt>
                <c:pt idx="177">
                  <c:v>1005</c:v>
                </c:pt>
                <c:pt idx="178">
                  <c:v>1010</c:v>
                </c:pt>
                <c:pt idx="179">
                  <c:v>1015</c:v>
                </c:pt>
                <c:pt idx="180">
                  <c:v>1020</c:v>
                </c:pt>
                <c:pt idx="181">
                  <c:v>1025</c:v>
                </c:pt>
                <c:pt idx="182">
                  <c:v>1030</c:v>
                </c:pt>
                <c:pt idx="183">
                  <c:v>1035</c:v>
                </c:pt>
                <c:pt idx="184">
                  <c:v>1040</c:v>
                </c:pt>
                <c:pt idx="185">
                  <c:v>1045</c:v>
                </c:pt>
                <c:pt idx="186">
                  <c:v>1050</c:v>
                </c:pt>
                <c:pt idx="187">
                  <c:v>1055</c:v>
                </c:pt>
                <c:pt idx="188">
                  <c:v>1060</c:v>
                </c:pt>
                <c:pt idx="189">
                  <c:v>1065</c:v>
                </c:pt>
                <c:pt idx="190">
                  <c:v>1070</c:v>
                </c:pt>
                <c:pt idx="191">
                  <c:v>1075</c:v>
                </c:pt>
                <c:pt idx="192">
                  <c:v>1080</c:v>
                </c:pt>
                <c:pt idx="193">
                  <c:v>1085</c:v>
                </c:pt>
                <c:pt idx="194">
                  <c:v>1090</c:v>
                </c:pt>
                <c:pt idx="195">
                  <c:v>1095</c:v>
                </c:pt>
              </c:numCache>
            </c:numRef>
          </c:xVal>
          <c:yVal>
            <c:numRef>
              <c:f>'300_BP'!$C$5:$C$200</c:f>
              <c:numCache>
                <c:formatCode>General</c:formatCode>
                <c:ptCount val="196"/>
                <c:pt idx="0">
                  <c:v>1.3789489650988015E-2</c:v>
                </c:pt>
                <c:pt idx="1">
                  <c:v>1.3651594754478136</c:v>
                </c:pt>
                <c:pt idx="2">
                  <c:v>0.82736937905928098</c:v>
                </c:pt>
                <c:pt idx="3">
                  <c:v>0.60673754464347274</c:v>
                </c:pt>
                <c:pt idx="4">
                  <c:v>0.49642162743556856</c:v>
                </c:pt>
                <c:pt idx="5">
                  <c:v>0.41368468952964049</c:v>
                </c:pt>
                <c:pt idx="6">
                  <c:v>0.35163198610019442</c:v>
                </c:pt>
                <c:pt idx="7">
                  <c:v>0.31026351714723038</c:v>
                </c:pt>
                <c:pt idx="8">
                  <c:v>0.27578979301976031</c:v>
                </c:pt>
                <c:pt idx="9">
                  <c:v>2.0063707442187564</c:v>
                </c:pt>
                <c:pt idx="10">
                  <c:v>2.0684234476482022</c:v>
                </c:pt>
                <c:pt idx="11">
                  <c:v>2.0684234476482022</c:v>
                </c:pt>
                <c:pt idx="12">
                  <c:v>2.0684234476482022</c:v>
                </c:pt>
                <c:pt idx="13">
                  <c:v>2.0684234476482022</c:v>
                </c:pt>
                <c:pt idx="14">
                  <c:v>2.0684234476482022</c:v>
                </c:pt>
                <c:pt idx="15">
                  <c:v>2.0684234476482022</c:v>
                </c:pt>
                <c:pt idx="16">
                  <c:v>2.0684234476482022</c:v>
                </c:pt>
                <c:pt idx="17">
                  <c:v>2.0684234476482022</c:v>
                </c:pt>
                <c:pt idx="18">
                  <c:v>2.0684234476482022</c:v>
                </c:pt>
                <c:pt idx="19">
                  <c:v>2.0684234476482022</c:v>
                </c:pt>
                <c:pt idx="20">
                  <c:v>2.0684234476482022</c:v>
                </c:pt>
                <c:pt idx="21">
                  <c:v>2.0684234476482022</c:v>
                </c:pt>
                <c:pt idx="22">
                  <c:v>2.0684234476482022</c:v>
                </c:pt>
                <c:pt idx="23">
                  <c:v>2.0684234476482022</c:v>
                </c:pt>
                <c:pt idx="24">
                  <c:v>2.0684234476482022</c:v>
                </c:pt>
                <c:pt idx="25">
                  <c:v>2.0684234476482022</c:v>
                </c:pt>
                <c:pt idx="26">
                  <c:v>2.0684234476482022</c:v>
                </c:pt>
                <c:pt idx="27">
                  <c:v>2.0684234476482022</c:v>
                </c:pt>
                <c:pt idx="28">
                  <c:v>2.0684234476482022</c:v>
                </c:pt>
                <c:pt idx="29">
                  <c:v>2.0684234476482022</c:v>
                </c:pt>
                <c:pt idx="30">
                  <c:v>2.5855293095602532</c:v>
                </c:pt>
                <c:pt idx="31">
                  <c:v>2.2063183441580825</c:v>
                </c:pt>
                <c:pt idx="32">
                  <c:v>2.1511603855541304</c:v>
                </c:pt>
                <c:pt idx="33">
                  <c:v>2.0753181924736963</c:v>
                </c:pt>
                <c:pt idx="34">
                  <c:v>2.0477392131717203</c:v>
                </c:pt>
                <c:pt idx="35">
                  <c:v>2.0615287028227085</c:v>
                </c:pt>
                <c:pt idx="36">
                  <c:v>2.0684234476482022</c:v>
                </c:pt>
                <c:pt idx="37">
                  <c:v>2.1373708959031426</c:v>
                </c:pt>
                <c:pt idx="38">
                  <c:v>2.0891076821246846</c:v>
                </c:pt>
                <c:pt idx="39">
                  <c:v>2.0615287028227085</c:v>
                </c:pt>
                <c:pt idx="40">
                  <c:v>2.0753181924736963</c:v>
                </c:pt>
                <c:pt idx="41">
                  <c:v>2.744108440546615</c:v>
                </c:pt>
                <c:pt idx="42">
                  <c:v>2.1304761510776484</c:v>
                </c:pt>
                <c:pt idx="43">
                  <c:v>2.0753181924736963</c:v>
                </c:pt>
                <c:pt idx="44">
                  <c:v>2.0615287028227085</c:v>
                </c:pt>
                <c:pt idx="45">
                  <c:v>2.0960024269501782</c:v>
                </c:pt>
                <c:pt idx="46">
                  <c:v>2.0615287028227085</c:v>
                </c:pt>
                <c:pt idx="47">
                  <c:v>2.0270549786952383</c:v>
                </c:pt>
                <c:pt idx="48">
                  <c:v>2.0477392131717203</c:v>
                </c:pt>
                <c:pt idx="49">
                  <c:v>2.1097919166011665</c:v>
                </c:pt>
                <c:pt idx="50">
                  <c:v>2.1580551303796245</c:v>
                </c:pt>
                <c:pt idx="51">
                  <c:v>2.0753181924736963</c:v>
                </c:pt>
                <c:pt idx="52">
                  <c:v>2.1028971717756724</c:v>
                </c:pt>
                <c:pt idx="53">
                  <c:v>2.0684234476482022</c:v>
                </c:pt>
                <c:pt idx="54">
                  <c:v>2.0684234476482022</c:v>
                </c:pt>
                <c:pt idx="55">
                  <c:v>2.0684234476482022</c:v>
                </c:pt>
                <c:pt idx="56">
                  <c:v>2.1028971717756724</c:v>
                </c:pt>
                <c:pt idx="57">
                  <c:v>2.1028971717756724</c:v>
                </c:pt>
                <c:pt idx="58">
                  <c:v>2.1649498752051186</c:v>
                </c:pt>
                <c:pt idx="59">
                  <c:v>2.0753181924736963</c:v>
                </c:pt>
                <c:pt idx="60">
                  <c:v>2.0684234476482022</c:v>
                </c:pt>
                <c:pt idx="61">
                  <c:v>2.0546339579972144</c:v>
                </c:pt>
                <c:pt idx="62">
                  <c:v>2.0822129372991904</c:v>
                </c:pt>
                <c:pt idx="63">
                  <c:v>2.1580551303796245</c:v>
                </c:pt>
                <c:pt idx="64">
                  <c:v>2.0891076821246846</c:v>
                </c:pt>
                <c:pt idx="65">
                  <c:v>2.0339497235207324</c:v>
                </c:pt>
                <c:pt idx="66">
                  <c:v>2.0684234476482022</c:v>
                </c:pt>
                <c:pt idx="67">
                  <c:v>2.0684234476482022</c:v>
                </c:pt>
                <c:pt idx="68">
                  <c:v>2.1373708959031426</c:v>
                </c:pt>
                <c:pt idx="69">
                  <c:v>2.0891076821246846</c:v>
                </c:pt>
                <c:pt idx="70">
                  <c:v>2.0615287028227085</c:v>
                </c:pt>
                <c:pt idx="71">
                  <c:v>2.0822129372991904</c:v>
                </c:pt>
                <c:pt idx="72">
                  <c:v>2.0339497235207324</c:v>
                </c:pt>
                <c:pt idx="73">
                  <c:v>2.1304761510776484</c:v>
                </c:pt>
                <c:pt idx="74">
                  <c:v>2.0753181924736963</c:v>
                </c:pt>
                <c:pt idx="75">
                  <c:v>2.0753181924736963</c:v>
                </c:pt>
                <c:pt idx="76">
                  <c:v>2.1028971717756724</c:v>
                </c:pt>
                <c:pt idx="77">
                  <c:v>2.0822129372991904</c:v>
                </c:pt>
                <c:pt idx="78">
                  <c:v>2.0201602338697442</c:v>
                </c:pt>
                <c:pt idx="79">
                  <c:v>2.0615287028227085</c:v>
                </c:pt>
                <c:pt idx="80">
                  <c:v>2.0063707442187564</c:v>
                </c:pt>
                <c:pt idx="81">
                  <c:v>1.9994759993932623</c:v>
                </c:pt>
                <c:pt idx="82">
                  <c:v>1.9994759993932623</c:v>
                </c:pt>
                <c:pt idx="83">
                  <c:v>2.0891076821246846</c:v>
                </c:pt>
                <c:pt idx="84">
                  <c:v>2.0684234476482022</c:v>
                </c:pt>
                <c:pt idx="85">
                  <c:v>2.0684234476482022</c:v>
                </c:pt>
                <c:pt idx="86">
                  <c:v>2.0684234476482022</c:v>
                </c:pt>
                <c:pt idx="87">
                  <c:v>2.0753181924736963</c:v>
                </c:pt>
                <c:pt idx="88">
                  <c:v>2.0822129372991904</c:v>
                </c:pt>
                <c:pt idx="89">
                  <c:v>2.1304761510776484</c:v>
                </c:pt>
                <c:pt idx="90">
                  <c:v>2.0753181924736963</c:v>
                </c:pt>
                <c:pt idx="91">
                  <c:v>2.0753181924736963</c:v>
                </c:pt>
                <c:pt idx="92">
                  <c:v>2.0546339579972144</c:v>
                </c:pt>
                <c:pt idx="93">
                  <c:v>2.0753181924736963</c:v>
                </c:pt>
                <c:pt idx="94">
                  <c:v>2.1649498752051186</c:v>
                </c:pt>
                <c:pt idx="95">
                  <c:v>2.0753181924736963</c:v>
                </c:pt>
                <c:pt idx="96">
                  <c:v>2.0753181924736963</c:v>
                </c:pt>
                <c:pt idx="97">
                  <c:v>2.0753181924736963</c:v>
                </c:pt>
                <c:pt idx="98">
                  <c:v>2.0615287028227085</c:v>
                </c:pt>
                <c:pt idx="99">
                  <c:v>2.0684234476482022</c:v>
                </c:pt>
                <c:pt idx="100">
                  <c:v>0.20684234476482025</c:v>
                </c:pt>
                <c:pt idx="101">
                  <c:v>2.0684234476482022</c:v>
                </c:pt>
                <c:pt idx="102">
                  <c:v>2.0960024269501782</c:v>
                </c:pt>
                <c:pt idx="103">
                  <c:v>2.0684234476482022</c:v>
                </c:pt>
                <c:pt idx="104">
                  <c:v>2.0684234476482022</c:v>
                </c:pt>
                <c:pt idx="105">
                  <c:v>2.0477392131717203</c:v>
                </c:pt>
                <c:pt idx="106">
                  <c:v>2.0684234476482022</c:v>
                </c:pt>
                <c:pt idx="107">
                  <c:v>2.0684234476482022</c:v>
                </c:pt>
                <c:pt idx="108">
                  <c:v>1.9994759993932623</c:v>
                </c:pt>
                <c:pt idx="109">
                  <c:v>2.0270549786952383</c:v>
                </c:pt>
                <c:pt idx="110">
                  <c:v>1.9994759993932623</c:v>
                </c:pt>
                <c:pt idx="111">
                  <c:v>2.0684234476482022</c:v>
                </c:pt>
                <c:pt idx="112">
                  <c:v>2.0684234476482022</c:v>
                </c:pt>
                <c:pt idx="113">
                  <c:v>2.0684234476482022</c:v>
                </c:pt>
                <c:pt idx="114">
                  <c:v>2.0753181924736963</c:v>
                </c:pt>
                <c:pt idx="115">
                  <c:v>2.0684234476482022</c:v>
                </c:pt>
                <c:pt idx="116">
                  <c:v>2.0546339579972144</c:v>
                </c:pt>
                <c:pt idx="117">
                  <c:v>2.0684234476482022</c:v>
                </c:pt>
                <c:pt idx="118">
                  <c:v>2.0546339579972144</c:v>
                </c:pt>
                <c:pt idx="119">
                  <c:v>2.0684234476482022</c:v>
                </c:pt>
                <c:pt idx="120">
                  <c:v>2.1028971717756724</c:v>
                </c:pt>
                <c:pt idx="121">
                  <c:v>1.3789489650988016</c:v>
                </c:pt>
                <c:pt idx="122">
                  <c:v>1.9994759993932623</c:v>
                </c:pt>
                <c:pt idx="123">
                  <c:v>2.0684234476482022</c:v>
                </c:pt>
                <c:pt idx="124">
                  <c:v>2.1373708959031426</c:v>
                </c:pt>
                <c:pt idx="125">
                  <c:v>2.0960024269501782</c:v>
                </c:pt>
                <c:pt idx="126">
                  <c:v>2.0960024269501782</c:v>
                </c:pt>
                <c:pt idx="127">
                  <c:v>2.0960024269501782</c:v>
                </c:pt>
                <c:pt idx="128">
                  <c:v>2.0753181924736963</c:v>
                </c:pt>
                <c:pt idx="129">
                  <c:v>2.1373708959031426</c:v>
                </c:pt>
                <c:pt idx="130">
                  <c:v>2.0960024269501782</c:v>
                </c:pt>
                <c:pt idx="131">
                  <c:v>2.0822129372991904</c:v>
                </c:pt>
                <c:pt idx="132">
                  <c:v>2.1097919166011665</c:v>
                </c:pt>
                <c:pt idx="133">
                  <c:v>2.0684234476482022</c:v>
                </c:pt>
                <c:pt idx="134">
                  <c:v>2.0408444683462266</c:v>
                </c:pt>
                <c:pt idx="135">
                  <c:v>2.0477392131717203</c:v>
                </c:pt>
                <c:pt idx="136">
                  <c:v>2.0960024269501782</c:v>
                </c:pt>
                <c:pt idx="137">
                  <c:v>2.1373708959031426</c:v>
                </c:pt>
                <c:pt idx="138">
                  <c:v>2.0891076821246846</c:v>
                </c:pt>
                <c:pt idx="139">
                  <c:v>2.0684234476482022</c:v>
                </c:pt>
                <c:pt idx="140">
                  <c:v>2.0684234476482022</c:v>
                </c:pt>
                <c:pt idx="141">
                  <c:v>2.0477392131717203</c:v>
                </c:pt>
                <c:pt idx="142">
                  <c:v>2.0684234476482022</c:v>
                </c:pt>
                <c:pt idx="143">
                  <c:v>2.0615287028227085</c:v>
                </c:pt>
                <c:pt idx="144">
                  <c:v>2.0822129372991904</c:v>
                </c:pt>
                <c:pt idx="145">
                  <c:v>2.1028971717756724</c:v>
                </c:pt>
                <c:pt idx="146">
                  <c:v>2.0822129372991904</c:v>
                </c:pt>
                <c:pt idx="147">
                  <c:v>2.0408444683462266</c:v>
                </c:pt>
                <c:pt idx="148">
                  <c:v>2.0546339579972144</c:v>
                </c:pt>
                <c:pt idx="149">
                  <c:v>2.0477392131717203</c:v>
                </c:pt>
                <c:pt idx="150">
                  <c:v>2.0822129372991904</c:v>
                </c:pt>
                <c:pt idx="151">
                  <c:v>2.0960024269501782</c:v>
                </c:pt>
                <c:pt idx="152">
                  <c:v>2.0753181924736963</c:v>
                </c:pt>
                <c:pt idx="153">
                  <c:v>2.0960024269501782</c:v>
                </c:pt>
                <c:pt idx="154">
                  <c:v>2.0546339579972144</c:v>
                </c:pt>
                <c:pt idx="155">
                  <c:v>2.1166866614266606</c:v>
                </c:pt>
                <c:pt idx="156">
                  <c:v>2.0684234476482022</c:v>
                </c:pt>
                <c:pt idx="157">
                  <c:v>2.0960024269501782</c:v>
                </c:pt>
                <c:pt idx="158">
                  <c:v>2.0891076821246846</c:v>
                </c:pt>
                <c:pt idx="159">
                  <c:v>2.0822129372991904</c:v>
                </c:pt>
                <c:pt idx="160">
                  <c:v>2.0408444683462266</c:v>
                </c:pt>
                <c:pt idx="161">
                  <c:v>2.0546339579972144</c:v>
                </c:pt>
                <c:pt idx="162">
                  <c:v>2.0684234476482022</c:v>
                </c:pt>
                <c:pt idx="163">
                  <c:v>2.1442656407286367</c:v>
                </c:pt>
                <c:pt idx="164">
                  <c:v>2.0477392131717203</c:v>
                </c:pt>
                <c:pt idx="165">
                  <c:v>2.0546339579972144</c:v>
                </c:pt>
                <c:pt idx="166">
                  <c:v>2.0822129372991904</c:v>
                </c:pt>
                <c:pt idx="167">
                  <c:v>2.0822129372991904</c:v>
                </c:pt>
                <c:pt idx="168">
                  <c:v>2.0822129372991904</c:v>
                </c:pt>
                <c:pt idx="169">
                  <c:v>2.0822129372991904</c:v>
                </c:pt>
                <c:pt idx="170">
                  <c:v>2.0753181924736963</c:v>
                </c:pt>
                <c:pt idx="171">
                  <c:v>2.0684234476482022</c:v>
                </c:pt>
                <c:pt idx="172">
                  <c:v>2.0684234476482022</c:v>
                </c:pt>
                <c:pt idx="173">
                  <c:v>2.1028971717756724</c:v>
                </c:pt>
                <c:pt idx="174">
                  <c:v>2.1097919166011665</c:v>
                </c:pt>
                <c:pt idx="175">
                  <c:v>2.1097919166011665</c:v>
                </c:pt>
                <c:pt idx="176">
                  <c:v>2.1097919166011665</c:v>
                </c:pt>
                <c:pt idx="177">
                  <c:v>2.1097919166011665</c:v>
                </c:pt>
                <c:pt idx="178">
                  <c:v>2.1028971717756724</c:v>
                </c:pt>
                <c:pt idx="179">
                  <c:v>2.1097919166011665</c:v>
                </c:pt>
                <c:pt idx="180">
                  <c:v>2.1028971717756724</c:v>
                </c:pt>
                <c:pt idx="181">
                  <c:v>2.1028971717756724</c:v>
                </c:pt>
                <c:pt idx="182">
                  <c:v>2.1097919166011665</c:v>
                </c:pt>
                <c:pt idx="183">
                  <c:v>2.1097919166011665</c:v>
                </c:pt>
                <c:pt idx="184">
                  <c:v>2.1097919166011665</c:v>
                </c:pt>
                <c:pt idx="185">
                  <c:v>2.1028971717756724</c:v>
                </c:pt>
                <c:pt idx="186">
                  <c:v>2.0684234476482022</c:v>
                </c:pt>
                <c:pt idx="187">
                  <c:v>2.0891076821246846</c:v>
                </c:pt>
                <c:pt idx="188">
                  <c:v>2.0891076821246846</c:v>
                </c:pt>
                <c:pt idx="189">
                  <c:v>2.0891076821246846</c:v>
                </c:pt>
                <c:pt idx="190">
                  <c:v>2.0891076821246846</c:v>
                </c:pt>
                <c:pt idx="191">
                  <c:v>2.0891076821246846</c:v>
                </c:pt>
                <c:pt idx="192">
                  <c:v>2.0960024269501782</c:v>
                </c:pt>
                <c:pt idx="194">
                  <c:v>3.3301617507136059</c:v>
                </c:pt>
                <c:pt idx="195">
                  <c:v>2.5717398199092649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BF-4621-8AF4-E1CD1E2CE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860616"/>
        <c:axId val="268861272"/>
      </c:scatterChart>
      <c:scatterChart>
        <c:scatterStyle val="lineMarker"/>
        <c:varyColors val="0"/>
        <c:ser>
          <c:idx val="2"/>
          <c:order val="2"/>
          <c:tx>
            <c:v>Flow rate received (ml/min)</c:v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'300_BP'!$O$4:$O$198</c:f>
              <c:numCache>
                <c:formatCode>General</c:formatCode>
                <c:ptCount val="195"/>
                <c:pt idx="0">
                  <c:v>170</c:v>
                </c:pt>
                <c:pt idx="1">
                  <c:v>175</c:v>
                </c:pt>
                <c:pt idx="2">
                  <c:v>180</c:v>
                </c:pt>
                <c:pt idx="3">
                  <c:v>185</c:v>
                </c:pt>
                <c:pt idx="4">
                  <c:v>190</c:v>
                </c:pt>
                <c:pt idx="5">
                  <c:v>195</c:v>
                </c:pt>
                <c:pt idx="6">
                  <c:v>200</c:v>
                </c:pt>
                <c:pt idx="7">
                  <c:v>205</c:v>
                </c:pt>
                <c:pt idx="8">
                  <c:v>210</c:v>
                </c:pt>
                <c:pt idx="9">
                  <c:v>215</c:v>
                </c:pt>
                <c:pt idx="10">
                  <c:v>220</c:v>
                </c:pt>
                <c:pt idx="11">
                  <c:v>225</c:v>
                </c:pt>
                <c:pt idx="12">
                  <c:v>230</c:v>
                </c:pt>
                <c:pt idx="13">
                  <c:v>235</c:v>
                </c:pt>
                <c:pt idx="14">
                  <c:v>240</c:v>
                </c:pt>
                <c:pt idx="15">
                  <c:v>245</c:v>
                </c:pt>
                <c:pt idx="16">
                  <c:v>250</c:v>
                </c:pt>
                <c:pt idx="17">
                  <c:v>255</c:v>
                </c:pt>
                <c:pt idx="18">
                  <c:v>260</c:v>
                </c:pt>
                <c:pt idx="19">
                  <c:v>265</c:v>
                </c:pt>
                <c:pt idx="20">
                  <c:v>270</c:v>
                </c:pt>
                <c:pt idx="21">
                  <c:v>275</c:v>
                </c:pt>
                <c:pt idx="22">
                  <c:v>280</c:v>
                </c:pt>
                <c:pt idx="23">
                  <c:v>285</c:v>
                </c:pt>
                <c:pt idx="24">
                  <c:v>290</c:v>
                </c:pt>
                <c:pt idx="25">
                  <c:v>295</c:v>
                </c:pt>
                <c:pt idx="26">
                  <c:v>300</c:v>
                </c:pt>
                <c:pt idx="27">
                  <c:v>305</c:v>
                </c:pt>
                <c:pt idx="28">
                  <c:v>310</c:v>
                </c:pt>
                <c:pt idx="29">
                  <c:v>315</c:v>
                </c:pt>
                <c:pt idx="30">
                  <c:v>320</c:v>
                </c:pt>
                <c:pt idx="31">
                  <c:v>325</c:v>
                </c:pt>
                <c:pt idx="32">
                  <c:v>330</c:v>
                </c:pt>
                <c:pt idx="33">
                  <c:v>335</c:v>
                </c:pt>
                <c:pt idx="34">
                  <c:v>340</c:v>
                </c:pt>
                <c:pt idx="35">
                  <c:v>345</c:v>
                </c:pt>
                <c:pt idx="36">
                  <c:v>350</c:v>
                </c:pt>
                <c:pt idx="37">
                  <c:v>355</c:v>
                </c:pt>
                <c:pt idx="38">
                  <c:v>360</c:v>
                </c:pt>
                <c:pt idx="39">
                  <c:v>365</c:v>
                </c:pt>
                <c:pt idx="40">
                  <c:v>370</c:v>
                </c:pt>
                <c:pt idx="41">
                  <c:v>375</c:v>
                </c:pt>
                <c:pt idx="42">
                  <c:v>380</c:v>
                </c:pt>
                <c:pt idx="43">
                  <c:v>385</c:v>
                </c:pt>
                <c:pt idx="44">
                  <c:v>390</c:v>
                </c:pt>
                <c:pt idx="45">
                  <c:v>395</c:v>
                </c:pt>
                <c:pt idx="46">
                  <c:v>400</c:v>
                </c:pt>
                <c:pt idx="47">
                  <c:v>405</c:v>
                </c:pt>
                <c:pt idx="48">
                  <c:v>410</c:v>
                </c:pt>
                <c:pt idx="49">
                  <c:v>415</c:v>
                </c:pt>
                <c:pt idx="50">
                  <c:v>420</c:v>
                </c:pt>
                <c:pt idx="51">
                  <c:v>425</c:v>
                </c:pt>
                <c:pt idx="52">
                  <c:v>430</c:v>
                </c:pt>
                <c:pt idx="53">
                  <c:v>435</c:v>
                </c:pt>
                <c:pt idx="54">
                  <c:v>440</c:v>
                </c:pt>
                <c:pt idx="55">
                  <c:v>445</c:v>
                </c:pt>
                <c:pt idx="56">
                  <c:v>450</c:v>
                </c:pt>
                <c:pt idx="57">
                  <c:v>455</c:v>
                </c:pt>
                <c:pt idx="58">
                  <c:v>460</c:v>
                </c:pt>
                <c:pt idx="59">
                  <c:v>465</c:v>
                </c:pt>
                <c:pt idx="60">
                  <c:v>470</c:v>
                </c:pt>
                <c:pt idx="61">
                  <c:v>475</c:v>
                </c:pt>
                <c:pt idx="62">
                  <c:v>480</c:v>
                </c:pt>
                <c:pt idx="63">
                  <c:v>485</c:v>
                </c:pt>
                <c:pt idx="64">
                  <c:v>490</c:v>
                </c:pt>
                <c:pt idx="65">
                  <c:v>495</c:v>
                </c:pt>
                <c:pt idx="66">
                  <c:v>500</c:v>
                </c:pt>
                <c:pt idx="67">
                  <c:v>505</c:v>
                </c:pt>
                <c:pt idx="68">
                  <c:v>510</c:v>
                </c:pt>
                <c:pt idx="69">
                  <c:v>515</c:v>
                </c:pt>
                <c:pt idx="70">
                  <c:v>520</c:v>
                </c:pt>
                <c:pt idx="71">
                  <c:v>525</c:v>
                </c:pt>
                <c:pt idx="72">
                  <c:v>530</c:v>
                </c:pt>
                <c:pt idx="73">
                  <c:v>535</c:v>
                </c:pt>
                <c:pt idx="74">
                  <c:v>540</c:v>
                </c:pt>
                <c:pt idx="75">
                  <c:v>545</c:v>
                </c:pt>
                <c:pt idx="76">
                  <c:v>550</c:v>
                </c:pt>
                <c:pt idx="77">
                  <c:v>555</c:v>
                </c:pt>
                <c:pt idx="78">
                  <c:v>560</c:v>
                </c:pt>
                <c:pt idx="79">
                  <c:v>565</c:v>
                </c:pt>
                <c:pt idx="80">
                  <c:v>570</c:v>
                </c:pt>
                <c:pt idx="81">
                  <c:v>575</c:v>
                </c:pt>
                <c:pt idx="82">
                  <c:v>580</c:v>
                </c:pt>
                <c:pt idx="83">
                  <c:v>585</c:v>
                </c:pt>
                <c:pt idx="84">
                  <c:v>590</c:v>
                </c:pt>
                <c:pt idx="85">
                  <c:v>595</c:v>
                </c:pt>
                <c:pt idx="86">
                  <c:v>600</c:v>
                </c:pt>
                <c:pt idx="87">
                  <c:v>605</c:v>
                </c:pt>
                <c:pt idx="88">
                  <c:v>610</c:v>
                </c:pt>
                <c:pt idx="89">
                  <c:v>615</c:v>
                </c:pt>
                <c:pt idx="90">
                  <c:v>620</c:v>
                </c:pt>
                <c:pt idx="91">
                  <c:v>625</c:v>
                </c:pt>
                <c:pt idx="92">
                  <c:v>630</c:v>
                </c:pt>
                <c:pt idx="93">
                  <c:v>635</c:v>
                </c:pt>
                <c:pt idx="94">
                  <c:v>640</c:v>
                </c:pt>
                <c:pt idx="95">
                  <c:v>645</c:v>
                </c:pt>
                <c:pt idx="96">
                  <c:v>650</c:v>
                </c:pt>
                <c:pt idx="97">
                  <c:v>655</c:v>
                </c:pt>
                <c:pt idx="98">
                  <c:v>660</c:v>
                </c:pt>
                <c:pt idx="99">
                  <c:v>665</c:v>
                </c:pt>
                <c:pt idx="100">
                  <c:v>670</c:v>
                </c:pt>
                <c:pt idx="101">
                  <c:v>675</c:v>
                </c:pt>
                <c:pt idx="102">
                  <c:v>680</c:v>
                </c:pt>
                <c:pt idx="103">
                  <c:v>685</c:v>
                </c:pt>
                <c:pt idx="104">
                  <c:v>690</c:v>
                </c:pt>
                <c:pt idx="105">
                  <c:v>695</c:v>
                </c:pt>
                <c:pt idx="106">
                  <c:v>700</c:v>
                </c:pt>
                <c:pt idx="107">
                  <c:v>705</c:v>
                </c:pt>
                <c:pt idx="108">
                  <c:v>710</c:v>
                </c:pt>
                <c:pt idx="109">
                  <c:v>715</c:v>
                </c:pt>
                <c:pt idx="110">
                  <c:v>720</c:v>
                </c:pt>
                <c:pt idx="111">
                  <c:v>725</c:v>
                </c:pt>
                <c:pt idx="112">
                  <c:v>730</c:v>
                </c:pt>
                <c:pt idx="113">
                  <c:v>735</c:v>
                </c:pt>
                <c:pt idx="114">
                  <c:v>740</c:v>
                </c:pt>
                <c:pt idx="115">
                  <c:v>745</c:v>
                </c:pt>
                <c:pt idx="116">
                  <c:v>750</c:v>
                </c:pt>
                <c:pt idx="117">
                  <c:v>755</c:v>
                </c:pt>
                <c:pt idx="118">
                  <c:v>760</c:v>
                </c:pt>
                <c:pt idx="119">
                  <c:v>765</c:v>
                </c:pt>
                <c:pt idx="120">
                  <c:v>770</c:v>
                </c:pt>
                <c:pt idx="121">
                  <c:v>775</c:v>
                </c:pt>
                <c:pt idx="122">
                  <c:v>780</c:v>
                </c:pt>
                <c:pt idx="123">
                  <c:v>785</c:v>
                </c:pt>
                <c:pt idx="124">
                  <c:v>790</c:v>
                </c:pt>
                <c:pt idx="125">
                  <c:v>795</c:v>
                </c:pt>
                <c:pt idx="126">
                  <c:v>800</c:v>
                </c:pt>
                <c:pt idx="127">
                  <c:v>805</c:v>
                </c:pt>
                <c:pt idx="128">
                  <c:v>810</c:v>
                </c:pt>
                <c:pt idx="129">
                  <c:v>815</c:v>
                </c:pt>
                <c:pt idx="130">
                  <c:v>820</c:v>
                </c:pt>
                <c:pt idx="131">
                  <c:v>825</c:v>
                </c:pt>
                <c:pt idx="132">
                  <c:v>830</c:v>
                </c:pt>
                <c:pt idx="133">
                  <c:v>835</c:v>
                </c:pt>
                <c:pt idx="134">
                  <c:v>840</c:v>
                </c:pt>
                <c:pt idx="135">
                  <c:v>845</c:v>
                </c:pt>
                <c:pt idx="136">
                  <c:v>850</c:v>
                </c:pt>
                <c:pt idx="137">
                  <c:v>855</c:v>
                </c:pt>
                <c:pt idx="138">
                  <c:v>860</c:v>
                </c:pt>
                <c:pt idx="139">
                  <c:v>865</c:v>
                </c:pt>
                <c:pt idx="140">
                  <c:v>870</c:v>
                </c:pt>
                <c:pt idx="141">
                  <c:v>875</c:v>
                </c:pt>
                <c:pt idx="142">
                  <c:v>880</c:v>
                </c:pt>
                <c:pt idx="143">
                  <c:v>885</c:v>
                </c:pt>
                <c:pt idx="144">
                  <c:v>890</c:v>
                </c:pt>
                <c:pt idx="145">
                  <c:v>895</c:v>
                </c:pt>
                <c:pt idx="146">
                  <c:v>900</c:v>
                </c:pt>
                <c:pt idx="147">
                  <c:v>905</c:v>
                </c:pt>
                <c:pt idx="148">
                  <c:v>910</c:v>
                </c:pt>
                <c:pt idx="149">
                  <c:v>915</c:v>
                </c:pt>
                <c:pt idx="150">
                  <c:v>920</c:v>
                </c:pt>
                <c:pt idx="151">
                  <c:v>925</c:v>
                </c:pt>
                <c:pt idx="152">
                  <c:v>930</c:v>
                </c:pt>
                <c:pt idx="153">
                  <c:v>935</c:v>
                </c:pt>
                <c:pt idx="154">
                  <c:v>940</c:v>
                </c:pt>
                <c:pt idx="155">
                  <c:v>945</c:v>
                </c:pt>
                <c:pt idx="156">
                  <c:v>950</c:v>
                </c:pt>
                <c:pt idx="157">
                  <c:v>955</c:v>
                </c:pt>
                <c:pt idx="158">
                  <c:v>960</c:v>
                </c:pt>
                <c:pt idx="159">
                  <c:v>965</c:v>
                </c:pt>
                <c:pt idx="160">
                  <c:v>970</c:v>
                </c:pt>
                <c:pt idx="161">
                  <c:v>975</c:v>
                </c:pt>
                <c:pt idx="162">
                  <c:v>980</c:v>
                </c:pt>
                <c:pt idx="163">
                  <c:v>985</c:v>
                </c:pt>
                <c:pt idx="164">
                  <c:v>990</c:v>
                </c:pt>
                <c:pt idx="165">
                  <c:v>995</c:v>
                </c:pt>
                <c:pt idx="166">
                  <c:v>1000</c:v>
                </c:pt>
                <c:pt idx="167">
                  <c:v>1005</c:v>
                </c:pt>
                <c:pt idx="168">
                  <c:v>1010</c:v>
                </c:pt>
                <c:pt idx="169">
                  <c:v>1015</c:v>
                </c:pt>
                <c:pt idx="170">
                  <c:v>1020</c:v>
                </c:pt>
                <c:pt idx="171">
                  <c:v>1025</c:v>
                </c:pt>
                <c:pt idx="172">
                  <c:v>1030</c:v>
                </c:pt>
                <c:pt idx="173">
                  <c:v>1035</c:v>
                </c:pt>
                <c:pt idx="174">
                  <c:v>1040</c:v>
                </c:pt>
                <c:pt idx="175">
                  <c:v>1045</c:v>
                </c:pt>
                <c:pt idx="176">
                  <c:v>1050</c:v>
                </c:pt>
                <c:pt idx="177">
                  <c:v>1055</c:v>
                </c:pt>
                <c:pt idx="178">
                  <c:v>1060</c:v>
                </c:pt>
                <c:pt idx="179">
                  <c:v>1065</c:v>
                </c:pt>
                <c:pt idx="180">
                  <c:v>1070</c:v>
                </c:pt>
                <c:pt idx="181">
                  <c:v>1075</c:v>
                </c:pt>
                <c:pt idx="182">
                  <c:v>1080</c:v>
                </c:pt>
                <c:pt idx="183">
                  <c:v>1085</c:v>
                </c:pt>
                <c:pt idx="184">
                  <c:v>1090</c:v>
                </c:pt>
                <c:pt idx="185">
                  <c:v>1095</c:v>
                </c:pt>
                <c:pt idx="186">
                  <c:v>1100</c:v>
                </c:pt>
                <c:pt idx="187">
                  <c:v>1105</c:v>
                </c:pt>
                <c:pt idx="188">
                  <c:v>1110</c:v>
                </c:pt>
                <c:pt idx="189">
                  <c:v>1115</c:v>
                </c:pt>
                <c:pt idx="190">
                  <c:v>1120</c:v>
                </c:pt>
                <c:pt idx="191">
                  <c:v>1125</c:v>
                </c:pt>
                <c:pt idx="192">
                  <c:v>1130</c:v>
                </c:pt>
                <c:pt idx="193">
                  <c:v>1135</c:v>
                </c:pt>
                <c:pt idx="194">
                  <c:v>1140</c:v>
                </c:pt>
              </c:numCache>
            </c:numRef>
          </c:xVal>
          <c:yVal>
            <c:numRef>
              <c:f>'300_BP'!$P$14:$P$198</c:f>
              <c:numCache>
                <c:formatCode>General</c:formatCode>
                <c:ptCount val="185"/>
                <c:pt idx="0">
                  <c:v>0.7</c:v>
                </c:pt>
                <c:pt idx="1">
                  <c:v>0.72199999999999998</c:v>
                </c:pt>
                <c:pt idx="2">
                  <c:v>0.71</c:v>
                </c:pt>
                <c:pt idx="3">
                  <c:v>0.71699999999999997</c:v>
                </c:pt>
                <c:pt idx="4">
                  <c:v>0.69</c:v>
                </c:pt>
                <c:pt idx="5">
                  <c:v>0.71</c:v>
                </c:pt>
                <c:pt idx="7">
                  <c:v>0.68</c:v>
                </c:pt>
                <c:pt idx="8">
                  <c:v>0.67</c:v>
                </c:pt>
                <c:pt idx="9">
                  <c:v>0.69</c:v>
                </c:pt>
                <c:pt idx="10">
                  <c:v>0.67</c:v>
                </c:pt>
                <c:pt idx="11">
                  <c:v>0.66</c:v>
                </c:pt>
                <c:pt idx="12">
                  <c:v>0.69</c:v>
                </c:pt>
                <c:pt idx="13">
                  <c:v>0.68</c:v>
                </c:pt>
                <c:pt idx="14">
                  <c:v>0.67</c:v>
                </c:pt>
                <c:pt idx="15">
                  <c:v>0.65</c:v>
                </c:pt>
                <c:pt idx="16">
                  <c:v>0.63</c:v>
                </c:pt>
                <c:pt idx="17">
                  <c:v>0.64</c:v>
                </c:pt>
                <c:pt idx="18">
                  <c:v>0.56799999999999995</c:v>
                </c:pt>
                <c:pt idx="19">
                  <c:v>0.45</c:v>
                </c:pt>
                <c:pt idx="20">
                  <c:v>-0.84</c:v>
                </c:pt>
                <c:pt idx="21">
                  <c:v>-5.21</c:v>
                </c:pt>
                <c:pt idx="22">
                  <c:v>-4.75</c:v>
                </c:pt>
                <c:pt idx="23">
                  <c:v>-5.14</c:v>
                </c:pt>
                <c:pt idx="24">
                  <c:v>-4.5</c:v>
                </c:pt>
                <c:pt idx="25">
                  <c:v>-4.8899999999999997</c:v>
                </c:pt>
                <c:pt idx="26">
                  <c:v>-4.67</c:v>
                </c:pt>
                <c:pt idx="27">
                  <c:v>-4.2699999999999996</c:v>
                </c:pt>
                <c:pt idx="28">
                  <c:v>-4.96</c:v>
                </c:pt>
                <c:pt idx="29">
                  <c:v>-4.99</c:v>
                </c:pt>
                <c:pt idx="30">
                  <c:v>-5.2</c:v>
                </c:pt>
                <c:pt idx="31">
                  <c:v>-4.79</c:v>
                </c:pt>
                <c:pt idx="32">
                  <c:v>-4.0599999999999996</c:v>
                </c:pt>
                <c:pt idx="33">
                  <c:v>-4.87</c:v>
                </c:pt>
                <c:pt idx="34">
                  <c:v>-4.9400000000000004</c:v>
                </c:pt>
                <c:pt idx="35">
                  <c:v>-5.14</c:v>
                </c:pt>
                <c:pt idx="36">
                  <c:v>-5.2060000000000004</c:v>
                </c:pt>
                <c:pt idx="37">
                  <c:v>-5.01</c:v>
                </c:pt>
                <c:pt idx="38">
                  <c:v>-4.62</c:v>
                </c:pt>
                <c:pt idx="39">
                  <c:v>-4.5199999999999996</c:v>
                </c:pt>
                <c:pt idx="40">
                  <c:v>-4.5999999999999996</c:v>
                </c:pt>
                <c:pt idx="41">
                  <c:v>-4.96</c:v>
                </c:pt>
                <c:pt idx="42">
                  <c:v>-5.16</c:v>
                </c:pt>
                <c:pt idx="43">
                  <c:v>-5.34</c:v>
                </c:pt>
                <c:pt idx="44">
                  <c:v>-5.03</c:v>
                </c:pt>
                <c:pt idx="45">
                  <c:v>-4.97</c:v>
                </c:pt>
                <c:pt idx="46">
                  <c:v>-4.99</c:v>
                </c:pt>
                <c:pt idx="47">
                  <c:v>-5.0599999999999996</c:v>
                </c:pt>
                <c:pt idx="48">
                  <c:v>-5.3730000000000002</c:v>
                </c:pt>
                <c:pt idx="49">
                  <c:v>-5.08</c:v>
                </c:pt>
                <c:pt idx="50">
                  <c:v>-4.9000000000000004</c:v>
                </c:pt>
                <c:pt idx="51">
                  <c:v>-4.72</c:v>
                </c:pt>
                <c:pt idx="52">
                  <c:v>-4.9000000000000004</c:v>
                </c:pt>
                <c:pt idx="53">
                  <c:v>-4.76</c:v>
                </c:pt>
                <c:pt idx="54">
                  <c:v>-4.9400000000000004</c:v>
                </c:pt>
                <c:pt idx="55">
                  <c:v>-4.83</c:v>
                </c:pt>
                <c:pt idx="56">
                  <c:v>-5.3</c:v>
                </c:pt>
                <c:pt idx="57">
                  <c:v>-4.53</c:v>
                </c:pt>
                <c:pt idx="58">
                  <c:v>-4.24</c:v>
                </c:pt>
                <c:pt idx="59">
                  <c:v>-4.83</c:v>
                </c:pt>
                <c:pt idx="60">
                  <c:v>-4.87</c:v>
                </c:pt>
                <c:pt idx="61">
                  <c:v>-5.34</c:v>
                </c:pt>
                <c:pt idx="62">
                  <c:v>-5.22</c:v>
                </c:pt>
                <c:pt idx="63">
                  <c:v>-4.41</c:v>
                </c:pt>
                <c:pt idx="64">
                  <c:v>-4.8159999999999998</c:v>
                </c:pt>
                <c:pt idx="65">
                  <c:v>-4.66</c:v>
                </c:pt>
                <c:pt idx="66">
                  <c:v>-4.8499999999999996</c:v>
                </c:pt>
                <c:pt idx="67">
                  <c:v>-5.0999999999999996</c:v>
                </c:pt>
                <c:pt idx="68">
                  <c:v>-5.27</c:v>
                </c:pt>
                <c:pt idx="69">
                  <c:v>-5.25</c:v>
                </c:pt>
                <c:pt idx="70">
                  <c:v>-5.13</c:v>
                </c:pt>
                <c:pt idx="71">
                  <c:v>-4.33</c:v>
                </c:pt>
                <c:pt idx="72">
                  <c:v>-5.0599999999999996</c:v>
                </c:pt>
                <c:pt idx="73">
                  <c:v>-5.14</c:v>
                </c:pt>
                <c:pt idx="74">
                  <c:v>-5.28</c:v>
                </c:pt>
                <c:pt idx="75">
                  <c:v>-5.17</c:v>
                </c:pt>
                <c:pt idx="76">
                  <c:v>-3.99</c:v>
                </c:pt>
                <c:pt idx="77">
                  <c:v>-4.7699999999999996</c:v>
                </c:pt>
                <c:pt idx="78">
                  <c:v>-4.93</c:v>
                </c:pt>
                <c:pt idx="79">
                  <c:v>-5.23</c:v>
                </c:pt>
                <c:pt idx="80">
                  <c:v>-5.1989999999999998</c:v>
                </c:pt>
                <c:pt idx="81">
                  <c:v>-5.0199999999999996</c:v>
                </c:pt>
                <c:pt idx="82">
                  <c:v>-5.2</c:v>
                </c:pt>
                <c:pt idx="83">
                  <c:v>-4.84</c:v>
                </c:pt>
                <c:pt idx="84">
                  <c:v>-4.76</c:v>
                </c:pt>
                <c:pt idx="85">
                  <c:v>-4.92</c:v>
                </c:pt>
                <c:pt idx="86">
                  <c:v>-5.65</c:v>
                </c:pt>
                <c:pt idx="87">
                  <c:v>-5.27</c:v>
                </c:pt>
                <c:pt idx="88">
                  <c:v>-4.92</c:v>
                </c:pt>
                <c:pt idx="89">
                  <c:v>-3.76</c:v>
                </c:pt>
                <c:pt idx="90">
                  <c:v>-4.84</c:v>
                </c:pt>
                <c:pt idx="91">
                  <c:v>-5</c:v>
                </c:pt>
                <c:pt idx="92">
                  <c:v>-5.27</c:v>
                </c:pt>
                <c:pt idx="93">
                  <c:v>-4.88</c:v>
                </c:pt>
                <c:pt idx="94">
                  <c:v>-5.03</c:v>
                </c:pt>
                <c:pt idx="95">
                  <c:v>-5.18</c:v>
                </c:pt>
                <c:pt idx="96">
                  <c:v>-4.74</c:v>
                </c:pt>
                <c:pt idx="97">
                  <c:v>-4.9800000000000004</c:v>
                </c:pt>
                <c:pt idx="98">
                  <c:v>-4.78</c:v>
                </c:pt>
                <c:pt idx="99">
                  <c:v>-5.0199999999999996</c:v>
                </c:pt>
                <c:pt idx="100">
                  <c:v>-5.38</c:v>
                </c:pt>
                <c:pt idx="101">
                  <c:v>-4.9000000000000004</c:v>
                </c:pt>
                <c:pt idx="102">
                  <c:v>-4.12</c:v>
                </c:pt>
                <c:pt idx="103">
                  <c:v>-4.84</c:v>
                </c:pt>
                <c:pt idx="104">
                  <c:v>-5.0599999999999996</c:v>
                </c:pt>
                <c:pt idx="105">
                  <c:v>-5.29</c:v>
                </c:pt>
                <c:pt idx="106">
                  <c:v>-5.26</c:v>
                </c:pt>
                <c:pt idx="107">
                  <c:v>-4.8499999999999996</c:v>
                </c:pt>
                <c:pt idx="108">
                  <c:v>-4.8499999999999996</c:v>
                </c:pt>
                <c:pt idx="109">
                  <c:v>-5.05</c:v>
                </c:pt>
                <c:pt idx="110">
                  <c:v>-5.22</c:v>
                </c:pt>
                <c:pt idx="111">
                  <c:v>-5.37</c:v>
                </c:pt>
                <c:pt idx="112">
                  <c:v>-5.22</c:v>
                </c:pt>
                <c:pt idx="113">
                  <c:v>-5.26</c:v>
                </c:pt>
                <c:pt idx="114">
                  <c:v>-5.08</c:v>
                </c:pt>
                <c:pt idx="115">
                  <c:v>-4.28</c:v>
                </c:pt>
                <c:pt idx="116">
                  <c:v>-5.05</c:v>
                </c:pt>
                <c:pt idx="117">
                  <c:v>-5</c:v>
                </c:pt>
                <c:pt idx="118">
                  <c:v>-5.23</c:v>
                </c:pt>
                <c:pt idx="119">
                  <c:v>-5.04</c:v>
                </c:pt>
                <c:pt idx="120">
                  <c:v>-3.91</c:v>
                </c:pt>
                <c:pt idx="121">
                  <c:v>-4.87</c:v>
                </c:pt>
                <c:pt idx="122">
                  <c:v>-4.7300000000000004</c:v>
                </c:pt>
                <c:pt idx="123">
                  <c:v>-4.88</c:v>
                </c:pt>
                <c:pt idx="124">
                  <c:v>-5.01</c:v>
                </c:pt>
                <c:pt idx="125">
                  <c:v>-4.83</c:v>
                </c:pt>
                <c:pt idx="126">
                  <c:v>-5.21</c:v>
                </c:pt>
                <c:pt idx="127">
                  <c:v>-4.57</c:v>
                </c:pt>
                <c:pt idx="128">
                  <c:v>-4.2699999999999996</c:v>
                </c:pt>
                <c:pt idx="129">
                  <c:v>-4.8600000000000003</c:v>
                </c:pt>
                <c:pt idx="130">
                  <c:v>-4.92</c:v>
                </c:pt>
                <c:pt idx="131">
                  <c:v>-5.24</c:v>
                </c:pt>
                <c:pt idx="132">
                  <c:v>-5.1100000000000003</c:v>
                </c:pt>
                <c:pt idx="133">
                  <c:v>-5.07</c:v>
                </c:pt>
                <c:pt idx="134">
                  <c:v>-4.95</c:v>
                </c:pt>
                <c:pt idx="135">
                  <c:v>-4.96</c:v>
                </c:pt>
                <c:pt idx="136">
                  <c:v>-5.09</c:v>
                </c:pt>
                <c:pt idx="137">
                  <c:v>-5.27</c:v>
                </c:pt>
                <c:pt idx="138">
                  <c:v>-5.03</c:v>
                </c:pt>
                <c:pt idx="139">
                  <c:v>-5.26</c:v>
                </c:pt>
                <c:pt idx="140">
                  <c:v>-4.93</c:v>
                </c:pt>
                <c:pt idx="141">
                  <c:v>-4.8499999999999996</c:v>
                </c:pt>
                <c:pt idx="142">
                  <c:v>-5.15</c:v>
                </c:pt>
                <c:pt idx="143">
                  <c:v>-5.21</c:v>
                </c:pt>
                <c:pt idx="144">
                  <c:v>-5.29</c:v>
                </c:pt>
                <c:pt idx="145">
                  <c:v>-5.2</c:v>
                </c:pt>
                <c:pt idx="146">
                  <c:v>-4.24</c:v>
                </c:pt>
                <c:pt idx="147">
                  <c:v>-4.99</c:v>
                </c:pt>
                <c:pt idx="148">
                  <c:v>-5.04</c:v>
                </c:pt>
                <c:pt idx="149">
                  <c:v>-5.17</c:v>
                </c:pt>
                <c:pt idx="150">
                  <c:v>-5.28</c:v>
                </c:pt>
                <c:pt idx="151">
                  <c:v>-4.8099999999999996</c:v>
                </c:pt>
                <c:pt idx="152">
                  <c:v>-5.13</c:v>
                </c:pt>
                <c:pt idx="153">
                  <c:v>-4.79</c:v>
                </c:pt>
                <c:pt idx="154">
                  <c:v>-4.9800000000000004</c:v>
                </c:pt>
                <c:pt idx="155">
                  <c:v>-5.0599999999999996</c:v>
                </c:pt>
                <c:pt idx="156">
                  <c:v>-5.03</c:v>
                </c:pt>
                <c:pt idx="157">
                  <c:v>-5.59</c:v>
                </c:pt>
                <c:pt idx="158">
                  <c:v>-3.5</c:v>
                </c:pt>
                <c:pt idx="159">
                  <c:v>-0.3</c:v>
                </c:pt>
                <c:pt idx="160">
                  <c:v>-0.42</c:v>
                </c:pt>
                <c:pt idx="161">
                  <c:v>-0.39</c:v>
                </c:pt>
                <c:pt idx="162">
                  <c:v>-0.18</c:v>
                </c:pt>
                <c:pt idx="163">
                  <c:v>-0.21</c:v>
                </c:pt>
                <c:pt idx="164">
                  <c:v>-0.18</c:v>
                </c:pt>
                <c:pt idx="165">
                  <c:v>-0.24</c:v>
                </c:pt>
                <c:pt idx="166">
                  <c:v>-0.24</c:v>
                </c:pt>
                <c:pt idx="167">
                  <c:v>-0.25</c:v>
                </c:pt>
                <c:pt idx="168">
                  <c:v>-0.26</c:v>
                </c:pt>
                <c:pt idx="169">
                  <c:v>-0.23</c:v>
                </c:pt>
                <c:pt idx="170">
                  <c:v>-0.23</c:v>
                </c:pt>
                <c:pt idx="171">
                  <c:v>-0.21</c:v>
                </c:pt>
                <c:pt idx="172">
                  <c:v>-0.23</c:v>
                </c:pt>
                <c:pt idx="173">
                  <c:v>-0.24</c:v>
                </c:pt>
                <c:pt idx="174">
                  <c:v>-0.25</c:v>
                </c:pt>
                <c:pt idx="175">
                  <c:v>-0.25</c:v>
                </c:pt>
                <c:pt idx="176">
                  <c:v>-0.33</c:v>
                </c:pt>
                <c:pt idx="177">
                  <c:v>-0.19</c:v>
                </c:pt>
                <c:pt idx="178">
                  <c:v>-0.11</c:v>
                </c:pt>
                <c:pt idx="179">
                  <c:v>-0.14000000000000001</c:v>
                </c:pt>
                <c:pt idx="180">
                  <c:v>-0.14000000000000001</c:v>
                </c:pt>
                <c:pt idx="181">
                  <c:v>-0.15</c:v>
                </c:pt>
                <c:pt idx="182">
                  <c:v>-0.13</c:v>
                </c:pt>
                <c:pt idx="183">
                  <c:v>-2</c:v>
                </c:pt>
                <c:pt idx="184">
                  <c:v>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BF-4621-8AF4-E1CD1E2CE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161591"/>
        <c:axId val="274160935"/>
      </c:scatterChart>
      <c:valAx>
        <c:axId val="268860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Time (s)</a:t>
                </a:r>
              </a:p>
            </c:rich>
          </c:tx>
          <c:layout>
            <c:manualLayout>
              <c:xMode val="edge"/>
              <c:yMode val="edge"/>
              <c:x val="0.43130270108641483"/>
              <c:y val="0.828021684205362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268861272"/>
        <c:crosses val="autoZero"/>
        <c:crossBetween val="midCat"/>
      </c:valAx>
      <c:valAx>
        <c:axId val="268861272"/>
        <c:scaling>
          <c:orientation val="minMax"/>
          <c:max val="8"/>
          <c:min val="-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Pressure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268860616"/>
        <c:crosses val="autoZero"/>
        <c:crossBetween val="midCat"/>
      </c:valAx>
      <c:valAx>
        <c:axId val="274160935"/>
        <c:scaling>
          <c:orientation val="maxMin"/>
          <c:max val="1"/>
          <c:min val="-8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Flow rate received (ml/min)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274161591"/>
        <c:crosses val="max"/>
        <c:crossBetween val="midCat"/>
      </c:valAx>
      <c:valAx>
        <c:axId val="274161591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274160935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1.1179939532874847E-2"/>
          <c:y val="0.87118797066254572"/>
          <c:w val="0.97131100701019968"/>
          <c:h val="0.119466234944930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Fluid_Pressure (MPa)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'400_BP'!$I$4:$I$1298</c:f>
              <c:numCache>
                <c:formatCode>General</c:formatCode>
                <c:ptCount val="129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</c:numCache>
            </c:numRef>
          </c:xVal>
          <c:yVal>
            <c:numRef>
              <c:f>'400_BP'!$K$4:$K$1298</c:f>
              <c:numCache>
                <c:formatCode>General</c:formatCode>
                <c:ptCount val="1295"/>
                <c:pt idx="0">
                  <c:v>9.7000000000000003E-2</c:v>
                </c:pt>
                <c:pt idx="1">
                  <c:v>9.7000000000000003E-2</c:v>
                </c:pt>
                <c:pt idx="2">
                  <c:v>9.7000000000000003E-2</c:v>
                </c:pt>
                <c:pt idx="3">
                  <c:v>9.7000000000000003E-2</c:v>
                </c:pt>
                <c:pt idx="4">
                  <c:v>9.7000000000000003E-2</c:v>
                </c:pt>
                <c:pt idx="5">
                  <c:v>9.7000000000000003E-2</c:v>
                </c:pt>
                <c:pt idx="6">
                  <c:v>9.7000000000000003E-2</c:v>
                </c:pt>
                <c:pt idx="7">
                  <c:v>9.7000000000000003E-2</c:v>
                </c:pt>
                <c:pt idx="8">
                  <c:v>9.7000000000000003E-2</c:v>
                </c:pt>
                <c:pt idx="9">
                  <c:v>9.7000000000000003E-2</c:v>
                </c:pt>
                <c:pt idx="10">
                  <c:v>9.7000000000000003E-2</c:v>
                </c:pt>
                <c:pt idx="11">
                  <c:v>9.6000000000000002E-2</c:v>
                </c:pt>
                <c:pt idx="12">
                  <c:v>9.6000000000000002E-2</c:v>
                </c:pt>
                <c:pt idx="13">
                  <c:v>9.6000000000000002E-2</c:v>
                </c:pt>
                <c:pt idx="14">
                  <c:v>9.6000000000000002E-2</c:v>
                </c:pt>
                <c:pt idx="15">
                  <c:v>9.6000000000000002E-2</c:v>
                </c:pt>
                <c:pt idx="16">
                  <c:v>9.6000000000000002E-2</c:v>
                </c:pt>
                <c:pt idx="17">
                  <c:v>9.5000000000000001E-2</c:v>
                </c:pt>
                <c:pt idx="18">
                  <c:v>9.5000000000000001E-2</c:v>
                </c:pt>
                <c:pt idx="19">
                  <c:v>9.5000000000000001E-2</c:v>
                </c:pt>
                <c:pt idx="20">
                  <c:v>9.5000000000000001E-2</c:v>
                </c:pt>
                <c:pt idx="21">
                  <c:v>9.5000000000000001E-2</c:v>
                </c:pt>
                <c:pt idx="22">
                  <c:v>9.5000000000000001E-2</c:v>
                </c:pt>
                <c:pt idx="23">
                  <c:v>9.4E-2</c:v>
                </c:pt>
                <c:pt idx="24">
                  <c:v>9.5000000000000001E-2</c:v>
                </c:pt>
                <c:pt idx="25">
                  <c:v>9.5000000000000001E-2</c:v>
                </c:pt>
                <c:pt idx="26">
                  <c:v>9.5000000000000001E-2</c:v>
                </c:pt>
                <c:pt idx="27">
                  <c:v>9.5000000000000001E-2</c:v>
                </c:pt>
                <c:pt idx="28">
                  <c:v>9.5000000000000001E-2</c:v>
                </c:pt>
                <c:pt idx="29">
                  <c:v>9.5000000000000001E-2</c:v>
                </c:pt>
                <c:pt idx="30">
                  <c:v>9.5000000000000001E-2</c:v>
                </c:pt>
                <c:pt idx="31">
                  <c:v>9.5000000000000001E-2</c:v>
                </c:pt>
                <c:pt idx="32">
                  <c:v>9.5000000000000001E-2</c:v>
                </c:pt>
                <c:pt idx="33">
                  <c:v>9.6000000000000002E-2</c:v>
                </c:pt>
                <c:pt idx="34">
                  <c:v>9.6000000000000002E-2</c:v>
                </c:pt>
                <c:pt idx="35">
                  <c:v>9.6000000000000002E-2</c:v>
                </c:pt>
                <c:pt idx="36">
                  <c:v>9.7000000000000003E-2</c:v>
                </c:pt>
                <c:pt idx="37">
                  <c:v>9.7000000000000003E-2</c:v>
                </c:pt>
                <c:pt idx="38">
                  <c:v>9.8000000000000004E-2</c:v>
                </c:pt>
                <c:pt idx="39">
                  <c:v>9.8000000000000004E-2</c:v>
                </c:pt>
                <c:pt idx="40">
                  <c:v>9.9000000000000005E-2</c:v>
                </c:pt>
                <c:pt idx="41">
                  <c:v>0.1</c:v>
                </c:pt>
                <c:pt idx="42">
                  <c:v>0.10100000000000001</c:v>
                </c:pt>
                <c:pt idx="43">
                  <c:v>0.10199999999999999</c:v>
                </c:pt>
                <c:pt idx="44">
                  <c:v>0.10299999999999999</c:v>
                </c:pt>
                <c:pt idx="45">
                  <c:v>0.105</c:v>
                </c:pt>
                <c:pt idx="46">
                  <c:v>0.106</c:v>
                </c:pt>
                <c:pt idx="47">
                  <c:v>0.108</c:v>
                </c:pt>
                <c:pt idx="48">
                  <c:v>0.11</c:v>
                </c:pt>
                <c:pt idx="49">
                  <c:v>0.112</c:v>
                </c:pt>
                <c:pt idx="50">
                  <c:v>0.114</c:v>
                </c:pt>
                <c:pt idx="51">
                  <c:v>0.11700000000000001</c:v>
                </c:pt>
                <c:pt idx="52">
                  <c:v>0.12</c:v>
                </c:pt>
                <c:pt idx="53">
                  <c:v>0.123</c:v>
                </c:pt>
                <c:pt idx="54">
                  <c:v>0.126</c:v>
                </c:pt>
                <c:pt idx="55">
                  <c:v>0.129</c:v>
                </c:pt>
                <c:pt idx="56">
                  <c:v>0.13300000000000001</c:v>
                </c:pt>
                <c:pt idx="57">
                  <c:v>0.13700000000000001</c:v>
                </c:pt>
                <c:pt idx="58">
                  <c:v>0.14099999999999999</c:v>
                </c:pt>
                <c:pt idx="59">
                  <c:v>0.14499999999999999</c:v>
                </c:pt>
                <c:pt idx="60">
                  <c:v>0.15</c:v>
                </c:pt>
                <c:pt idx="61">
                  <c:v>0.155</c:v>
                </c:pt>
                <c:pt idx="62">
                  <c:v>0.161</c:v>
                </c:pt>
                <c:pt idx="63">
                  <c:v>0.16600000000000001</c:v>
                </c:pt>
                <c:pt idx="64">
                  <c:v>0.17100000000000001</c:v>
                </c:pt>
                <c:pt idx="65">
                  <c:v>0.17499999999999999</c:v>
                </c:pt>
                <c:pt idx="66">
                  <c:v>0.17899999999999999</c:v>
                </c:pt>
                <c:pt idx="67">
                  <c:v>0.183</c:v>
                </c:pt>
                <c:pt idx="68">
                  <c:v>0.186</c:v>
                </c:pt>
                <c:pt idx="69">
                  <c:v>0.19</c:v>
                </c:pt>
                <c:pt idx="70">
                  <c:v>0.192</c:v>
                </c:pt>
                <c:pt idx="71">
                  <c:v>0.19500000000000001</c:v>
                </c:pt>
                <c:pt idx="72">
                  <c:v>0.19700000000000001</c:v>
                </c:pt>
                <c:pt idx="73">
                  <c:v>0.19900000000000001</c:v>
                </c:pt>
                <c:pt idx="74">
                  <c:v>0.20100000000000001</c:v>
                </c:pt>
                <c:pt idx="75">
                  <c:v>0.20200000000000001</c:v>
                </c:pt>
                <c:pt idx="76">
                  <c:v>0.20300000000000001</c:v>
                </c:pt>
                <c:pt idx="77">
                  <c:v>0.20499999999999999</c:v>
                </c:pt>
                <c:pt idx="78">
                  <c:v>0.20599999999999999</c:v>
                </c:pt>
                <c:pt idx="79">
                  <c:v>0.20699999999999999</c:v>
                </c:pt>
                <c:pt idx="80">
                  <c:v>0.20699999999999999</c:v>
                </c:pt>
                <c:pt idx="81">
                  <c:v>0.20799999999999999</c:v>
                </c:pt>
                <c:pt idx="82">
                  <c:v>0.20899999999999999</c:v>
                </c:pt>
                <c:pt idx="83">
                  <c:v>0.20899999999999999</c:v>
                </c:pt>
                <c:pt idx="84">
                  <c:v>0.21</c:v>
                </c:pt>
                <c:pt idx="85">
                  <c:v>0.21099999999999999</c:v>
                </c:pt>
                <c:pt idx="86">
                  <c:v>0.21099999999999999</c:v>
                </c:pt>
                <c:pt idx="87">
                  <c:v>0.21199999999999999</c:v>
                </c:pt>
                <c:pt idx="88">
                  <c:v>0.21199999999999999</c:v>
                </c:pt>
                <c:pt idx="89">
                  <c:v>0.21299999999999999</c:v>
                </c:pt>
                <c:pt idx="90">
                  <c:v>0.21299999999999999</c:v>
                </c:pt>
                <c:pt idx="91">
                  <c:v>0.21299999999999999</c:v>
                </c:pt>
                <c:pt idx="92">
                  <c:v>0.214</c:v>
                </c:pt>
                <c:pt idx="93">
                  <c:v>0.214</c:v>
                </c:pt>
                <c:pt idx="94">
                  <c:v>0.214</c:v>
                </c:pt>
                <c:pt idx="95">
                  <c:v>0.215</c:v>
                </c:pt>
                <c:pt idx="96">
                  <c:v>0.215</c:v>
                </c:pt>
                <c:pt idx="97">
                  <c:v>0.216</c:v>
                </c:pt>
                <c:pt idx="98">
                  <c:v>0.216</c:v>
                </c:pt>
                <c:pt idx="99">
                  <c:v>0.216</c:v>
                </c:pt>
                <c:pt idx="100">
                  <c:v>0.216</c:v>
                </c:pt>
                <c:pt idx="101">
                  <c:v>0.217</c:v>
                </c:pt>
                <c:pt idx="102">
                  <c:v>0.217</c:v>
                </c:pt>
                <c:pt idx="103">
                  <c:v>0.217</c:v>
                </c:pt>
                <c:pt idx="104">
                  <c:v>0.217</c:v>
                </c:pt>
                <c:pt idx="105">
                  <c:v>0.218</c:v>
                </c:pt>
                <c:pt idx="106">
                  <c:v>0.218</c:v>
                </c:pt>
                <c:pt idx="107">
                  <c:v>0.218</c:v>
                </c:pt>
                <c:pt idx="108">
                  <c:v>0.218</c:v>
                </c:pt>
                <c:pt idx="109">
                  <c:v>0.218</c:v>
                </c:pt>
                <c:pt idx="110">
                  <c:v>0.219</c:v>
                </c:pt>
                <c:pt idx="111">
                  <c:v>0.219</c:v>
                </c:pt>
                <c:pt idx="112">
                  <c:v>0.219</c:v>
                </c:pt>
                <c:pt idx="113">
                  <c:v>0.219</c:v>
                </c:pt>
                <c:pt idx="114">
                  <c:v>0.219</c:v>
                </c:pt>
                <c:pt idx="115">
                  <c:v>0.219</c:v>
                </c:pt>
                <c:pt idx="116">
                  <c:v>0.22</c:v>
                </c:pt>
                <c:pt idx="117">
                  <c:v>0.22</c:v>
                </c:pt>
                <c:pt idx="118">
                  <c:v>0.22</c:v>
                </c:pt>
                <c:pt idx="119">
                  <c:v>0.22</c:v>
                </c:pt>
                <c:pt idx="120">
                  <c:v>0.22</c:v>
                </c:pt>
                <c:pt idx="121">
                  <c:v>0.22</c:v>
                </c:pt>
                <c:pt idx="122">
                  <c:v>0.22</c:v>
                </c:pt>
                <c:pt idx="123">
                  <c:v>0.22</c:v>
                </c:pt>
                <c:pt idx="124">
                  <c:v>0.222</c:v>
                </c:pt>
                <c:pt idx="125">
                  <c:v>0.28399999999999997</c:v>
                </c:pt>
                <c:pt idx="126">
                  <c:v>0.6</c:v>
                </c:pt>
                <c:pt idx="127">
                  <c:v>2.0070000000000001</c:v>
                </c:pt>
                <c:pt idx="128">
                  <c:v>4.2069999999999999</c:v>
                </c:pt>
                <c:pt idx="129">
                  <c:v>6.125</c:v>
                </c:pt>
                <c:pt idx="130">
                  <c:v>6.7489999999999997</c:v>
                </c:pt>
                <c:pt idx="131">
                  <c:v>6.8170000000000002</c:v>
                </c:pt>
                <c:pt idx="132">
                  <c:v>6.8140000000000001</c:v>
                </c:pt>
                <c:pt idx="133">
                  <c:v>6.8250000000000002</c:v>
                </c:pt>
                <c:pt idx="134">
                  <c:v>6.8419999999999996</c:v>
                </c:pt>
                <c:pt idx="135">
                  <c:v>6.8680000000000003</c:v>
                </c:pt>
                <c:pt idx="136">
                  <c:v>6.8869999999999996</c:v>
                </c:pt>
                <c:pt idx="137">
                  <c:v>6.9</c:v>
                </c:pt>
                <c:pt idx="138">
                  <c:v>6.9039999999999999</c:v>
                </c:pt>
                <c:pt idx="139">
                  <c:v>6.9059999999999997</c:v>
                </c:pt>
                <c:pt idx="140">
                  <c:v>6.9050000000000002</c:v>
                </c:pt>
                <c:pt idx="141">
                  <c:v>6.9059999999999997</c:v>
                </c:pt>
                <c:pt idx="142">
                  <c:v>6.9050000000000002</c:v>
                </c:pt>
                <c:pt idx="143">
                  <c:v>6.9029999999999996</c:v>
                </c:pt>
                <c:pt idx="144">
                  <c:v>6.9009999999999998</c:v>
                </c:pt>
                <c:pt idx="145">
                  <c:v>6.8979999999999997</c:v>
                </c:pt>
                <c:pt idx="146">
                  <c:v>6.891</c:v>
                </c:pt>
                <c:pt idx="147">
                  <c:v>6.8780000000000001</c:v>
                </c:pt>
                <c:pt idx="148">
                  <c:v>6.8639999999999999</c:v>
                </c:pt>
                <c:pt idx="149">
                  <c:v>6.8520000000000003</c:v>
                </c:pt>
                <c:pt idx="150">
                  <c:v>6.8410000000000002</c:v>
                </c:pt>
                <c:pt idx="151">
                  <c:v>6.8310000000000004</c:v>
                </c:pt>
                <c:pt idx="152">
                  <c:v>6.8220000000000001</c:v>
                </c:pt>
                <c:pt idx="153">
                  <c:v>6.8140000000000001</c:v>
                </c:pt>
                <c:pt idx="154">
                  <c:v>6.806</c:v>
                </c:pt>
                <c:pt idx="155">
                  <c:v>6.7990000000000004</c:v>
                </c:pt>
                <c:pt idx="156">
                  <c:v>6.7919999999999998</c:v>
                </c:pt>
                <c:pt idx="157">
                  <c:v>6.7859999999999996</c:v>
                </c:pt>
                <c:pt idx="158">
                  <c:v>6.78</c:v>
                </c:pt>
                <c:pt idx="159">
                  <c:v>6.774</c:v>
                </c:pt>
                <c:pt idx="160">
                  <c:v>6.7679999999999998</c:v>
                </c:pt>
                <c:pt idx="161">
                  <c:v>6.7619999999999996</c:v>
                </c:pt>
                <c:pt idx="162">
                  <c:v>6.7569999999999997</c:v>
                </c:pt>
                <c:pt idx="163">
                  <c:v>6.7519999999999998</c:v>
                </c:pt>
                <c:pt idx="164">
                  <c:v>6.7469999999999999</c:v>
                </c:pt>
                <c:pt idx="165">
                  <c:v>6.7430000000000003</c:v>
                </c:pt>
                <c:pt idx="166">
                  <c:v>6.7380000000000004</c:v>
                </c:pt>
                <c:pt idx="167">
                  <c:v>6.734</c:v>
                </c:pt>
                <c:pt idx="168">
                  <c:v>6.73</c:v>
                </c:pt>
                <c:pt idx="169">
                  <c:v>6.726</c:v>
                </c:pt>
                <c:pt idx="170">
                  <c:v>6.7220000000000004</c:v>
                </c:pt>
                <c:pt idx="171">
                  <c:v>6.718</c:v>
                </c:pt>
                <c:pt idx="172">
                  <c:v>6.7140000000000004</c:v>
                </c:pt>
                <c:pt idx="173">
                  <c:v>6.71</c:v>
                </c:pt>
                <c:pt idx="174">
                  <c:v>6.7069999999999999</c:v>
                </c:pt>
                <c:pt idx="175">
                  <c:v>6.7030000000000003</c:v>
                </c:pt>
                <c:pt idx="176">
                  <c:v>6.7</c:v>
                </c:pt>
                <c:pt idx="177">
                  <c:v>6.6959999999999997</c:v>
                </c:pt>
                <c:pt idx="178">
                  <c:v>6.6929999999999996</c:v>
                </c:pt>
                <c:pt idx="179">
                  <c:v>6.69</c:v>
                </c:pt>
                <c:pt idx="180">
                  <c:v>6.6870000000000003</c:v>
                </c:pt>
                <c:pt idx="181">
                  <c:v>6.6840000000000002</c:v>
                </c:pt>
                <c:pt idx="182">
                  <c:v>6.681</c:v>
                </c:pt>
                <c:pt idx="183">
                  <c:v>6.6769999999999996</c:v>
                </c:pt>
                <c:pt idx="184">
                  <c:v>6.6749999999999998</c:v>
                </c:pt>
                <c:pt idx="185">
                  <c:v>6.6740000000000004</c:v>
                </c:pt>
                <c:pt idx="186">
                  <c:v>6.68</c:v>
                </c:pt>
                <c:pt idx="187">
                  <c:v>6.6859999999999999</c:v>
                </c:pt>
                <c:pt idx="188">
                  <c:v>6.6890000000000001</c:v>
                </c:pt>
                <c:pt idx="189">
                  <c:v>6.6870000000000003</c:v>
                </c:pt>
                <c:pt idx="190">
                  <c:v>6.6849999999999996</c:v>
                </c:pt>
                <c:pt idx="191">
                  <c:v>6.6820000000000004</c:v>
                </c:pt>
                <c:pt idx="192">
                  <c:v>6.6790000000000003</c:v>
                </c:pt>
                <c:pt idx="193">
                  <c:v>6.6760000000000002</c:v>
                </c:pt>
                <c:pt idx="194">
                  <c:v>6.673</c:v>
                </c:pt>
                <c:pt idx="195">
                  <c:v>6.6710000000000003</c:v>
                </c:pt>
                <c:pt idx="196">
                  <c:v>6.6689999999999996</c:v>
                </c:pt>
                <c:pt idx="197">
                  <c:v>6.6660000000000004</c:v>
                </c:pt>
                <c:pt idx="198">
                  <c:v>6.6630000000000003</c:v>
                </c:pt>
                <c:pt idx="199">
                  <c:v>6.6609999999999996</c:v>
                </c:pt>
                <c:pt idx="200">
                  <c:v>6.6589999999999998</c:v>
                </c:pt>
                <c:pt idx="201">
                  <c:v>6.6559999999999997</c:v>
                </c:pt>
                <c:pt idx="202">
                  <c:v>6.6539999999999999</c:v>
                </c:pt>
                <c:pt idx="203">
                  <c:v>6.6520000000000001</c:v>
                </c:pt>
                <c:pt idx="204">
                  <c:v>6.65</c:v>
                </c:pt>
                <c:pt idx="205">
                  <c:v>6.6470000000000002</c:v>
                </c:pt>
                <c:pt idx="206">
                  <c:v>6.6449999999999996</c:v>
                </c:pt>
                <c:pt idx="207">
                  <c:v>6.6429999999999998</c:v>
                </c:pt>
                <c:pt idx="208">
                  <c:v>6.641</c:v>
                </c:pt>
                <c:pt idx="209">
                  <c:v>6.6390000000000002</c:v>
                </c:pt>
                <c:pt idx="210">
                  <c:v>6.6369999999999996</c:v>
                </c:pt>
                <c:pt idx="211">
                  <c:v>6.6349999999999998</c:v>
                </c:pt>
                <c:pt idx="212">
                  <c:v>6.6340000000000003</c:v>
                </c:pt>
                <c:pt idx="213">
                  <c:v>6.6360000000000001</c:v>
                </c:pt>
                <c:pt idx="214">
                  <c:v>6.6429999999999998</c:v>
                </c:pt>
                <c:pt idx="215">
                  <c:v>6.6520000000000001</c:v>
                </c:pt>
                <c:pt idx="216">
                  <c:v>6.6609999999999996</c:v>
                </c:pt>
                <c:pt idx="217">
                  <c:v>6.665</c:v>
                </c:pt>
                <c:pt idx="218">
                  <c:v>6.665</c:v>
                </c:pt>
                <c:pt idx="219">
                  <c:v>6.6619999999999999</c:v>
                </c:pt>
                <c:pt idx="220">
                  <c:v>6.66</c:v>
                </c:pt>
                <c:pt idx="221">
                  <c:v>6.6580000000000004</c:v>
                </c:pt>
                <c:pt idx="222">
                  <c:v>6.6559999999999997</c:v>
                </c:pt>
                <c:pt idx="223">
                  <c:v>6.6539999999999999</c:v>
                </c:pt>
                <c:pt idx="224">
                  <c:v>6.6520000000000001</c:v>
                </c:pt>
                <c:pt idx="225">
                  <c:v>6.65</c:v>
                </c:pt>
                <c:pt idx="226">
                  <c:v>6.6479999999999997</c:v>
                </c:pt>
                <c:pt idx="227">
                  <c:v>6.6459999999999999</c:v>
                </c:pt>
                <c:pt idx="228">
                  <c:v>6.6440000000000001</c:v>
                </c:pt>
                <c:pt idx="229">
                  <c:v>6.6420000000000003</c:v>
                </c:pt>
                <c:pt idx="230">
                  <c:v>6.641</c:v>
                </c:pt>
                <c:pt idx="231">
                  <c:v>6.6390000000000002</c:v>
                </c:pt>
                <c:pt idx="232">
                  <c:v>6.6379999999999999</c:v>
                </c:pt>
                <c:pt idx="233">
                  <c:v>6.6390000000000002</c:v>
                </c:pt>
                <c:pt idx="234">
                  <c:v>6.6390000000000002</c:v>
                </c:pt>
                <c:pt idx="235">
                  <c:v>6.6390000000000002</c:v>
                </c:pt>
                <c:pt idx="236">
                  <c:v>6.6420000000000003</c:v>
                </c:pt>
                <c:pt idx="237">
                  <c:v>6.6470000000000002</c:v>
                </c:pt>
                <c:pt idx="238">
                  <c:v>6.6580000000000004</c:v>
                </c:pt>
                <c:pt idx="239">
                  <c:v>6.665</c:v>
                </c:pt>
                <c:pt idx="240">
                  <c:v>6.6689999999999996</c:v>
                </c:pt>
                <c:pt idx="241">
                  <c:v>6.6689999999999996</c:v>
                </c:pt>
                <c:pt idx="242">
                  <c:v>6.6669999999999998</c:v>
                </c:pt>
                <c:pt idx="243">
                  <c:v>6.6630000000000003</c:v>
                </c:pt>
                <c:pt idx="244">
                  <c:v>6.6319999999999997</c:v>
                </c:pt>
                <c:pt idx="245">
                  <c:v>6.548</c:v>
                </c:pt>
                <c:pt idx="246">
                  <c:v>6.415</c:v>
                </c:pt>
                <c:pt idx="247">
                  <c:v>6.2389999999999999</c:v>
                </c:pt>
                <c:pt idx="248">
                  <c:v>6.0270000000000001</c:v>
                </c:pt>
                <c:pt idx="249">
                  <c:v>5.7919999999999998</c:v>
                </c:pt>
                <c:pt idx="250">
                  <c:v>5.5730000000000004</c:v>
                </c:pt>
                <c:pt idx="251">
                  <c:v>5.391</c:v>
                </c:pt>
                <c:pt idx="252">
                  <c:v>5.2569999999999997</c:v>
                </c:pt>
                <c:pt idx="253">
                  <c:v>5.16</c:v>
                </c:pt>
                <c:pt idx="254">
                  <c:v>5.0880000000000001</c:v>
                </c:pt>
                <c:pt idx="255">
                  <c:v>5.0519999999999996</c:v>
                </c:pt>
                <c:pt idx="256">
                  <c:v>5.048</c:v>
                </c:pt>
                <c:pt idx="257">
                  <c:v>5.0529999999999999</c:v>
                </c:pt>
                <c:pt idx="258">
                  <c:v>5.0579999999999998</c:v>
                </c:pt>
                <c:pt idx="259">
                  <c:v>5.0609999999999999</c:v>
                </c:pt>
                <c:pt idx="260">
                  <c:v>5.0629999999999997</c:v>
                </c:pt>
                <c:pt idx="261">
                  <c:v>5.0650000000000004</c:v>
                </c:pt>
                <c:pt idx="262">
                  <c:v>5.0640000000000001</c:v>
                </c:pt>
                <c:pt idx="263">
                  <c:v>5.0659999999999998</c:v>
                </c:pt>
                <c:pt idx="264">
                  <c:v>5.0679999999999996</c:v>
                </c:pt>
                <c:pt idx="265">
                  <c:v>5.0709999999999997</c:v>
                </c:pt>
                <c:pt idx="266">
                  <c:v>5.0709999999999997</c:v>
                </c:pt>
                <c:pt idx="267">
                  <c:v>5.0650000000000004</c:v>
                </c:pt>
                <c:pt idx="268">
                  <c:v>5.0640000000000001</c:v>
                </c:pt>
                <c:pt idx="269">
                  <c:v>5.0640000000000001</c:v>
                </c:pt>
                <c:pt idx="270">
                  <c:v>5.0709999999999997</c:v>
                </c:pt>
                <c:pt idx="271">
                  <c:v>5.0730000000000004</c:v>
                </c:pt>
                <c:pt idx="272">
                  <c:v>5.0750000000000002</c:v>
                </c:pt>
                <c:pt idx="273">
                  <c:v>5.077</c:v>
                </c:pt>
                <c:pt idx="274">
                  <c:v>5.08</c:v>
                </c:pt>
                <c:pt idx="275">
                  <c:v>5.0810000000000004</c:v>
                </c:pt>
                <c:pt idx="276">
                  <c:v>5.08</c:v>
                </c:pt>
                <c:pt idx="277">
                  <c:v>5.077</c:v>
                </c:pt>
                <c:pt idx="278">
                  <c:v>5.077</c:v>
                </c:pt>
                <c:pt idx="279">
                  <c:v>5.0209999999999999</c:v>
                </c:pt>
                <c:pt idx="280">
                  <c:v>4.9269999999999996</c:v>
                </c:pt>
                <c:pt idx="281">
                  <c:v>4.84</c:v>
                </c:pt>
                <c:pt idx="282">
                  <c:v>4.8390000000000004</c:v>
                </c:pt>
                <c:pt idx="283">
                  <c:v>4.8499999999999996</c:v>
                </c:pt>
                <c:pt idx="284">
                  <c:v>4.8540000000000001</c:v>
                </c:pt>
                <c:pt idx="285">
                  <c:v>4.8540000000000001</c:v>
                </c:pt>
                <c:pt idx="286">
                  <c:v>4.8680000000000003</c:v>
                </c:pt>
                <c:pt idx="287">
                  <c:v>4.8899999999999997</c:v>
                </c:pt>
                <c:pt idx="288">
                  <c:v>4.9089999999999998</c:v>
                </c:pt>
                <c:pt idx="289">
                  <c:v>4.9130000000000003</c:v>
                </c:pt>
                <c:pt idx="290">
                  <c:v>4.915</c:v>
                </c:pt>
                <c:pt idx="291">
                  <c:v>4.9169999999999998</c:v>
                </c:pt>
                <c:pt idx="292">
                  <c:v>4.9180000000000001</c:v>
                </c:pt>
                <c:pt idx="293">
                  <c:v>4.91</c:v>
                </c:pt>
                <c:pt idx="294">
                  <c:v>4.9089999999999998</c:v>
                </c:pt>
                <c:pt idx="295">
                  <c:v>4.9089999999999998</c:v>
                </c:pt>
                <c:pt idx="296">
                  <c:v>4.9160000000000004</c:v>
                </c:pt>
                <c:pt idx="297">
                  <c:v>4.9189999999999996</c:v>
                </c:pt>
                <c:pt idx="298">
                  <c:v>4.92</c:v>
                </c:pt>
                <c:pt idx="299">
                  <c:v>4.9219999999999997</c:v>
                </c:pt>
                <c:pt idx="300">
                  <c:v>4.9240000000000004</c:v>
                </c:pt>
                <c:pt idx="301">
                  <c:v>4.9240000000000004</c:v>
                </c:pt>
                <c:pt idx="302">
                  <c:v>4.923</c:v>
                </c:pt>
                <c:pt idx="303">
                  <c:v>4.9189999999999996</c:v>
                </c:pt>
                <c:pt idx="304">
                  <c:v>4.92</c:v>
                </c:pt>
                <c:pt idx="305">
                  <c:v>4.9210000000000003</c:v>
                </c:pt>
                <c:pt idx="306">
                  <c:v>4.9169999999999998</c:v>
                </c:pt>
                <c:pt idx="307">
                  <c:v>4.915</c:v>
                </c:pt>
                <c:pt idx="308">
                  <c:v>4.9130000000000003</c:v>
                </c:pt>
                <c:pt idx="309">
                  <c:v>4.9189999999999996</c:v>
                </c:pt>
                <c:pt idx="310">
                  <c:v>4.9219999999999997</c:v>
                </c:pt>
                <c:pt idx="311">
                  <c:v>4.923</c:v>
                </c:pt>
                <c:pt idx="312">
                  <c:v>4.923</c:v>
                </c:pt>
                <c:pt idx="313">
                  <c:v>4.923</c:v>
                </c:pt>
                <c:pt idx="314">
                  <c:v>4.9210000000000003</c:v>
                </c:pt>
                <c:pt idx="315">
                  <c:v>4.9210000000000003</c:v>
                </c:pt>
                <c:pt idx="316">
                  <c:v>4.9219999999999997</c:v>
                </c:pt>
                <c:pt idx="317">
                  <c:v>4.9240000000000004</c:v>
                </c:pt>
                <c:pt idx="318">
                  <c:v>4.923</c:v>
                </c:pt>
                <c:pt idx="319">
                  <c:v>4.9169999999999998</c:v>
                </c:pt>
                <c:pt idx="320">
                  <c:v>4.9139999999999997</c:v>
                </c:pt>
                <c:pt idx="321">
                  <c:v>4.915</c:v>
                </c:pt>
                <c:pt idx="322">
                  <c:v>4.9210000000000003</c:v>
                </c:pt>
                <c:pt idx="323">
                  <c:v>4.923</c:v>
                </c:pt>
                <c:pt idx="324">
                  <c:v>4.9240000000000004</c:v>
                </c:pt>
                <c:pt idx="325">
                  <c:v>4.9260000000000002</c:v>
                </c:pt>
                <c:pt idx="326">
                  <c:v>4.9279999999999999</c:v>
                </c:pt>
                <c:pt idx="327">
                  <c:v>4.9279999999999999</c:v>
                </c:pt>
                <c:pt idx="328">
                  <c:v>4.9249999999999998</c:v>
                </c:pt>
                <c:pt idx="329">
                  <c:v>4.9219999999999997</c:v>
                </c:pt>
                <c:pt idx="330">
                  <c:v>4.9219999999999997</c:v>
                </c:pt>
                <c:pt idx="331">
                  <c:v>4.9240000000000004</c:v>
                </c:pt>
                <c:pt idx="332">
                  <c:v>4.9219999999999997</c:v>
                </c:pt>
                <c:pt idx="333">
                  <c:v>4.92</c:v>
                </c:pt>
                <c:pt idx="334">
                  <c:v>4.9180000000000001</c:v>
                </c:pt>
                <c:pt idx="335">
                  <c:v>4.9219999999999997</c:v>
                </c:pt>
                <c:pt idx="336">
                  <c:v>4.9240000000000004</c:v>
                </c:pt>
                <c:pt idx="337">
                  <c:v>4.9260000000000002</c:v>
                </c:pt>
                <c:pt idx="338">
                  <c:v>4.9269999999999996</c:v>
                </c:pt>
                <c:pt idx="339">
                  <c:v>4.9249999999999998</c:v>
                </c:pt>
                <c:pt idx="340">
                  <c:v>4.9240000000000004</c:v>
                </c:pt>
                <c:pt idx="341">
                  <c:v>4.9260000000000002</c:v>
                </c:pt>
                <c:pt idx="342">
                  <c:v>4.9279999999999999</c:v>
                </c:pt>
                <c:pt idx="343">
                  <c:v>4.9279999999999999</c:v>
                </c:pt>
                <c:pt idx="344">
                  <c:v>4.9240000000000004</c:v>
                </c:pt>
                <c:pt idx="345">
                  <c:v>4.9189999999999996</c:v>
                </c:pt>
                <c:pt idx="346">
                  <c:v>4.9180000000000001</c:v>
                </c:pt>
                <c:pt idx="347">
                  <c:v>4.92</c:v>
                </c:pt>
                <c:pt idx="348">
                  <c:v>4.9249999999999998</c:v>
                </c:pt>
                <c:pt idx="349">
                  <c:v>4.9260000000000002</c:v>
                </c:pt>
                <c:pt idx="350">
                  <c:v>4.9269999999999996</c:v>
                </c:pt>
                <c:pt idx="351">
                  <c:v>4.9279999999999999</c:v>
                </c:pt>
                <c:pt idx="352">
                  <c:v>4.93</c:v>
                </c:pt>
                <c:pt idx="353">
                  <c:v>4.9290000000000003</c:v>
                </c:pt>
                <c:pt idx="354">
                  <c:v>4.9269999999999996</c:v>
                </c:pt>
                <c:pt idx="355">
                  <c:v>4.9249999999999998</c:v>
                </c:pt>
                <c:pt idx="356">
                  <c:v>4.9260000000000002</c:v>
                </c:pt>
                <c:pt idx="357">
                  <c:v>4.9260000000000002</c:v>
                </c:pt>
                <c:pt idx="358">
                  <c:v>4.923</c:v>
                </c:pt>
                <c:pt idx="359">
                  <c:v>4.9210000000000003</c:v>
                </c:pt>
                <c:pt idx="360">
                  <c:v>4.9219999999999997</c:v>
                </c:pt>
                <c:pt idx="361">
                  <c:v>4.9260000000000002</c:v>
                </c:pt>
                <c:pt idx="362">
                  <c:v>4.93</c:v>
                </c:pt>
                <c:pt idx="363">
                  <c:v>4.9459999999999997</c:v>
                </c:pt>
                <c:pt idx="364">
                  <c:v>4.9870000000000001</c:v>
                </c:pt>
                <c:pt idx="365">
                  <c:v>5.0670000000000002</c:v>
                </c:pt>
                <c:pt idx="366">
                  <c:v>5.18</c:v>
                </c:pt>
                <c:pt idx="367">
                  <c:v>5.33</c:v>
                </c:pt>
                <c:pt idx="368">
                  <c:v>5.4960000000000004</c:v>
                </c:pt>
                <c:pt idx="369">
                  <c:v>5.6630000000000003</c:v>
                </c:pt>
                <c:pt idx="370">
                  <c:v>5.8220000000000001</c:v>
                </c:pt>
                <c:pt idx="371">
                  <c:v>5.97</c:v>
                </c:pt>
                <c:pt idx="372">
                  <c:v>6.093</c:v>
                </c:pt>
                <c:pt idx="373">
                  <c:v>6.1879999999999997</c:v>
                </c:pt>
                <c:pt idx="374">
                  <c:v>6.2629999999999999</c:v>
                </c:pt>
                <c:pt idx="375">
                  <c:v>6.3310000000000004</c:v>
                </c:pt>
                <c:pt idx="376">
                  <c:v>6.3959999999999999</c:v>
                </c:pt>
                <c:pt idx="377">
                  <c:v>6.4379999999999997</c:v>
                </c:pt>
                <c:pt idx="378">
                  <c:v>6.45</c:v>
                </c:pt>
                <c:pt idx="379">
                  <c:v>6.4470000000000001</c:v>
                </c:pt>
                <c:pt idx="380">
                  <c:v>6.4459999999999997</c:v>
                </c:pt>
                <c:pt idx="381">
                  <c:v>6.4509999999999996</c:v>
                </c:pt>
                <c:pt idx="382">
                  <c:v>6.46</c:v>
                </c:pt>
                <c:pt idx="383">
                  <c:v>6.46</c:v>
                </c:pt>
                <c:pt idx="384">
                  <c:v>6.452</c:v>
                </c:pt>
                <c:pt idx="385">
                  <c:v>6.4459999999999997</c:v>
                </c:pt>
                <c:pt idx="386">
                  <c:v>6.4450000000000003</c:v>
                </c:pt>
                <c:pt idx="387">
                  <c:v>6.4470000000000001</c:v>
                </c:pt>
                <c:pt idx="388">
                  <c:v>6.4470000000000001</c:v>
                </c:pt>
                <c:pt idx="389">
                  <c:v>6.4489999999999998</c:v>
                </c:pt>
                <c:pt idx="390">
                  <c:v>6.4580000000000002</c:v>
                </c:pt>
                <c:pt idx="391">
                  <c:v>6.4640000000000004</c:v>
                </c:pt>
                <c:pt idx="392">
                  <c:v>6.4669999999999996</c:v>
                </c:pt>
                <c:pt idx="393">
                  <c:v>6.4649999999999999</c:v>
                </c:pt>
                <c:pt idx="394">
                  <c:v>6.4649999999999999</c:v>
                </c:pt>
                <c:pt idx="395">
                  <c:v>6.4630000000000001</c:v>
                </c:pt>
                <c:pt idx="396">
                  <c:v>6.4569999999999999</c:v>
                </c:pt>
                <c:pt idx="397">
                  <c:v>6.45</c:v>
                </c:pt>
                <c:pt idx="398">
                  <c:v>6.4480000000000004</c:v>
                </c:pt>
                <c:pt idx="399">
                  <c:v>6.45</c:v>
                </c:pt>
                <c:pt idx="400">
                  <c:v>6.4530000000000003</c:v>
                </c:pt>
                <c:pt idx="401">
                  <c:v>6.4530000000000003</c:v>
                </c:pt>
                <c:pt idx="402">
                  <c:v>6.4530000000000003</c:v>
                </c:pt>
                <c:pt idx="403">
                  <c:v>6.4539999999999997</c:v>
                </c:pt>
                <c:pt idx="404">
                  <c:v>6.4530000000000003</c:v>
                </c:pt>
                <c:pt idx="405">
                  <c:v>6.4509999999999996</c:v>
                </c:pt>
                <c:pt idx="406">
                  <c:v>6.4489999999999998</c:v>
                </c:pt>
                <c:pt idx="407">
                  <c:v>6.4530000000000003</c:v>
                </c:pt>
                <c:pt idx="408">
                  <c:v>6.4630000000000001</c:v>
                </c:pt>
                <c:pt idx="409">
                  <c:v>6.4660000000000002</c:v>
                </c:pt>
                <c:pt idx="410">
                  <c:v>6.4630000000000001</c:v>
                </c:pt>
                <c:pt idx="411">
                  <c:v>6.4589999999999996</c:v>
                </c:pt>
                <c:pt idx="412">
                  <c:v>6.4610000000000003</c:v>
                </c:pt>
                <c:pt idx="413">
                  <c:v>6.4649999999999999</c:v>
                </c:pt>
                <c:pt idx="414">
                  <c:v>6.4660000000000002</c:v>
                </c:pt>
                <c:pt idx="415">
                  <c:v>6.4660000000000002</c:v>
                </c:pt>
                <c:pt idx="416">
                  <c:v>6.4649999999999999</c:v>
                </c:pt>
                <c:pt idx="417">
                  <c:v>6.4640000000000004</c:v>
                </c:pt>
                <c:pt idx="418">
                  <c:v>6.4640000000000004</c:v>
                </c:pt>
                <c:pt idx="419">
                  <c:v>6.4630000000000001</c:v>
                </c:pt>
                <c:pt idx="420">
                  <c:v>6.4630000000000001</c:v>
                </c:pt>
                <c:pt idx="421">
                  <c:v>6.4619999999999997</c:v>
                </c:pt>
                <c:pt idx="422">
                  <c:v>6.4560000000000004</c:v>
                </c:pt>
                <c:pt idx="423">
                  <c:v>6.452</c:v>
                </c:pt>
                <c:pt idx="424">
                  <c:v>6.45</c:v>
                </c:pt>
                <c:pt idx="425">
                  <c:v>6.4530000000000003</c:v>
                </c:pt>
                <c:pt idx="426">
                  <c:v>6.4569999999999999</c:v>
                </c:pt>
                <c:pt idx="427">
                  <c:v>6.4580000000000002</c:v>
                </c:pt>
                <c:pt idx="428">
                  <c:v>6.4580000000000002</c:v>
                </c:pt>
                <c:pt idx="429">
                  <c:v>6.4589999999999996</c:v>
                </c:pt>
                <c:pt idx="430">
                  <c:v>6.4580000000000002</c:v>
                </c:pt>
                <c:pt idx="431">
                  <c:v>6.4560000000000004</c:v>
                </c:pt>
                <c:pt idx="432">
                  <c:v>6.4530000000000003</c:v>
                </c:pt>
                <c:pt idx="433">
                  <c:v>6.4530000000000003</c:v>
                </c:pt>
                <c:pt idx="434">
                  <c:v>6.4539999999999997</c:v>
                </c:pt>
                <c:pt idx="435">
                  <c:v>6.4509999999999996</c:v>
                </c:pt>
                <c:pt idx="436">
                  <c:v>6.4489999999999998</c:v>
                </c:pt>
                <c:pt idx="437">
                  <c:v>6.4530000000000003</c:v>
                </c:pt>
                <c:pt idx="438">
                  <c:v>6.4619999999999997</c:v>
                </c:pt>
                <c:pt idx="439">
                  <c:v>6.4720000000000004</c:v>
                </c:pt>
                <c:pt idx="440">
                  <c:v>6.4740000000000002</c:v>
                </c:pt>
                <c:pt idx="441">
                  <c:v>6.4740000000000002</c:v>
                </c:pt>
                <c:pt idx="442">
                  <c:v>6.4729999999999999</c:v>
                </c:pt>
                <c:pt idx="443">
                  <c:v>6.4720000000000004</c:v>
                </c:pt>
                <c:pt idx="444">
                  <c:v>6.4720000000000004</c:v>
                </c:pt>
                <c:pt idx="445">
                  <c:v>6.4720000000000004</c:v>
                </c:pt>
                <c:pt idx="446">
                  <c:v>6.4720000000000004</c:v>
                </c:pt>
                <c:pt idx="447">
                  <c:v>6.4710000000000001</c:v>
                </c:pt>
                <c:pt idx="448">
                  <c:v>6.4649999999999999</c:v>
                </c:pt>
                <c:pt idx="449">
                  <c:v>6.4610000000000003</c:v>
                </c:pt>
                <c:pt idx="450">
                  <c:v>6.46</c:v>
                </c:pt>
                <c:pt idx="451">
                  <c:v>6.4630000000000001</c:v>
                </c:pt>
                <c:pt idx="452">
                  <c:v>6.4660000000000002</c:v>
                </c:pt>
                <c:pt idx="453">
                  <c:v>6.468</c:v>
                </c:pt>
                <c:pt idx="454">
                  <c:v>6.4690000000000003</c:v>
                </c:pt>
                <c:pt idx="455">
                  <c:v>6.47</c:v>
                </c:pt>
                <c:pt idx="456">
                  <c:v>6.4690000000000003</c:v>
                </c:pt>
                <c:pt idx="457">
                  <c:v>6.4669999999999996</c:v>
                </c:pt>
                <c:pt idx="458">
                  <c:v>6.4649999999999999</c:v>
                </c:pt>
                <c:pt idx="459">
                  <c:v>6.4649999999999999</c:v>
                </c:pt>
                <c:pt idx="460">
                  <c:v>6.4669999999999996</c:v>
                </c:pt>
                <c:pt idx="461">
                  <c:v>6.4630000000000001</c:v>
                </c:pt>
                <c:pt idx="462">
                  <c:v>6.4589999999999996</c:v>
                </c:pt>
                <c:pt idx="463">
                  <c:v>6.4569999999999999</c:v>
                </c:pt>
                <c:pt idx="464">
                  <c:v>6.46</c:v>
                </c:pt>
                <c:pt idx="465">
                  <c:v>6.4630000000000001</c:v>
                </c:pt>
                <c:pt idx="466">
                  <c:v>6.4640000000000004</c:v>
                </c:pt>
                <c:pt idx="467">
                  <c:v>6.4649999999999999</c:v>
                </c:pt>
                <c:pt idx="468">
                  <c:v>6.4649999999999999</c:v>
                </c:pt>
                <c:pt idx="469">
                  <c:v>6.4649999999999999</c:v>
                </c:pt>
                <c:pt idx="470">
                  <c:v>6.4649999999999999</c:v>
                </c:pt>
                <c:pt idx="471">
                  <c:v>6.4649999999999999</c:v>
                </c:pt>
                <c:pt idx="472">
                  <c:v>6.4640000000000004</c:v>
                </c:pt>
                <c:pt idx="473">
                  <c:v>6.4619999999999997</c:v>
                </c:pt>
                <c:pt idx="474">
                  <c:v>6.4560000000000004</c:v>
                </c:pt>
                <c:pt idx="475">
                  <c:v>6.452</c:v>
                </c:pt>
                <c:pt idx="476">
                  <c:v>6.452</c:v>
                </c:pt>
                <c:pt idx="477">
                  <c:v>6.4569999999999999</c:v>
                </c:pt>
                <c:pt idx="478">
                  <c:v>6.46</c:v>
                </c:pt>
                <c:pt idx="479">
                  <c:v>6.4610000000000003</c:v>
                </c:pt>
                <c:pt idx="480">
                  <c:v>6.4610000000000003</c:v>
                </c:pt>
                <c:pt idx="481">
                  <c:v>6.4619999999999997</c:v>
                </c:pt>
                <c:pt idx="482">
                  <c:v>6.4480000000000004</c:v>
                </c:pt>
                <c:pt idx="483">
                  <c:v>6.4080000000000004</c:v>
                </c:pt>
                <c:pt idx="484">
                  <c:v>6.3659999999999997</c:v>
                </c:pt>
                <c:pt idx="485">
                  <c:v>6.3609999999999998</c:v>
                </c:pt>
                <c:pt idx="486">
                  <c:v>6.3780000000000001</c:v>
                </c:pt>
                <c:pt idx="487">
                  <c:v>6.3860000000000001</c:v>
                </c:pt>
                <c:pt idx="488">
                  <c:v>6.3869999999999996</c:v>
                </c:pt>
                <c:pt idx="489">
                  <c:v>6.383</c:v>
                </c:pt>
                <c:pt idx="490">
                  <c:v>6.3890000000000002</c:v>
                </c:pt>
                <c:pt idx="491">
                  <c:v>6.3920000000000003</c:v>
                </c:pt>
                <c:pt idx="492">
                  <c:v>6.3920000000000003</c:v>
                </c:pt>
                <c:pt idx="493">
                  <c:v>6.3929999999999998</c:v>
                </c:pt>
                <c:pt idx="494">
                  <c:v>6.3920000000000003</c:v>
                </c:pt>
                <c:pt idx="495">
                  <c:v>6.391</c:v>
                </c:pt>
                <c:pt idx="496">
                  <c:v>6.391</c:v>
                </c:pt>
                <c:pt idx="497">
                  <c:v>6.391</c:v>
                </c:pt>
                <c:pt idx="498">
                  <c:v>6.39</c:v>
                </c:pt>
                <c:pt idx="499">
                  <c:v>6.3879999999999999</c:v>
                </c:pt>
                <c:pt idx="500">
                  <c:v>6.3789999999999996</c:v>
                </c:pt>
                <c:pt idx="501">
                  <c:v>6.3760000000000003</c:v>
                </c:pt>
                <c:pt idx="502">
                  <c:v>6.3760000000000003</c:v>
                </c:pt>
                <c:pt idx="503">
                  <c:v>6.3819999999999997</c:v>
                </c:pt>
                <c:pt idx="504">
                  <c:v>6.3849999999999998</c:v>
                </c:pt>
                <c:pt idx="505">
                  <c:v>6.3860000000000001</c:v>
                </c:pt>
                <c:pt idx="506">
                  <c:v>6.3869999999999996</c:v>
                </c:pt>
                <c:pt idx="507">
                  <c:v>6.3890000000000002</c:v>
                </c:pt>
                <c:pt idx="508">
                  <c:v>6.3879999999999999</c:v>
                </c:pt>
                <c:pt idx="509">
                  <c:v>6.3849999999999998</c:v>
                </c:pt>
                <c:pt idx="510">
                  <c:v>6.383</c:v>
                </c:pt>
                <c:pt idx="511">
                  <c:v>6.3840000000000003</c:v>
                </c:pt>
                <c:pt idx="512">
                  <c:v>6.3869999999999996</c:v>
                </c:pt>
                <c:pt idx="513">
                  <c:v>6.3810000000000002</c:v>
                </c:pt>
                <c:pt idx="514">
                  <c:v>6.3760000000000003</c:v>
                </c:pt>
                <c:pt idx="515">
                  <c:v>6.3739999999999997</c:v>
                </c:pt>
                <c:pt idx="516">
                  <c:v>6.3789999999999996</c:v>
                </c:pt>
                <c:pt idx="517">
                  <c:v>6.383</c:v>
                </c:pt>
                <c:pt idx="518">
                  <c:v>6.3849999999999998</c:v>
                </c:pt>
                <c:pt idx="519">
                  <c:v>6.3849999999999998</c:v>
                </c:pt>
                <c:pt idx="520">
                  <c:v>6.3849999999999998</c:v>
                </c:pt>
                <c:pt idx="521">
                  <c:v>6.3849999999999998</c:v>
                </c:pt>
                <c:pt idx="522">
                  <c:v>6.3860000000000001</c:v>
                </c:pt>
                <c:pt idx="523">
                  <c:v>6.39</c:v>
                </c:pt>
                <c:pt idx="524">
                  <c:v>6.3970000000000002</c:v>
                </c:pt>
                <c:pt idx="525">
                  <c:v>6.4029999999999996</c:v>
                </c:pt>
                <c:pt idx="526">
                  <c:v>6.399</c:v>
                </c:pt>
                <c:pt idx="527">
                  <c:v>6.3970000000000002</c:v>
                </c:pt>
                <c:pt idx="528">
                  <c:v>6.3970000000000002</c:v>
                </c:pt>
                <c:pt idx="529">
                  <c:v>6.4020000000000001</c:v>
                </c:pt>
                <c:pt idx="530">
                  <c:v>6.4039999999999999</c:v>
                </c:pt>
                <c:pt idx="531">
                  <c:v>6.4050000000000002</c:v>
                </c:pt>
                <c:pt idx="532">
                  <c:v>6.407</c:v>
                </c:pt>
                <c:pt idx="533">
                  <c:v>6.4080000000000004</c:v>
                </c:pt>
                <c:pt idx="534">
                  <c:v>6.4059999999999997</c:v>
                </c:pt>
                <c:pt idx="535">
                  <c:v>6.4039999999999999</c:v>
                </c:pt>
                <c:pt idx="536">
                  <c:v>6.4029999999999996</c:v>
                </c:pt>
                <c:pt idx="537">
                  <c:v>6.4050000000000002</c:v>
                </c:pt>
                <c:pt idx="538">
                  <c:v>6.4059999999999997</c:v>
                </c:pt>
                <c:pt idx="539">
                  <c:v>6.4</c:v>
                </c:pt>
                <c:pt idx="540">
                  <c:v>6.3949999999999996</c:v>
                </c:pt>
                <c:pt idx="541">
                  <c:v>6.3940000000000001</c:v>
                </c:pt>
                <c:pt idx="542">
                  <c:v>6.4</c:v>
                </c:pt>
                <c:pt idx="543">
                  <c:v>6.4029999999999996</c:v>
                </c:pt>
                <c:pt idx="544">
                  <c:v>6.4029999999999996</c:v>
                </c:pt>
                <c:pt idx="545">
                  <c:v>6.4039999999999999</c:v>
                </c:pt>
                <c:pt idx="546">
                  <c:v>6.4039999999999999</c:v>
                </c:pt>
                <c:pt idx="547">
                  <c:v>6.4059999999999997</c:v>
                </c:pt>
                <c:pt idx="548">
                  <c:v>6.4059999999999997</c:v>
                </c:pt>
                <c:pt idx="549">
                  <c:v>6.4050000000000002</c:v>
                </c:pt>
                <c:pt idx="550">
                  <c:v>6.4020000000000001</c:v>
                </c:pt>
                <c:pt idx="551">
                  <c:v>6.4009999999999998</c:v>
                </c:pt>
                <c:pt idx="552">
                  <c:v>6.3940000000000001</c:v>
                </c:pt>
                <c:pt idx="553">
                  <c:v>6.3920000000000003</c:v>
                </c:pt>
                <c:pt idx="554">
                  <c:v>6.3920000000000003</c:v>
                </c:pt>
                <c:pt idx="555">
                  <c:v>6.3979999999999997</c:v>
                </c:pt>
                <c:pt idx="556">
                  <c:v>6.399</c:v>
                </c:pt>
                <c:pt idx="557">
                  <c:v>6.3959999999999999</c:v>
                </c:pt>
                <c:pt idx="558">
                  <c:v>6.3940000000000001</c:v>
                </c:pt>
                <c:pt idx="559">
                  <c:v>6.39</c:v>
                </c:pt>
                <c:pt idx="560">
                  <c:v>6.3879999999999999</c:v>
                </c:pt>
                <c:pt idx="561">
                  <c:v>6.3849999999999998</c:v>
                </c:pt>
                <c:pt idx="562">
                  <c:v>6.3860000000000001</c:v>
                </c:pt>
                <c:pt idx="563">
                  <c:v>6.3879999999999999</c:v>
                </c:pt>
                <c:pt idx="564">
                  <c:v>6.39</c:v>
                </c:pt>
                <c:pt idx="565">
                  <c:v>6.3810000000000002</c:v>
                </c:pt>
                <c:pt idx="566">
                  <c:v>6.3769999999999998</c:v>
                </c:pt>
                <c:pt idx="567">
                  <c:v>6.375</c:v>
                </c:pt>
                <c:pt idx="568">
                  <c:v>6.3840000000000003</c:v>
                </c:pt>
                <c:pt idx="569">
                  <c:v>6.3869999999999996</c:v>
                </c:pt>
                <c:pt idx="570">
                  <c:v>6.3879999999999999</c:v>
                </c:pt>
                <c:pt idx="571">
                  <c:v>6.3890000000000002</c:v>
                </c:pt>
                <c:pt idx="572">
                  <c:v>6.391</c:v>
                </c:pt>
                <c:pt idx="573">
                  <c:v>6.3920000000000003</c:v>
                </c:pt>
                <c:pt idx="574">
                  <c:v>6.39</c:v>
                </c:pt>
                <c:pt idx="575">
                  <c:v>6.3890000000000002</c:v>
                </c:pt>
                <c:pt idx="576">
                  <c:v>6.3860000000000001</c:v>
                </c:pt>
                <c:pt idx="577">
                  <c:v>6.3860000000000001</c:v>
                </c:pt>
                <c:pt idx="578">
                  <c:v>6.3780000000000001</c:v>
                </c:pt>
                <c:pt idx="579">
                  <c:v>6.3760000000000003</c:v>
                </c:pt>
                <c:pt idx="580">
                  <c:v>6.375</c:v>
                </c:pt>
                <c:pt idx="581">
                  <c:v>6.3819999999999997</c:v>
                </c:pt>
                <c:pt idx="582">
                  <c:v>6.3849999999999998</c:v>
                </c:pt>
                <c:pt idx="583">
                  <c:v>6.3879999999999999</c:v>
                </c:pt>
                <c:pt idx="584">
                  <c:v>6.39</c:v>
                </c:pt>
                <c:pt idx="585">
                  <c:v>6.3890000000000002</c:v>
                </c:pt>
                <c:pt idx="586">
                  <c:v>6.3879999999999999</c:v>
                </c:pt>
                <c:pt idx="587">
                  <c:v>6.3849999999999998</c:v>
                </c:pt>
                <c:pt idx="588">
                  <c:v>6.3849999999999998</c:v>
                </c:pt>
                <c:pt idx="589">
                  <c:v>6.3869999999999996</c:v>
                </c:pt>
                <c:pt idx="590">
                  <c:v>6.3890000000000002</c:v>
                </c:pt>
                <c:pt idx="591">
                  <c:v>6.38</c:v>
                </c:pt>
                <c:pt idx="592">
                  <c:v>6.3760000000000003</c:v>
                </c:pt>
                <c:pt idx="593">
                  <c:v>6.375</c:v>
                </c:pt>
                <c:pt idx="594">
                  <c:v>6.3819999999999997</c:v>
                </c:pt>
                <c:pt idx="595">
                  <c:v>6.3849999999999998</c:v>
                </c:pt>
                <c:pt idx="596">
                  <c:v>6.3860000000000001</c:v>
                </c:pt>
                <c:pt idx="597">
                  <c:v>6.3879999999999999</c:v>
                </c:pt>
                <c:pt idx="598">
                  <c:v>6.3890000000000002</c:v>
                </c:pt>
                <c:pt idx="599">
                  <c:v>6.39</c:v>
                </c:pt>
                <c:pt idx="600">
                  <c:v>6.3879999999999999</c:v>
                </c:pt>
                <c:pt idx="601">
                  <c:v>6.367</c:v>
                </c:pt>
                <c:pt idx="602">
                  <c:v>6.3070000000000004</c:v>
                </c:pt>
                <c:pt idx="603">
                  <c:v>6.1840000000000002</c:v>
                </c:pt>
                <c:pt idx="604">
                  <c:v>6.0119999999999996</c:v>
                </c:pt>
                <c:pt idx="605">
                  <c:v>5.8730000000000002</c:v>
                </c:pt>
                <c:pt idx="606">
                  <c:v>5.806</c:v>
                </c:pt>
                <c:pt idx="607">
                  <c:v>5.7880000000000003</c:v>
                </c:pt>
                <c:pt idx="608">
                  <c:v>5.7880000000000003</c:v>
                </c:pt>
                <c:pt idx="609">
                  <c:v>5.7880000000000003</c:v>
                </c:pt>
                <c:pt idx="610">
                  <c:v>5.79</c:v>
                </c:pt>
                <c:pt idx="611">
                  <c:v>5.7910000000000004</c:v>
                </c:pt>
                <c:pt idx="612">
                  <c:v>5.7889999999999997</c:v>
                </c:pt>
                <c:pt idx="613">
                  <c:v>5.7889999999999997</c:v>
                </c:pt>
                <c:pt idx="614">
                  <c:v>5.79</c:v>
                </c:pt>
                <c:pt idx="615">
                  <c:v>5.7939999999999996</c:v>
                </c:pt>
                <c:pt idx="616">
                  <c:v>5.7949999999999999</c:v>
                </c:pt>
                <c:pt idx="617">
                  <c:v>5.7859999999999996</c:v>
                </c:pt>
                <c:pt idx="618">
                  <c:v>5.7830000000000004</c:v>
                </c:pt>
                <c:pt idx="619">
                  <c:v>5.7830000000000004</c:v>
                </c:pt>
                <c:pt idx="620">
                  <c:v>5.7919999999999998</c:v>
                </c:pt>
                <c:pt idx="621">
                  <c:v>5.7949999999999999</c:v>
                </c:pt>
                <c:pt idx="622">
                  <c:v>5.7969999999999997</c:v>
                </c:pt>
                <c:pt idx="623">
                  <c:v>5.7990000000000004</c:v>
                </c:pt>
                <c:pt idx="624">
                  <c:v>5.8019999999999996</c:v>
                </c:pt>
                <c:pt idx="625">
                  <c:v>5.8019999999999996</c:v>
                </c:pt>
                <c:pt idx="626">
                  <c:v>5.8010000000000002</c:v>
                </c:pt>
                <c:pt idx="627">
                  <c:v>5.7990000000000004</c:v>
                </c:pt>
                <c:pt idx="628">
                  <c:v>5.798</c:v>
                </c:pt>
                <c:pt idx="629">
                  <c:v>5.7960000000000003</c:v>
                </c:pt>
                <c:pt idx="630">
                  <c:v>5.7889999999999997</c:v>
                </c:pt>
                <c:pt idx="631">
                  <c:v>5.7880000000000003</c:v>
                </c:pt>
                <c:pt idx="632">
                  <c:v>5.7880000000000003</c:v>
                </c:pt>
                <c:pt idx="633">
                  <c:v>5.7960000000000003</c:v>
                </c:pt>
                <c:pt idx="634">
                  <c:v>5.7990000000000004</c:v>
                </c:pt>
                <c:pt idx="635">
                  <c:v>5.8010000000000002</c:v>
                </c:pt>
                <c:pt idx="636">
                  <c:v>5.8029999999999999</c:v>
                </c:pt>
                <c:pt idx="637">
                  <c:v>5.8040000000000003</c:v>
                </c:pt>
                <c:pt idx="638">
                  <c:v>5.8010000000000002</c:v>
                </c:pt>
                <c:pt idx="639">
                  <c:v>5.7990000000000004</c:v>
                </c:pt>
                <c:pt idx="640">
                  <c:v>5.8010000000000002</c:v>
                </c:pt>
                <c:pt idx="641">
                  <c:v>5.8040000000000003</c:v>
                </c:pt>
                <c:pt idx="642">
                  <c:v>5.8019999999999996</c:v>
                </c:pt>
                <c:pt idx="643">
                  <c:v>5.7930000000000001</c:v>
                </c:pt>
                <c:pt idx="644">
                  <c:v>5.7919999999999998</c:v>
                </c:pt>
                <c:pt idx="645">
                  <c:v>5.7990000000000004</c:v>
                </c:pt>
                <c:pt idx="646">
                  <c:v>5.8120000000000003</c:v>
                </c:pt>
                <c:pt idx="647">
                  <c:v>5.8159999999999998</c:v>
                </c:pt>
                <c:pt idx="648">
                  <c:v>5.8179999999999996</c:v>
                </c:pt>
                <c:pt idx="649">
                  <c:v>5.8209999999999997</c:v>
                </c:pt>
                <c:pt idx="650">
                  <c:v>5.8220000000000001</c:v>
                </c:pt>
                <c:pt idx="651">
                  <c:v>5.8230000000000004</c:v>
                </c:pt>
                <c:pt idx="652">
                  <c:v>5.819</c:v>
                </c:pt>
                <c:pt idx="653">
                  <c:v>5.8150000000000004</c:v>
                </c:pt>
                <c:pt idx="654">
                  <c:v>5.7409999999999997</c:v>
                </c:pt>
                <c:pt idx="655">
                  <c:v>5.6040000000000001</c:v>
                </c:pt>
                <c:pt idx="656">
                  <c:v>5.4809999999999999</c:v>
                </c:pt>
                <c:pt idx="657">
                  <c:v>5.476</c:v>
                </c:pt>
                <c:pt idx="658">
                  <c:v>5.4989999999999997</c:v>
                </c:pt>
                <c:pt idx="659">
                  <c:v>5.53</c:v>
                </c:pt>
                <c:pt idx="660">
                  <c:v>5.57</c:v>
                </c:pt>
                <c:pt idx="661">
                  <c:v>5.5990000000000002</c:v>
                </c:pt>
                <c:pt idx="662">
                  <c:v>5.6079999999999997</c:v>
                </c:pt>
                <c:pt idx="663">
                  <c:v>5.6070000000000002</c:v>
                </c:pt>
                <c:pt idx="664">
                  <c:v>5.6040000000000001</c:v>
                </c:pt>
                <c:pt idx="665">
                  <c:v>5.6040000000000001</c:v>
                </c:pt>
                <c:pt idx="666">
                  <c:v>5.6059999999999999</c:v>
                </c:pt>
                <c:pt idx="667">
                  <c:v>5.609</c:v>
                </c:pt>
                <c:pt idx="668">
                  <c:v>5.6040000000000001</c:v>
                </c:pt>
                <c:pt idx="669">
                  <c:v>5.5949999999999998</c:v>
                </c:pt>
                <c:pt idx="670">
                  <c:v>5.593</c:v>
                </c:pt>
                <c:pt idx="671">
                  <c:v>5.5970000000000004</c:v>
                </c:pt>
                <c:pt idx="672">
                  <c:v>5.6050000000000004</c:v>
                </c:pt>
                <c:pt idx="673">
                  <c:v>5.6079999999999997</c:v>
                </c:pt>
                <c:pt idx="674">
                  <c:v>5.609</c:v>
                </c:pt>
                <c:pt idx="675">
                  <c:v>5.6120000000000001</c:v>
                </c:pt>
                <c:pt idx="676">
                  <c:v>5.6150000000000002</c:v>
                </c:pt>
                <c:pt idx="677">
                  <c:v>5.6150000000000002</c:v>
                </c:pt>
                <c:pt idx="678">
                  <c:v>5.6130000000000004</c:v>
                </c:pt>
                <c:pt idx="679">
                  <c:v>5.609</c:v>
                </c:pt>
                <c:pt idx="680">
                  <c:v>5.609</c:v>
                </c:pt>
                <c:pt idx="681">
                  <c:v>5.6050000000000004</c:v>
                </c:pt>
                <c:pt idx="682">
                  <c:v>5.6</c:v>
                </c:pt>
                <c:pt idx="683">
                  <c:v>5.5979999999999999</c:v>
                </c:pt>
                <c:pt idx="684">
                  <c:v>5.601</c:v>
                </c:pt>
                <c:pt idx="685">
                  <c:v>5.6079999999999997</c:v>
                </c:pt>
                <c:pt idx="686">
                  <c:v>5.6109999999999998</c:v>
                </c:pt>
                <c:pt idx="687">
                  <c:v>5.6130000000000004</c:v>
                </c:pt>
                <c:pt idx="688">
                  <c:v>5.6139999999999999</c:v>
                </c:pt>
                <c:pt idx="689">
                  <c:v>5.6120000000000001</c:v>
                </c:pt>
                <c:pt idx="690">
                  <c:v>5.61</c:v>
                </c:pt>
                <c:pt idx="691">
                  <c:v>5.6120000000000001</c:v>
                </c:pt>
                <c:pt idx="692">
                  <c:v>5.6150000000000002</c:v>
                </c:pt>
                <c:pt idx="693">
                  <c:v>5.617</c:v>
                </c:pt>
                <c:pt idx="694">
                  <c:v>5.6109999999999998</c:v>
                </c:pt>
                <c:pt idx="695">
                  <c:v>5.6020000000000003</c:v>
                </c:pt>
                <c:pt idx="696">
                  <c:v>5.5990000000000002</c:v>
                </c:pt>
                <c:pt idx="697">
                  <c:v>5.6040000000000001</c:v>
                </c:pt>
                <c:pt idx="698">
                  <c:v>5.61</c:v>
                </c:pt>
                <c:pt idx="699">
                  <c:v>5.6130000000000004</c:v>
                </c:pt>
                <c:pt idx="700">
                  <c:v>5.6139999999999999</c:v>
                </c:pt>
                <c:pt idx="701">
                  <c:v>5.6180000000000003</c:v>
                </c:pt>
                <c:pt idx="702">
                  <c:v>5.62</c:v>
                </c:pt>
                <c:pt idx="703">
                  <c:v>5.6189999999999998</c:v>
                </c:pt>
                <c:pt idx="704">
                  <c:v>5.617</c:v>
                </c:pt>
                <c:pt idx="705">
                  <c:v>5.6130000000000004</c:v>
                </c:pt>
                <c:pt idx="706">
                  <c:v>5.6150000000000002</c:v>
                </c:pt>
                <c:pt idx="707">
                  <c:v>5.6109999999999998</c:v>
                </c:pt>
                <c:pt idx="708">
                  <c:v>5.6070000000000002</c:v>
                </c:pt>
                <c:pt idx="709">
                  <c:v>5.6040000000000001</c:v>
                </c:pt>
                <c:pt idx="710">
                  <c:v>5.6070000000000002</c:v>
                </c:pt>
                <c:pt idx="711">
                  <c:v>5.6130000000000004</c:v>
                </c:pt>
                <c:pt idx="712">
                  <c:v>5.6159999999999997</c:v>
                </c:pt>
                <c:pt idx="713">
                  <c:v>5.617</c:v>
                </c:pt>
                <c:pt idx="714">
                  <c:v>5.6180000000000003</c:v>
                </c:pt>
                <c:pt idx="715">
                  <c:v>5.6159999999999997</c:v>
                </c:pt>
                <c:pt idx="716">
                  <c:v>5.6150000000000002</c:v>
                </c:pt>
                <c:pt idx="717">
                  <c:v>5.6159999999999997</c:v>
                </c:pt>
                <c:pt idx="718">
                  <c:v>5.6189999999999998</c:v>
                </c:pt>
                <c:pt idx="719">
                  <c:v>5.6180000000000003</c:v>
                </c:pt>
                <c:pt idx="720">
                  <c:v>5.585</c:v>
                </c:pt>
                <c:pt idx="721">
                  <c:v>5.5</c:v>
                </c:pt>
                <c:pt idx="722">
                  <c:v>5.375</c:v>
                </c:pt>
                <c:pt idx="723">
                  <c:v>5.2640000000000002</c:v>
                </c:pt>
                <c:pt idx="724">
                  <c:v>5.1970000000000001</c:v>
                </c:pt>
                <c:pt idx="725">
                  <c:v>5.1719999999999997</c:v>
                </c:pt>
                <c:pt idx="726">
                  <c:v>5.1719999999999997</c:v>
                </c:pt>
                <c:pt idx="727">
                  <c:v>5.1760000000000002</c:v>
                </c:pt>
                <c:pt idx="728">
                  <c:v>5.1769999999999996</c:v>
                </c:pt>
                <c:pt idx="729">
                  <c:v>5.1760000000000002</c:v>
                </c:pt>
                <c:pt idx="730">
                  <c:v>5.1710000000000003</c:v>
                </c:pt>
                <c:pt idx="731">
                  <c:v>5.1689999999999996</c:v>
                </c:pt>
                <c:pt idx="732">
                  <c:v>5.1710000000000003</c:v>
                </c:pt>
                <c:pt idx="733">
                  <c:v>5.165</c:v>
                </c:pt>
                <c:pt idx="734">
                  <c:v>5.1619999999999999</c:v>
                </c:pt>
                <c:pt idx="735">
                  <c:v>5.16</c:v>
                </c:pt>
                <c:pt idx="736">
                  <c:v>5.1660000000000004</c:v>
                </c:pt>
                <c:pt idx="737">
                  <c:v>5.1719999999999997</c:v>
                </c:pt>
                <c:pt idx="738">
                  <c:v>5.1740000000000004</c:v>
                </c:pt>
                <c:pt idx="739">
                  <c:v>5.1749999999999998</c:v>
                </c:pt>
                <c:pt idx="740">
                  <c:v>5.1760000000000002</c:v>
                </c:pt>
                <c:pt idx="741">
                  <c:v>5.1749999999999998</c:v>
                </c:pt>
                <c:pt idx="742">
                  <c:v>5.1749999999999998</c:v>
                </c:pt>
                <c:pt idx="743">
                  <c:v>5.1749999999999998</c:v>
                </c:pt>
                <c:pt idx="744">
                  <c:v>5.1769999999999996</c:v>
                </c:pt>
                <c:pt idx="745">
                  <c:v>5.1769999999999996</c:v>
                </c:pt>
                <c:pt idx="746">
                  <c:v>5.1680000000000001</c:v>
                </c:pt>
                <c:pt idx="747">
                  <c:v>5.1619999999999999</c:v>
                </c:pt>
                <c:pt idx="748">
                  <c:v>5.16</c:v>
                </c:pt>
                <c:pt idx="749">
                  <c:v>5.1680000000000001</c:v>
                </c:pt>
                <c:pt idx="750">
                  <c:v>5.1740000000000004</c:v>
                </c:pt>
                <c:pt idx="751">
                  <c:v>5.1760000000000002</c:v>
                </c:pt>
                <c:pt idx="752">
                  <c:v>5.1779999999999999</c:v>
                </c:pt>
                <c:pt idx="753">
                  <c:v>5.1820000000000004</c:v>
                </c:pt>
                <c:pt idx="754">
                  <c:v>5.1820000000000004</c:v>
                </c:pt>
                <c:pt idx="755">
                  <c:v>5.1820000000000004</c:v>
                </c:pt>
                <c:pt idx="756">
                  <c:v>5.1769999999999996</c:v>
                </c:pt>
                <c:pt idx="757">
                  <c:v>5.1760000000000002</c:v>
                </c:pt>
                <c:pt idx="758">
                  <c:v>5.1769999999999996</c:v>
                </c:pt>
                <c:pt idx="759">
                  <c:v>5.1710000000000003</c:v>
                </c:pt>
                <c:pt idx="760">
                  <c:v>5.1680000000000001</c:v>
                </c:pt>
                <c:pt idx="761">
                  <c:v>5.1639999999999997</c:v>
                </c:pt>
                <c:pt idx="762">
                  <c:v>5.1710000000000003</c:v>
                </c:pt>
                <c:pt idx="763">
                  <c:v>5.1760000000000002</c:v>
                </c:pt>
                <c:pt idx="764">
                  <c:v>5.1790000000000003</c:v>
                </c:pt>
                <c:pt idx="765">
                  <c:v>5.18</c:v>
                </c:pt>
                <c:pt idx="766">
                  <c:v>5.181</c:v>
                </c:pt>
                <c:pt idx="767">
                  <c:v>5.18</c:v>
                </c:pt>
                <c:pt idx="768">
                  <c:v>5.18</c:v>
                </c:pt>
                <c:pt idx="769">
                  <c:v>5.1740000000000004</c:v>
                </c:pt>
                <c:pt idx="770">
                  <c:v>5.1680000000000001</c:v>
                </c:pt>
                <c:pt idx="771">
                  <c:v>5.1589999999999998</c:v>
                </c:pt>
                <c:pt idx="772">
                  <c:v>5.1479999999999997</c:v>
                </c:pt>
                <c:pt idx="773">
                  <c:v>5.1420000000000003</c:v>
                </c:pt>
                <c:pt idx="774">
                  <c:v>5.141</c:v>
                </c:pt>
                <c:pt idx="775">
                  <c:v>5.1479999999999997</c:v>
                </c:pt>
                <c:pt idx="776">
                  <c:v>5.1529999999999996</c:v>
                </c:pt>
                <c:pt idx="777">
                  <c:v>5.1550000000000002</c:v>
                </c:pt>
                <c:pt idx="778">
                  <c:v>5.157</c:v>
                </c:pt>
                <c:pt idx="779">
                  <c:v>5.1609999999999996</c:v>
                </c:pt>
                <c:pt idx="780">
                  <c:v>5.1609999999999996</c:v>
                </c:pt>
                <c:pt idx="781">
                  <c:v>5.16</c:v>
                </c:pt>
                <c:pt idx="782">
                  <c:v>5.1550000000000002</c:v>
                </c:pt>
                <c:pt idx="783">
                  <c:v>5.1539999999999999</c:v>
                </c:pt>
                <c:pt idx="784">
                  <c:v>5.1559999999999997</c:v>
                </c:pt>
                <c:pt idx="785">
                  <c:v>5.1509999999999998</c:v>
                </c:pt>
                <c:pt idx="786">
                  <c:v>5.1479999999999997</c:v>
                </c:pt>
                <c:pt idx="787">
                  <c:v>5.1449999999999996</c:v>
                </c:pt>
                <c:pt idx="788">
                  <c:v>5.1509999999999998</c:v>
                </c:pt>
                <c:pt idx="789">
                  <c:v>5.1550000000000002</c:v>
                </c:pt>
                <c:pt idx="790">
                  <c:v>5.157</c:v>
                </c:pt>
                <c:pt idx="791">
                  <c:v>5.1580000000000004</c:v>
                </c:pt>
                <c:pt idx="792">
                  <c:v>5.1589999999999998</c:v>
                </c:pt>
                <c:pt idx="793">
                  <c:v>5.1580000000000004</c:v>
                </c:pt>
                <c:pt idx="794">
                  <c:v>5.1589999999999998</c:v>
                </c:pt>
                <c:pt idx="795">
                  <c:v>5.16</c:v>
                </c:pt>
                <c:pt idx="796">
                  <c:v>5.1609999999999996</c:v>
                </c:pt>
                <c:pt idx="797">
                  <c:v>5.1589999999999998</c:v>
                </c:pt>
                <c:pt idx="798">
                  <c:v>5.149</c:v>
                </c:pt>
                <c:pt idx="799">
                  <c:v>5.1440000000000001</c:v>
                </c:pt>
                <c:pt idx="800">
                  <c:v>5.1440000000000001</c:v>
                </c:pt>
                <c:pt idx="801">
                  <c:v>5.1529999999999996</c:v>
                </c:pt>
                <c:pt idx="802">
                  <c:v>5.157</c:v>
                </c:pt>
                <c:pt idx="803">
                  <c:v>5.1580000000000004</c:v>
                </c:pt>
                <c:pt idx="804">
                  <c:v>5.1619999999999999</c:v>
                </c:pt>
                <c:pt idx="805">
                  <c:v>5.165</c:v>
                </c:pt>
                <c:pt idx="806">
                  <c:v>5.1660000000000004</c:v>
                </c:pt>
                <c:pt idx="807">
                  <c:v>5.1619999999999999</c:v>
                </c:pt>
                <c:pt idx="808">
                  <c:v>5.157</c:v>
                </c:pt>
                <c:pt idx="809">
                  <c:v>5.157</c:v>
                </c:pt>
                <c:pt idx="810">
                  <c:v>5.1589999999999998</c:v>
                </c:pt>
                <c:pt idx="811">
                  <c:v>5.1520000000000001</c:v>
                </c:pt>
                <c:pt idx="812">
                  <c:v>5.1479999999999997</c:v>
                </c:pt>
                <c:pt idx="813">
                  <c:v>5.1459999999999999</c:v>
                </c:pt>
                <c:pt idx="814">
                  <c:v>5.1539999999999999</c:v>
                </c:pt>
                <c:pt idx="815">
                  <c:v>5.1580000000000004</c:v>
                </c:pt>
                <c:pt idx="816">
                  <c:v>5.1609999999999996</c:v>
                </c:pt>
                <c:pt idx="817">
                  <c:v>5.1619999999999999</c:v>
                </c:pt>
                <c:pt idx="818">
                  <c:v>5.1609999999999996</c:v>
                </c:pt>
                <c:pt idx="819">
                  <c:v>5.1609999999999996</c:v>
                </c:pt>
                <c:pt idx="820">
                  <c:v>5.1609999999999996</c:v>
                </c:pt>
                <c:pt idx="821">
                  <c:v>5.1630000000000003</c:v>
                </c:pt>
                <c:pt idx="822">
                  <c:v>5.1630000000000003</c:v>
                </c:pt>
                <c:pt idx="823">
                  <c:v>5.1609999999999996</c:v>
                </c:pt>
                <c:pt idx="824">
                  <c:v>5.1479999999999997</c:v>
                </c:pt>
                <c:pt idx="825">
                  <c:v>5.1440000000000001</c:v>
                </c:pt>
                <c:pt idx="826">
                  <c:v>5.1440000000000001</c:v>
                </c:pt>
                <c:pt idx="827">
                  <c:v>5.1550000000000002</c:v>
                </c:pt>
                <c:pt idx="828">
                  <c:v>5.1589999999999998</c:v>
                </c:pt>
                <c:pt idx="829">
                  <c:v>5.1609999999999996</c:v>
                </c:pt>
                <c:pt idx="830">
                  <c:v>5.1639999999999997</c:v>
                </c:pt>
                <c:pt idx="831">
                  <c:v>5.1660000000000004</c:v>
                </c:pt>
                <c:pt idx="832">
                  <c:v>5.1660000000000004</c:v>
                </c:pt>
                <c:pt idx="833">
                  <c:v>5.1619999999999999</c:v>
                </c:pt>
                <c:pt idx="834">
                  <c:v>5.1580000000000004</c:v>
                </c:pt>
                <c:pt idx="835">
                  <c:v>5.16</c:v>
                </c:pt>
                <c:pt idx="836">
                  <c:v>5.1619999999999999</c:v>
                </c:pt>
                <c:pt idx="837">
                  <c:v>5.1550000000000002</c:v>
                </c:pt>
                <c:pt idx="838">
                  <c:v>5.1509999999999998</c:v>
                </c:pt>
                <c:pt idx="839">
                  <c:v>5.1429999999999998</c:v>
                </c:pt>
                <c:pt idx="840">
                  <c:v>5.141</c:v>
                </c:pt>
                <c:pt idx="841">
                  <c:v>5.1059999999999999</c:v>
                </c:pt>
                <c:pt idx="842">
                  <c:v>5.0389999999999997</c:v>
                </c:pt>
                <c:pt idx="843">
                  <c:v>4.9859999999999998</c:v>
                </c:pt>
                <c:pt idx="844">
                  <c:v>4.9649999999999999</c:v>
                </c:pt>
                <c:pt idx="845">
                  <c:v>4.968</c:v>
                </c:pt>
                <c:pt idx="846">
                  <c:v>4.97</c:v>
                </c:pt>
                <c:pt idx="847">
                  <c:v>4.97</c:v>
                </c:pt>
                <c:pt idx="848">
                  <c:v>4.9690000000000003</c:v>
                </c:pt>
                <c:pt idx="849">
                  <c:v>4.968</c:v>
                </c:pt>
                <c:pt idx="850">
                  <c:v>4.9619999999999997</c:v>
                </c:pt>
                <c:pt idx="851">
                  <c:v>4.9619999999999997</c:v>
                </c:pt>
                <c:pt idx="852">
                  <c:v>4.9619999999999997</c:v>
                </c:pt>
                <c:pt idx="853">
                  <c:v>4.968</c:v>
                </c:pt>
                <c:pt idx="854">
                  <c:v>4.9710000000000001</c:v>
                </c:pt>
                <c:pt idx="855">
                  <c:v>4.9729999999999999</c:v>
                </c:pt>
                <c:pt idx="856">
                  <c:v>4.976</c:v>
                </c:pt>
                <c:pt idx="857">
                  <c:v>4.9770000000000003</c:v>
                </c:pt>
                <c:pt idx="858">
                  <c:v>4.976</c:v>
                </c:pt>
                <c:pt idx="859">
                  <c:v>4.9740000000000002</c:v>
                </c:pt>
                <c:pt idx="860">
                  <c:v>4.9729999999999999</c:v>
                </c:pt>
                <c:pt idx="861">
                  <c:v>4.9749999999999996</c:v>
                </c:pt>
                <c:pt idx="862">
                  <c:v>4.9749999999999996</c:v>
                </c:pt>
                <c:pt idx="863">
                  <c:v>4.97</c:v>
                </c:pt>
                <c:pt idx="864">
                  <c:v>4.968</c:v>
                </c:pt>
                <c:pt idx="865">
                  <c:v>4.9669999999999996</c:v>
                </c:pt>
                <c:pt idx="866">
                  <c:v>4.9740000000000002</c:v>
                </c:pt>
                <c:pt idx="867">
                  <c:v>4.976</c:v>
                </c:pt>
                <c:pt idx="868">
                  <c:v>4.9770000000000003</c:v>
                </c:pt>
                <c:pt idx="869">
                  <c:v>4.9770000000000003</c:v>
                </c:pt>
                <c:pt idx="870">
                  <c:v>4.9770000000000003</c:v>
                </c:pt>
                <c:pt idx="871">
                  <c:v>4.9779999999999998</c:v>
                </c:pt>
                <c:pt idx="872">
                  <c:v>4.9779999999999998</c:v>
                </c:pt>
                <c:pt idx="873">
                  <c:v>4.9790000000000001</c:v>
                </c:pt>
                <c:pt idx="874">
                  <c:v>4.9770000000000003</c:v>
                </c:pt>
                <c:pt idx="875">
                  <c:v>4.9729999999999999</c:v>
                </c:pt>
                <c:pt idx="876">
                  <c:v>4.968</c:v>
                </c:pt>
                <c:pt idx="877">
                  <c:v>4.9669999999999996</c:v>
                </c:pt>
                <c:pt idx="878">
                  <c:v>4.9690000000000003</c:v>
                </c:pt>
                <c:pt idx="879">
                  <c:v>4.9749999999999996</c:v>
                </c:pt>
                <c:pt idx="880">
                  <c:v>4.9779999999999998</c:v>
                </c:pt>
                <c:pt idx="881">
                  <c:v>4.9790000000000001</c:v>
                </c:pt>
                <c:pt idx="882">
                  <c:v>4.9820000000000002</c:v>
                </c:pt>
                <c:pt idx="883">
                  <c:v>4.9820000000000002</c:v>
                </c:pt>
                <c:pt idx="884">
                  <c:v>4.9800000000000004</c:v>
                </c:pt>
                <c:pt idx="885">
                  <c:v>4.9749999999999996</c:v>
                </c:pt>
                <c:pt idx="886">
                  <c:v>4.9749999999999996</c:v>
                </c:pt>
                <c:pt idx="887">
                  <c:v>4.9829999999999997</c:v>
                </c:pt>
                <c:pt idx="888">
                  <c:v>4.9859999999999998</c:v>
                </c:pt>
                <c:pt idx="889">
                  <c:v>4.9859999999999998</c:v>
                </c:pt>
                <c:pt idx="890">
                  <c:v>4.984</c:v>
                </c:pt>
                <c:pt idx="891">
                  <c:v>4.9859999999999998</c:v>
                </c:pt>
                <c:pt idx="892">
                  <c:v>4.992</c:v>
                </c:pt>
                <c:pt idx="893">
                  <c:v>4.9630000000000001</c:v>
                </c:pt>
                <c:pt idx="894">
                  <c:v>4.8760000000000003</c:v>
                </c:pt>
                <c:pt idx="895">
                  <c:v>4.7969999999999997</c:v>
                </c:pt>
                <c:pt idx="896">
                  <c:v>4.766</c:v>
                </c:pt>
                <c:pt idx="897">
                  <c:v>4.7699999999999996</c:v>
                </c:pt>
                <c:pt idx="898">
                  <c:v>4.7699999999999996</c:v>
                </c:pt>
                <c:pt idx="899">
                  <c:v>4.7699999999999996</c:v>
                </c:pt>
                <c:pt idx="900">
                  <c:v>4.7729999999999997</c:v>
                </c:pt>
                <c:pt idx="901">
                  <c:v>4.7850000000000001</c:v>
                </c:pt>
                <c:pt idx="902">
                  <c:v>4.8010000000000002</c:v>
                </c:pt>
                <c:pt idx="903">
                  <c:v>4.8159999999999998</c:v>
                </c:pt>
                <c:pt idx="904">
                  <c:v>4.819</c:v>
                </c:pt>
                <c:pt idx="905">
                  <c:v>4.8250000000000002</c:v>
                </c:pt>
                <c:pt idx="906">
                  <c:v>4.8280000000000003</c:v>
                </c:pt>
                <c:pt idx="907">
                  <c:v>4.83</c:v>
                </c:pt>
                <c:pt idx="908">
                  <c:v>4.8319999999999999</c:v>
                </c:pt>
                <c:pt idx="909">
                  <c:v>4.8319999999999999</c:v>
                </c:pt>
                <c:pt idx="910">
                  <c:v>4.83</c:v>
                </c:pt>
                <c:pt idx="911">
                  <c:v>4.827</c:v>
                </c:pt>
                <c:pt idx="912">
                  <c:v>4.827</c:v>
                </c:pt>
                <c:pt idx="913">
                  <c:v>4.83</c:v>
                </c:pt>
                <c:pt idx="914">
                  <c:v>4.83</c:v>
                </c:pt>
                <c:pt idx="915">
                  <c:v>4.8250000000000002</c:v>
                </c:pt>
                <c:pt idx="916">
                  <c:v>4.8209999999999997</c:v>
                </c:pt>
                <c:pt idx="917">
                  <c:v>4.8230000000000004</c:v>
                </c:pt>
                <c:pt idx="918">
                  <c:v>4.8280000000000003</c:v>
                </c:pt>
                <c:pt idx="919">
                  <c:v>4.8289999999999997</c:v>
                </c:pt>
                <c:pt idx="920">
                  <c:v>4.8319999999999999</c:v>
                </c:pt>
                <c:pt idx="921">
                  <c:v>4.8330000000000002</c:v>
                </c:pt>
                <c:pt idx="922">
                  <c:v>4.8339999999999996</c:v>
                </c:pt>
                <c:pt idx="923">
                  <c:v>4.8339999999999996</c:v>
                </c:pt>
                <c:pt idx="924">
                  <c:v>4.8339999999999996</c:v>
                </c:pt>
                <c:pt idx="925">
                  <c:v>4.8319999999999999</c:v>
                </c:pt>
                <c:pt idx="926">
                  <c:v>4.83</c:v>
                </c:pt>
                <c:pt idx="927">
                  <c:v>4.8259999999999996</c:v>
                </c:pt>
                <c:pt idx="928">
                  <c:v>4.8230000000000004</c:v>
                </c:pt>
                <c:pt idx="929">
                  <c:v>4.8230000000000004</c:v>
                </c:pt>
                <c:pt idx="930">
                  <c:v>4.8250000000000002</c:v>
                </c:pt>
                <c:pt idx="931">
                  <c:v>4.83</c:v>
                </c:pt>
                <c:pt idx="932">
                  <c:v>4.8319999999999999</c:v>
                </c:pt>
                <c:pt idx="933">
                  <c:v>4.8319999999999999</c:v>
                </c:pt>
                <c:pt idx="934">
                  <c:v>4.8339999999999996</c:v>
                </c:pt>
                <c:pt idx="935">
                  <c:v>4.8339999999999996</c:v>
                </c:pt>
                <c:pt idx="936">
                  <c:v>4.8319999999999999</c:v>
                </c:pt>
                <c:pt idx="937">
                  <c:v>4.83</c:v>
                </c:pt>
                <c:pt idx="938">
                  <c:v>4.8310000000000004</c:v>
                </c:pt>
                <c:pt idx="939">
                  <c:v>4.8339999999999996</c:v>
                </c:pt>
                <c:pt idx="940">
                  <c:v>4.8330000000000002</c:v>
                </c:pt>
                <c:pt idx="941">
                  <c:v>4.827</c:v>
                </c:pt>
                <c:pt idx="942">
                  <c:v>4.8239999999999998</c:v>
                </c:pt>
                <c:pt idx="943">
                  <c:v>4.827</c:v>
                </c:pt>
                <c:pt idx="944">
                  <c:v>4.8310000000000004</c:v>
                </c:pt>
                <c:pt idx="945">
                  <c:v>4.8330000000000002</c:v>
                </c:pt>
                <c:pt idx="946">
                  <c:v>4.8339999999999996</c:v>
                </c:pt>
                <c:pt idx="947">
                  <c:v>4.835</c:v>
                </c:pt>
                <c:pt idx="948">
                  <c:v>4.8360000000000003</c:v>
                </c:pt>
                <c:pt idx="949">
                  <c:v>4.8360000000000003</c:v>
                </c:pt>
                <c:pt idx="950">
                  <c:v>4.8360000000000003</c:v>
                </c:pt>
                <c:pt idx="951">
                  <c:v>4.8339999999999996</c:v>
                </c:pt>
                <c:pt idx="952">
                  <c:v>4.8319999999999999</c:v>
                </c:pt>
                <c:pt idx="953">
                  <c:v>4.8280000000000003</c:v>
                </c:pt>
                <c:pt idx="954">
                  <c:v>4.8259999999999996</c:v>
                </c:pt>
                <c:pt idx="955">
                  <c:v>4.8259999999999996</c:v>
                </c:pt>
                <c:pt idx="956">
                  <c:v>4.8280000000000003</c:v>
                </c:pt>
                <c:pt idx="957">
                  <c:v>4.835</c:v>
                </c:pt>
                <c:pt idx="958">
                  <c:v>4.8730000000000002</c:v>
                </c:pt>
                <c:pt idx="959">
                  <c:v>4.9809999999999999</c:v>
                </c:pt>
                <c:pt idx="960">
                  <c:v>5.18</c:v>
                </c:pt>
                <c:pt idx="961">
                  <c:v>5.4509999999999996</c:v>
                </c:pt>
                <c:pt idx="962">
                  <c:v>5.7539999999999996</c:v>
                </c:pt>
                <c:pt idx="963">
                  <c:v>6.048</c:v>
                </c:pt>
                <c:pt idx="964">
                  <c:v>6.3330000000000002</c:v>
                </c:pt>
                <c:pt idx="965">
                  <c:v>6.5940000000000003</c:v>
                </c:pt>
                <c:pt idx="966">
                  <c:v>6.7789999999999999</c:v>
                </c:pt>
                <c:pt idx="967">
                  <c:v>6.8760000000000003</c:v>
                </c:pt>
                <c:pt idx="968">
                  <c:v>6.9130000000000003</c:v>
                </c:pt>
                <c:pt idx="969">
                  <c:v>6.9189999999999996</c:v>
                </c:pt>
                <c:pt idx="970">
                  <c:v>6.91</c:v>
                </c:pt>
                <c:pt idx="971">
                  <c:v>6.899</c:v>
                </c:pt>
                <c:pt idx="972">
                  <c:v>6.8949999999999996</c:v>
                </c:pt>
                <c:pt idx="973">
                  <c:v>6.8929999999999998</c:v>
                </c:pt>
                <c:pt idx="974">
                  <c:v>6.8849999999999998</c:v>
                </c:pt>
                <c:pt idx="975">
                  <c:v>6.875</c:v>
                </c:pt>
                <c:pt idx="976">
                  <c:v>6.867</c:v>
                </c:pt>
                <c:pt idx="977">
                  <c:v>6.8710000000000004</c:v>
                </c:pt>
                <c:pt idx="978">
                  <c:v>6.8739999999999997</c:v>
                </c:pt>
                <c:pt idx="979">
                  <c:v>6.8849999999999998</c:v>
                </c:pt>
                <c:pt idx="980">
                  <c:v>6.8929999999999998</c:v>
                </c:pt>
                <c:pt idx="981">
                  <c:v>6.9059999999999997</c:v>
                </c:pt>
                <c:pt idx="982">
                  <c:v>6.91</c:v>
                </c:pt>
                <c:pt idx="983">
                  <c:v>6.91</c:v>
                </c:pt>
                <c:pt idx="984">
                  <c:v>6.9050000000000002</c:v>
                </c:pt>
                <c:pt idx="985">
                  <c:v>6.9009999999999998</c:v>
                </c:pt>
                <c:pt idx="986">
                  <c:v>6.8959999999999999</c:v>
                </c:pt>
                <c:pt idx="987">
                  <c:v>6.8929999999999998</c:v>
                </c:pt>
                <c:pt idx="988">
                  <c:v>6.8940000000000001</c:v>
                </c:pt>
                <c:pt idx="989">
                  <c:v>6.8979999999999997</c:v>
                </c:pt>
                <c:pt idx="990">
                  <c:v>6.9029999999999996</c:v>
                </c:pt>
                <c:pt idx="991">
                  <c:v>6.9039999999999999</c:v>
                </c:pt>
                <c:pt idx="992">
                  <c:v>6.9029999999999996</c:v>
                </c:pt>
                <c:pt idx="993">
                  <c:v>6.899</c:v>
                </c:pt>
                <c:pt idx="994">
                  <c:v>6.8979999999999997</c:v>
                </c:pt>
                <c:pt idx="995">
                  <c:v>6.899</c:v>
                </c:pt>
                <c:pt idx="996">
                  <c:v>6.9009999999999998</c:v>
                </c:pt>
                <c:pt idx="997">
                  <c:v>6.9009999999999998</c:v>
                </c:pt>
                <c:pt idx="998">
                  <c:v>6.899</c:v>
                </c:pt>
                <c:pt idx="999">
                  <c:v>6.8949999999999996</c:v>
                </c:pt>
                <c:pt idx="1000">
                  <c:v>6.8949999999999996</c:v>
                </c:pt>
                <c:pt idx="1001">
                  <c:v>6.8959999999999999</c:v>
                </c:pt>
                <c:pt idx="1002">
                  <c:v>6.9009999999999998</c:v>
                </c:pt>
                <c:pt idx="1003">
                  <c:v>6.9020000000000001</c:v>
                </c:pt>
                <c:pt idx="1004">
                  <c:v>6.9020000000000001</c:v>
                </c:pt>
                <c:pt idx="1005">
                  <c:v>6.9050000000000002</c:v>
                </c:pt>
                <c:pt idx="1006">
                  <c:v>6.9050000000000002</c:v>
                </c:pt>
                <c:pt idx="1007">
                  <c:v>6.9050000000000002</c:v>
                </c:pt>
                <c:pt idx="1008">
                  <c:v>6.9020000000000001</c:v>
                </c:pt>
                <c:pt idx="1009">
                  <c:v>6.9020000000000001</c:v>
                </c:pt>
                <c:pt idx="1010">
                  <c:v>6.9050000000000002</c:v>
                </c:pt>
                <c:pt idx="1011">
                  <c:v>6.91</c:v>
                </c:pt>
                <c:pt idx="1012">
                  <c:v>6.9130000000000003</c:v>
                </c:pt>
                <c:pt idx="1013">
                  <c:v>6.9130000000000003</c:v>
                </c:pt>
                <c:pt idx="1014">
                  <c:v>6.9080000000000004</c:v>
                </c:pt>
                <c:pt idx="1015">
                  <c:v>6.9039999999999999</c:v>
                </c:pt>
                <c:pt idx="1016">
                  <c:v>6.9039999999999999</c:v>
                </c:pt>
                <c:pt idx="1017">
                  <c:v>6.9039999999999999</c:v>
                </c:pt>
                <c:pt idx="1018">
                  <c:v>6.9029999999999996</c:v>
                </c:pt>
                <c:pt idx="1019">
                  <c:v>6.9039999999999999</c:v>
                </c:pt>
                <c:pt idx="1020">
                  <c:v>6.9050000000000002</c:v>
                </c:pt>
                <c:pt idx="1021">
                  <c:v>6.9039999999999999</c:v>
                </c:pt>
                <c:pt idx="1022">
                  <c:v>6.9</c:v>
                </c:pt>
                <c:pt idx="1023">
                  <c:v>6.899</c:v>
                </c:pt>
                <c:pt idx="1024">
                  <c:v>6.9059999999999997</c:v>
                </c:pt>
                <c:pt idx="1025">
                  <c:v>6.9130000000000003</c:v>
                </c:pt>
                <c:pt idx="1026">
                  <c:v>6.915</c:v>
                </c:pt>
                <c:pt idx="1027">
                  <c:v>6.91</c:v>
                </c:pt>
                <c:pt idx="1028">
                  <c:v>6.9089999999999998</c:v>
                </c:pt>
                <c:pt idx="1029">
                  <c:v>6.9119999999999999</c:v>
                </c:pt>
                <c:pt idx="1030">
                  <c:v>6.915</c:v>
                </c:pt>
                <c:pt idx="1031">
                  <c:v>6.915</c:v>
                </c:pt>
                <c:pt idx="1032">
                  <c:v>6.9119999999999999</c:v>
                </c:pt>
                <c:pt idx="1033">
                  <c:v>6.9089999999999998</c:v>
                </c:pt>
                <c:pt idx="1034">
                  <c:v>6.9089999999999998</c:v>
                </c:pt>
                <c:pt idx="1035">
                  <c:v>6.9080000000000004</c:v>
                </c:pt>
                <c:pt idx="1036">
                  <c:v>6.9080000000000004</c:v>
                </c:pt>
                <c:pt idx="1037">
                  <c:v>6.9080000000000004</c:v>
                </c:pt>
                <c:pt idx="1038">
                  <c:v>6.9080000000000004</c:v>
                </c:pt>
                <c:pt idx="1039">
                  <c:v>6.9089999999999998</c:v>
                </c:pt>
                <c:pt idx="1040">
                  <c:v>6.9089999999999998</c:v>
                </c:pt>
                <c:pt idx="1041">
                  <c:v>6.9059999999999997</c:v>
                </c:pt>
                <c:pt idx="1042">
                  <c:v>6.9039999999999999</c:v>
                </c:pt>
                <c:pt idx="1043">
                  <c:v>6.9020000000000001</c:v>
                </c:pt>
                <c:pt idx="1044">
                  <c:v>6.9</c:v>
                </c:pt>
                <c:pt idx="1045">
                  <c:v>6.899</c:v>
                </c:pt>
                <c:pt idx="1046">
                  <c:v>6.9059999999999997</c:v>
                </c:pt>
                <c:pt idx="1047">
                  <c:v>6.9089999999999998</c:v>
                </c:pt>
                <c:pt idx="1048">
                  <c:v>6.9119999999999999</c:v>
                </c:pt>
                <c:pt idx="1049">
                  <c:v>6.907</c:v>
                </c:pt>
                <c:pt idx="1050">
                  <c:v>6.907</c:v>
                </c:pt>
                <c:pt idx="1051">
                  <c:v>6.9059999999999997</c:v>
                </c:pt>
                <c:pt idx="1052">
                  <c:v>6.91</c:v>
                </c:pt>
                <c:pt idx="1053">
                  <c:v>6.9130000000000003</c:v>
                </c:pt>
                <c:pt idx="1054">
                  <c:v>6.9169999999999998</c:v>
                </c:pt>
                <c:pt idx="1055">
                  <c:v>6.915</c:v>
                </c:pt>
                <c:pt idx="1056">
                  <c:v>6.9130000000000003</c:v>
                </c:pt>
                <c:pt idx="1057">
                  <c:v>6.9109999999999996</c:v>
                </c:pt>
                <c:pt idx="1058">
                  <c:v>6.9109999999999996</c:v>
                </c:pt>
                <c:pt idx="1059">
                  <c:v>6.9109999999999996</c:v>
                </c:pt>
                <c:pt idx="1060">
                  <c:v>6.9119999999999999</c:v>
                </c:pt>
                <c:pt idx="1061">
                  <c:v>6.9109999999999996</c:v>
                </c:pt>
                <c:pt idx="1062">
                  <c:v>6.9109999999999996</c:v>
                </c:pt>
                <c:pt idx="1063">
                  <c:v>6.9109999999999996</c:v>
                </c:pt>
                <c:pt idx="1064">
                  <c:v>6.91</c:v>
                </c:pt>
                <c:pt idx="1065">
                  <c:v>6.9080000000000004</c:v>
                </c:pt>
                <c:pt idx="1066">
                  <c:v>6.9080000000000004</c:v>
                </c:pt>
                <c:pt idx="1067">
                  <c:v>6.9080000000000004</c:v>
                </c:pt>
                <c:pt idx="1068">
                  <c:v>6.9109999999999996</c:v>
                </c:pt>
                <c:pt idx="1069">
                  <c:v>6.9119999999999999</c:v>
                </c:pt>
                <c:pt idx="1070">
                  <c:v>6.91</c:v>
                </c:pt>
                <c:pt idx="1071">
                  <c:v>6.9089999999999998</c:v>
                </c:pt>
                <c:pt idx="1072">
                  <c:v>6.9109999999999996</c:v>
                </c:pt>
                <c:pt idx="1073">
                  <c:v>6.9139999999999997</c:v>
                </c:pt>
                <c:pt idx="1074">
                  <c:v>6.9139999999999997</c:v>
                </c:pt>
                <c:pt idx="1075">
                  <c:v>6.9119999999999999</c:v>
                </c:pt>
                <c:pt idx="1076">
                  <c:v>6.91</c:v>
                </c:pt>
                <c:pt idx="1077">
                  <c:v>6.9089999999999998</c:v>
                </c:pt>
                <c:pt idx="1078">
                  <c:v>6.91</c:v>
                </c:pt>
                <c:pt idx="1079">
                  <c:v>6.91</c:v>
                </c:pt>
                <c:pt idx="1080">
                  <c:v>6.9109999999999996</c:v>
                </c:pt>
                <c:pt idx="1081">
                  <c:v>6.91</c:v>
                </c:pt>
                <c:pt idx="1082">
                  <c:v>6.9109999999999996</c:v>
                </c:pt>
                <c:pt idx="1083">
                  <c:v>6.9089999999999998</c:v>
                </c:pt>
                <c:pt idx="1084">
                  <c:v>6.9089999999999998</c:v>
                </c:pt>
                <c:pt idx="1085">
                  <c:v>6.9089999999999998</c:v>
                </c:pt>
                <c:pt idx="1086">
                  <c:v>6.9089999999999998</c:v>
                </c:pt>
                <c:pt idx="1087">
                  <c:v>6.9119999999999999</c:v>
                </c:pt>
                <c:pt idx="1088">
                  <c:v>6.915</c:v>
                </c:pt>
                <c:pt idx="1089">
                  <c:v>6.915</c:v>
                </c:pt>
                <c:pt idx="1090">
                  <c:v>6.8879999999999999</c:v>
                </c:pt>
                <c:pt idx="1091">
                  <c:v>6.8120000000000003</c:v>
                </c:pt>
                <c:pt idx="1092">
                  <c:v>6.6829999999999998</c:v>
                </c:pt>
                <c:pt idx="1093">
                  <c:v>6.4969999999999999</c:v>
                </c:pt>
                <c:pt idx="1094">
                  <c:v>6.2279999999999998</c:v>
                </c:pt>
                <c:pt idx="1095">
                  <c:v>5.8890000000000002</c:v>
                </c:pt>
                <c:pt idx="1096">
                  <c:v>5.5119999999999996</c:v>
                </c:pt>
                <c:pt idx="1097">
                  <c:v>5.1440000000000001</c:v>
                </c:pt>
                <c:pt idx="1098">
                  <c:v>4.7889999999999997</c:v>
                </c:pt>
                <c:pt idx="1099">
                  <c:v>4.4640000000000004</c:v>
                </c:pt>
                <c:pt idx="1100">
                  <c:v>4.1539999999999999</c:v>
                </c:pt>
                <c:pt idx="1101">
                  <c:v>3.871</c:v>
                </c:pt>
                <c:pt idx="1102">
                  <c:v>3.645</c:v>
                </c:pt>
                <c:pt idx="1103">
                  <c:v>3.4870000000000001</c:v>
                </c:pt>
                <c:pt idx="1104">
                  <c:v>3.3839999999999999</c:v>
                </c:pt>
                <c:pt idx="1105">
                  <c:v>3.3090000000000002</c:v>
                </c:pt>
                <c:pt idx="1106">
                  <c:v>3.2450000000000001</c:v>
                </c:pt>
                <c:pt idx="1107">
                  <c:v>3.18</c:v>
                </c:pt>
                <c:pt idx="1108">
                  <c:v>3.1110000000000002</c:v>
                </c:pt>
                <c:pt idx="1109">
                  <c:v>3.032</c:v>
                </c:pt>
                <c:pt idx="1110">
                  <c:v>2.94</c:v>
                </c:pt>
                <c:pt idx="1111">
                  <c:v>2.806</c:v>
                </c:pt>
                <c:pt idx="1112">
                  <c:v>2.6349999999999998</c:v>
                </c:pt>
                <c:pt idx="1113">
                  <c:v>2.444</c:v>
                </c:pt>
                <c:pt idx="1114">
                  <c:v>2.2589999999999999</c:v>
                </c:pt>
                <c:pt idx="1115">
                  <c:v>2.0960000000000001</c:v>
                </c:pt>
                <c:pt idx="1116">
                  <c:v>1.956</c:v>
                </c:pt>
                <c:pt idx="1117">
                  <c:v>1.8320000000000001</c:v>
                </c:pt>
                <c:pt idx="1118">
                  <c:v>1.7210000000000001</c:v>
                </c:pt>
                <c:pt idx="1119">
                  <c:v>1.6279999999999999</c:v>
                </c:pt>
                <c:pt idx="1120">
                  <c:v>1.5489999999999999</c:v>
                </c:pt>
                <c:pt idx="1121">
                  <c:v>1.482</c:v>
                </c:pt>
                <c:pt idx="1122">
                  <c:v>1.425</c:v>
                </c:pt>
                <c:pt idx="1123">
                  <c:v>1.3779999999999999</c:v>
                </c:pt>
                <c:pt idx="1124">
                  <c:v>1.337</c:v>
                </c:pt>
                <c:pt idx="1125">
                  <c:v>1.306</c:v>
                </c:pt>
                <c:pt idx="1126">
                  <c:v>1.2789999999999999</c:v>
                </c:pt>
                <c:pt idx="1127">
                  <c:v>1.2549999999999999</c:v>
                </c:pt>
                <c:pt idx="1128">
                  <c:v>1.238</c:v>
                </c:pt>
                <c:pt idx="1129">
                  <c:v>1.22</c:v>
                </c:pt>
                <c:pt idx="1130">
                  <c:v>1.2010000000000001</c:v>
                </c:pt>
                <c:pt idx="1131">
                  <c:v>1.181</c:v>
                </c:pt>
                <c:pt idx="1132">
                  <c:v>1.1659999999999999</c:v>
                </c:pt>
                <c:pt idx="1133">
                  <c:v>1.1539999999999999</c:v>
                </c:pt>
                <c:pt idx="1134">
                  <c:v>1.1439999999999999</c:v>
                </c:pt>
                <c:pt idx="1135">
                  <c:v>1.1299999999999999</c:v>
                </c:pt>
                <c:pt idx="1136">
                  <c:v>1.1160000000000001</c:v>
                </c:pt>
                <c:pt idx="1137">
                  <c:v>1.1040000000000001</c:v>
                </c:pt>
                <c:pt idx="1138">
                  <c:v>1.1000000000000001</c:v>
                </c:pt>
                <c:pt idx="1139">
                  <c:v>1.093</c:v>
                </c:pt>
                <c:pt idx="1140">
                  <c:v>1.0860000000000001</c:v>
                </c:pt>
                <c:pt idx="1141">
                  <c:v>1.0820000000000001</c:v>
                </c:pt>
                <c:pt idx="1142">
                  <c:v>1.077</c:v>
                </c:pt>
                <c:pt idx="1143">
                  <c:v>1.0740000000000001</c:v>
                </c:pt>
                <c:pt idx="1144">
                  <c:v>1.0680000000000001</c:v>
                </c:pt>
                <c:pt idx="1145">
                  <c:v>1.06</c:v>
                </c:pt>
                <c:pt idx="1146">
                  <c:v>1.054</c:v>
                </c:pt>
                <c:pt idx="1147">
                  <c:v>1.05</c:v>
                </c:pt>
                <c:pt idx="1148">
                  <c:v>1.044</c:v>
                </c:pt>
                <c:pt idx="1149">
                  <c:v>1.0389999999999999</c:v>
                </c:pt>
                <c:pt idx="1150">
                  <c:v>1.034</c:v>
                </c:pt>
                <c:pt idx="1151">
                  <c:v>1.0329999999999999</c:v>
                </c:pt>
                <c:pt idx="1152">
                  <c:v>1.0309999999999999</c:v>
                </c:pt>
                <c:pt idx="1153">
                  <c:v>1.03</c:v>
                </c:pt>
                <c:pt idx="1154">
                  <c:v>1.03</c:v>
                </c:pt>
                <c:pt idx="1155">
                  <c:v>1.0289999999999999</c:v>
                </c:pt>
                <c:pt idx="1156">
                  <c:v>1.0269999999999999</c:v>
                </c:pt>
                <c:pt idx="1157">
                  <c:v>1.024</c:v>
                </c:pt>
                <c:pt idx="1158">
                  <c:v>1.024</c:v>
                </c:pt>
                <c:pt idx="1159">
                  <c:v>1.024</c:v>
                </c:pt>
                <c:pt idx="1160">
                  <c:v>1.0249999999999999</c:v>
                </c:pt>
                <c:pt idx="1161">
                  <c:v>1.022</c:v>
                </c:pt>
                <c:pt idx="1162">
                  <c:v>1.0189999999999999</c:v>
                </c:pt>
                <c:pt idx="1163">
                  <c:v>1.018</c:v>
                </c:pt>
                <c:pt idx="1164">
                  <c:v>1.018</c:v>
                </c:pt>
                <c:pt idx="1165">
                  <c:v>1.018</c:v>
                </c:pt>
                <c:pt idx="1166">
                  <c:v>1.018</c:v>
                </c:pt>
                <c:pt idx="1167">
                  <c:v>1.018</c:v>
                </c:pt>
                <c:pt idx="1168">
                  <c:v>1.02</c:v>
                </c:pt>
                <c:pt idx="1169">
                  <c:v>1.0029999999999999</c:v>
                </c:pt>
                <c:pt idx="1170">
                  <c:v>0.92800000000000005</c:v>
                </c:pt>
                <c:pt idx="1171">
                  <c:v>0.82799999999999996</c:v>
                </c:pt>
                <c:pt idx="1172">
                  <c:v>0.751</c:v>
                </c:pt>
                <c:pt idx="1173">
                  <c:v>0.70499999999999996</c:v>
                </c:pt>
                <c:pt idx="1174">
                  <c:v>0.66900000000000004</c:v>
                </c:pt>
                <c:pt idx="1175">
                  <c:v>0.63900000000000001</c:v>
                </c:pt>
                <c:pt idx="1176">
                  <c:v>0.61399999999999999</c:v>
                </c:pt>
                <c:pt idx="1177">
                  <c:v>0.59199999999999997</c:v>
                </c:pt>
                <c:pt idx="1178">
                  <c:v>0.57299999999999995</c:v>
                </c:pt>
                <c:pt idx="1179">
                  <c:v>0.55700000000000005</c:v>
                </c:pt>
                <c:pt idx="1180">
                  <c:v>0.54200000000000004</c:v>
                </c:pt>
                <c:pt idx="1181">
                  <c:v>0.52900000000000003</c:v>
                </c:pt>
                <c:pt idx="1182">
                  <c:v>0.51700000000000002</c:v>
                </c:pt>
                <c:pt idx="1183">
                  <c:v>0.50600000000000001</c:v>
                </c:pt>
                <c:pt idx="1184">
                  <c:v>0.496</c:v>
                </c:pt>
                <c:pt idx="1185">
                  <c:v>0.48599999999999999</c:v>
                </c:pt>
                <c:pt idx="1186">
                  <c:v>0.47799999999999998</c:v>
                </c:pt>
                <c:pt idx="1187">
                  <c:v>0.47</c:v>
                </c:pt>
                <c:pt idx="1188">
                  <c:v>0.46200000000000002</c:v>
                </c:pt>
                <c:pt idx="1189">
                  <c:v>0.45500000000000002</c:v>
                </c:pt>
                <c:pt idx="1190">
                  <c:v>0.44900000000000001</c:v>
                </c:pt>
                <c:pt idx="1191">
                  <c:v>0.442</c:v>
                </c:pt>
                <c:pt idx="1192">
                  <c:v>0.436</c:v>
                </c:pt>
                <c:pt idx="1193">
                  <c:v>0.43</c:v>
                </c:pt>
                <c:pt idx="1194">
                  <c:v>0.42499999999999999</c:v>
                </c:pt>
                <c:pt idx="1195">
                  <c:v>0.41899999999999998</c:v>
                </c:pt>
                <c:pt idx="1196">
                  <c:v>0.41399999999999998</c:v>
                </c:pt>
                <c:pt idx="1197">
                  <c:v>0.41</c:v>
                </c:pt>
                <c:pt idx="1198">
                  <c:v>0.40500000000000003</c:v>
                </c:pt>
                <c:pt idx="1199">
                  <c:v>0.4</c:v>
                </c:pt>
                <c:pt idx="1200">
                  <c:v>0.39600000000000002</c:v>
                </c:pt>
                <c:pt idx="1201">
                  <c:v>0.39100000000000001</c:v>
                </c:pt>
                <c:pt idx="1202">
                  <c:v>0.38700000000000001</c:v>
                </c:pt>
                <c:pt idx="1203">
                  <c:v>0.38300000000000001</c:v>
                </c:pt>
                <c:pt idx="1204">
                  <c:v>0.38</c:v>
                </c:pt>
                <c:pt idx="1205">
                  <c:v>0.376</c:v>
                </c:pt>
                <c:pt idx="1206">
                  <c:v>0.372</c:v>
                </c:pt>
                <c:pt idx="1207">
                  <c:v>0.36899999999999999</c:v>
                </c:pt>
                <c:pt idx="1208">
                  <c:v>0.36499999999999999</c:v>
                </c:pt>
                <c:pt idx="1209">
                  <c:v>0.36199999999999999</c:v>
                </c:pt>
                <c:pt idx="1210">
                  <c:v>0.35899999999999999</c:v>
                </c:pt>
                <c:pt idx="1211">
                  <c:v>0.35599999999999998</c:v>
                </c:pt>
                <c:pt idx="1212">
                  <c:v>0.35199999999999998</c:v>
                </c:pt>
                <c:pt idx="1213">
                  <c:v>0.34899999999999998</c:v>
                </c:pt>
                <c:pt idx="1214">
                  <c:v>0.34599999999999997</c:v>
                </c:pt>
                <c:pt idx="1215">
                  <c:v>0.34399999999999997</c:v>
                </c:pt>
                <c:pt idx="1216">
                  <c:v>0.34100000000000003</c:v>
                </c:pt>
                <c:pt idx="1217">
                  <c:v>0.33800000000000002</c:v>
                </c:pt>
                <c:pt idx="1218">
                  <c:v>0.33600000000000002</c:v>
                </c:pt>
                <c:pt idx="1219">
                  <c:v>0.33300000000000002</c:v>
                </c:pt>
                <c:pt idx="1220">
                  <c:v>0.33</c:v>
                </c:pt>
                <c:pt idx="1221">
                  <c:v>0.32800000000000001</c:v>
                </c:pt>
                <c:pt idx="1222">
                  <c:v>0.32500000000000001</c:v>
                </c:pt>
                <c:pt idx="1223">
                  <c:v>0.32300000000000001</c:v>
                </c:pt>
                <c:pt idx="1224">
                  <c:v>0.32</c:v>
                </c:pt>
                <c:pt idx="1225">
                  <c:v>0.318</c:v>
                </c:pt>
                <c:pt idx="1226">
                  <c:v>0.316</c:v>
                </c:pt>
                <c:pt idx="1227">
                  <c:v>0.313</c:v>
                </c:pt>
                <c:pt idx="1228">
                  <c:v>0.311</c:v>
                </c:pt>
                <c:pt idx="1229">
                  <c:v>0.309</c:v>
                </c:pt>
                <c:pt idx="1230">
                  <c:v>0.307</c:v>
                </c:pt>
                <c:pt idx="1231">
                  <c:v>0.30499999999999999</c:v>
                </c:pt>
                <c:pt idx="1232">
                  <c:v>0.30299999999999999</c:v>
                </c:pt>
                <c:pt idx="1233">
                  <c:v>0.30099999999999999</c:v>
                </c:pt>
                <c:pt idx="1234">
                  <c:v>0.29899999999999999</c:v>
                </c:pt>
                <c:pt idx="1235">
                  <c:v>0.29699999999999999</c:v>
                </c:pt>
                <c:pt idx="1236">
                  <c:v>0.29499999999999998</c:v>
                </c:pt>
                <c:pt idx="1237">
                  <c:v>0.29299999999999998</c:v>
                </c:pt>
                <c:pt idx="1238">
                  <c:v>0.29099999999999998</c:v>
                </c:pt>
                <c:pt idx="1239">
                  <c:v>0.28999999999999998</c:v>
                </c:pt>
                <c:pt idx="1240">
                  <c:v>0.28799999999999998</c:v>
                </c:pt>
                <c:pt idx="1241">
                  <c:v>0.28599999999999998</c:v>
                </c:pt>
                <c:pt idx="1242">
                  <c:v>0.28399999999999997</c:v>
                </c:pt>
                <c:pt idx="1243">
                  <c:v>0.28199999999999997</c:v>
                </c:pt>
                <c:pt idx="1244">
                  <c:v>0.28100000000000003</c:v>
                </c:pt>
                <c:pt idx="1245">
                  <c:v>0.27900000000000003</c:v>
                </c:pt>
                <c:pt idx="1246">
                  <c:v>0.27700000000000002</c:v>
                </c:pt>
                <c:pt idx="1247">
                  <c:v>0.27600000000000002</c:v>
                </c:pt>
                <c:pt idx="1248">
                  <c:v>0.27400000000000002</c:v>
                </c:pt>
                <c:pt idx="1249">
                  <c:v>0.27300000000000002</c:v>
                </c:pt>
                <c:pt idx="1250">
                  <c:v>0.27100000000000002</c:v>
                </c:pt>
                <c:pt idx="1251">
                  <c:v>0.27</c:v>
                </c:pt>
                <c:pt idx="1252">
                  <c:v>0.26800000000000002</c:v>
                </c:pt>
                <c:pt idx="1253">
                  <c:v>0.26700000000000002</c:v>
                </c:pt>
                <c:pt idx="1254">
                  <c:v>0.26500000000000001</c:v>
                </c:pt>
                <c:pt idx="1255">
                  <c:v>0.26400000000000001</c:v>
                </c:pt>
                <c:pt idx="1256">
                  <c:v>0.26300000000000001</c:v>
                </c:pt>
                <c:pt idx="1257">
                  <c:v>0.26100000000000001</c:v>
                </c:pt>
                <c:pt idx="1258">
                  <c:v>0.26</c:v>
                </c:pt>
                <c:pt idx="1259">
                  <c:v>0.25800000000000001</c:v>
                </c:pt>
                <c:pt idx="1260">
                  <c:v>0.25700000000000001</c:v>
                </c:pt>
                <c:pt idx="1261">
                  <c:v>0.25600000000000001</c:v>
                </c:pt>
                <c:pt idx="1262">
                  <c:v>0.254</c:v>
                </c:pt>
                <c:pt idx="1263">
                  <c:v>0.253</c:v>
                </c:pt>
                <c:pt idx="1264">
                  <c:v>0.251</c:v>
                </c:pt>
                <c:pt idx="1265">
                  <c:v>0.25</c:v>
                </c:pt>
                <c:pt idx="1266">
                  <c:v>0.249</c:v>
                </c:pt>
                <c:pt idx="1267">
                  <c:v>0.248</c:v>
                </c:pt>
                <c:pt idx="1268">
                  <c:v>0.247</c:v>
                </c:pt>
                <c:pt idx="1269">
                  <c:v>0.245</c:v>
                </c:pt>
                <c:pt idx="1270">
                  <c:v>0.24399999999999999</c:v>
                </c:pt>
                <c:pt idx="1271">
                  <c:v>0.24299999999999999</c:v>
                </c:pt>
                <c:pt idx="1272">
                  <c:v>0.24199999999999999</c:v>
                </c:pt>
                <c:pt idx="1273">
                  <c:v>0.24099999999999999</c:v>
                </c:pt>
                <c:pt idx="1274">
                  <c:v>0.24</c:v>
                </c:pt>
                <c:pt idx="1275">
                  <c:v>0.23899999999999999</c:v>
                </c:pt>
                <c:pt idx="1276">
                  <c:v>0.23699999999999999</c:v>
                </c:pt>
                <c:pt idx="1277">
                  <c:v>0.23599999999999999</c:v>
                </c:pt>
                <c:pt idx="1278">
                  <c:v>0.23499999999999999</c:v>
                </c:pt>
                <c:pt idx="1279">
                  <c:v>0.23400000000000001</c:v>
                </c:pt>
                <c:pt idx="1280">
                  <c:v>0.23300000000000001</c:v>
                </c:pt>
                <c:pt idx="1281">
                  <c:v>0.23100000000000001</c:v>
                </c:pt>
                <c:pt idx="1282">
                  <c:v>0.23</c:v>
                </c:pt>
                <c:pt idx="1283">
                  <c:v>0.23</c:v>
                </c:pt>
                <c:pt idx="1284">
                  <c:v>0.22900000000000001</c:v>
                </c:pt>
                <c:pt idx="1285">
                  <c:v>0.22800000000000001</c:v>
                </c:pt>
                <c:pt idx="1286">
                  <c:v>0.22700000000000001</c:v>
                </c:pt>
                <c:pt idx="1287">
                  <c:v>0.22600000000000001</c:v>
                </c:pt>
                <c:pt idx="1288">
                  <c:v>0.22500000000000001</c:v>
                </c:pt>
                <c:pt idx="1289">
                  <c:v>0.224</c:v>
                </c:pt>
                <c:pt idx="1290">
                  <c:v>0.223</c:v>
                </c:pt>
                <c:pt idx="1291">
                  <c:v>0.222</c:v>
                </c:pt>
                <c:pt idx="1292">
                  <c:v>0.221</c:v>
                </c:pt>
                <c:pt idx="1293">
                  <c:v>0.22</c:v>
                </c:pt>
                <c:pt idx="1294">
                  <c:v>0.219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49-4072-9328-537F1DA1F77E}"/>
            </c:ext>
          </c:extLst>
        </c:ser>
        <c:ser>
          <c:idx val="1"/>
          <c:order val="1"/>
          <c:tx>
            <c:v>Back_Pressure (MPa)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'400_BP'!$A$5:$A$200</c:f>
              <c:numCache>
                <c:formatCode>General</c:formatCode>
                <c:ptCount val="196"/>
                <c:pt idx="0">
                  <c:v>120</c:v>
                </c:pt>
                <c:pt idx="1">
                  <c:v>125</c:v>
                </c:pt>
                <c:pt idx="2">
                  <c:v>130</c:v>
                </c:pt>
                <c:pt idx="3">
                  <c:v>135</c:v>
                </c:pt>
                <c:pt idx="4">
                  <c:v>140</c:v>
                </c:pt>
                <c:pt idx="5">
                  <c:v>145</c:v>
                </c:pt>
                <c:pt idx="6">
                  <c:v>150</c:v>
                </c:pt>
                <c:pt idx="7">
                  <c:v>155</c:v>
                </c:pt>
                <c:pt idx="8">
                  <c:v>160</c:v>
                </c:pt>
                <c:pt idx="9">
                  <c:v>165</c:v>
                </c:pt>
                <c:pt idx="10">
                  <c:v>170</c:v>
                </c:pt>
                <c:pt idx="11">
                  <c:v>175</c:v>
                </c:pt>
                <c:pt idx="12">
                  <c:v>180</c:v>
                </c:pt>
                <c:pt idx="13">
                  <c:v>185</c:v>
                </c:pt>
                <c:pt idx="14">
                  <c:v>190</c:v>
                </c:pt>
                <c:pt idx="15">
                  <c:v>195</c:v>
                </c:pt>
                <c:pt idx="16">
                  <c:v>200</c:v>
                </c:pt>
                <c:pt idx="17">
                  <c:v>205</c:v>
                </c:pt>
                <c:pt idx="18">
                  <c:v>210</c:v>
                </c:pt>
                <c:pt idx="19">
                  <c:v>215</c:v>
                </c:pt>
                <c:pt idx="20">
                  <c:v>220</c:v>
                </c:pt>
                <c:pt idx="21">
                  <c:v>225</c:v>
                </c:pt>
                <c:pt idx="22">
                  <c:v>230</c:v>
                </c:pt>
                <c:pt idx="23">
                  <c:v>235</c:v>
                </c:pt>
                <c:pt idx="24">
                  <c:v>240</c:v>
                </c:pt>
                <c:pt idx="25">
                  <c:v>245</c:v>
                </c:pt>
                <c:pt idx="26">
                  <c:v>250</c:v>
                </c:pt>
                <c:pt idx="27">
                  <c:v>255</c:v>
                </c:pt>
                <c:pt idx="28">
                  <c:v>260</c:v>
                </c:pt>
                <c:pt idx="29">
                  <c:v>265</c:v>
                </c:pt>
                <c:pt idx="30">
                  <c:v>270</c:v>
                </c:pt>
                <c:pt idx="31">
                  <c:v>275</c:v>
                </c:pt>
                <c:pt idx="32">
                  <c:v>280</c:v>
                </c:pt>
                <c:pt idx="33">
                  <c:v>285</c:v>
                </c:pt>
                <c:pt idx="34">
                  <c:v>290</c:v>
                </c:pt>
                <c:pt idx="35">
                  <c:v>295</c:v>
                </c:pt>
                <c:pt idx="36">
                  <c:v>300</c:v>
                </c:pt>
                <c:pt idx="37">
                  <c:v>305</c:v>
                </c:pt>
                <c:pt idx="38">
                  <c:v>310</c:v>
                </c:pt>
                <c:pt idx="39">
                  <c:v>315</c:v>
                </c:pt>
                <c:pt idx="40">
                  <c:v>320</c:v>
                </c:pt>
                <c:pt idx="41">
                  <c:v>325</c:v>
                </c:pt>
                <c:pt idx="42">
                  <c:v>330</c:v>
                </c:pt>
                <c:pt idx="43">
                  <c:v>335</c:v>
                </c:pt>
                <c:pt idx="44">
                  <c:v>340</c:v>
                </c:pt>
                <c:pt idx="45">
                  <c:v>345</c:v>
                </c:pt>
                <c:pt idx="46">
                  <c:v>350</c:v>
                </c:pt>
                <c:pt idx="47">
                  <c:v>355</c:v>
                </c:pt>
                <c:pt idx="48">
                  <c:v>360</c:v>
                </c:pt>
                <c:pt idx="49">
                  <c:v>365</c:v>
                </c:pt>
                <c:pt idx="50">
                  <c:v>370</c:v>
                </c:pt>
                <c:pt idx="51">
                  <c:v>375</c:v>
                </c:pt>
                <c:pt idx="52">
                  <c:v>380</c:v>
                </c:pt>
                <c:pt idx="53">
                  <c:v>385</c:v>
                </c:pt>
                <c:pt idx="54">
                  <c:v>390</c:v>
                </c:pt>
                <c:pt idx="55">
                  <c:v>395</c:v>
                </c:pt>
                <c:pt idx="56">
                  <c:v>400</c:v>
                </c:pt>
                <c:pt idx="57">
                  <c:v>405</c:v>
                </c:pt>
                <c:pt idx="58">
                  <c:v>410</c:v>
                </c:pt>
                <c:pt idx="59">
                  <c:v>415</c:v>
                </c:pt>
                <c:pt idx="60">
                  <c:v>420</c:v>
                </c:pt>
                <c:pt idx="61">
                  <c:v>425</c:v>
                </c:pt>
                <c:pt idx="62">
                  <c:v>430</c:v>
                </c:pt>
                <c:pt idx="63">
                  <c:v>435</c:v>
                </c:pt>
                <c:pt idx="64">
                  <c:v>440</c:v>
                </c:pt>
                <c:pt idx="65">
                  <c:v>445</c:v>
                </c:pt>
                <c:pt idx="66">
                  <c:v>450</c:v>
                </c:pt>
                <c:pt idx="67">
                  <c:v>455</c:v>
                </c:pt>
                <c:pt idx="68">
                  <c:v>460</c:v>
                </c:pt>
                <c:pt idx="69">
                  <c:v>465</c:v>
                </c:pt>
                <c:pt idx="70">
                  <c:v>470</c:v>
                </c:pt>
                <c:pt idx="71">
                  <c:v>475</c:v>
                </c:pt>
                <c:pt idx="72">
                  <c:v>480</c:v>
                </c:pt>
                <c:pt idx="73">
                  <c:v>485</c:v>
                </c:pt>
                <c:pt idx="74">
                  <c:v>490</c:v>
                </c:pt>
                <c:pt idx="75">
                  <c:v>495</c:v>
                </c:pt>
                <c:pt idx="76">
                  <c:v>500</c:v>
                </c:pt>
                <c:pt idx="77">
                  <c:v>505</c:v>
                </c:pt>
                <c:pt idx="78">
                  <c:v>510</c:v>
                </c:pt>
                <c:pt idx="79">
                  <c:v>515</c:v>
                </c:pt>
                <c:pt idx="80">
                  <c:v>520</c:v>
                </c:pt>
                <c:pt idx="81">
                  <c:v>525</c:v>
                </c:pt>
                <c:pt idx="82">
                  <c:v>530</c:v>
                </c:pt>
                <c:pt idx="83">
                  <c:v>535</c:v>
                </c:pt>
                <c:pt idx="84">
                  <c:v>540</c:v>
                </c:pt>
                <c:pt idx="85">
                  <c:v>545</c:v>
                </c:pt>
                <c:pt idx="86">
                  <c:v>550</c:v>
                </c:pt>
                <c:pt idx="87">
                  <c:v>555</c:v>
                </c:pt>
                <c:pt idx="88">
                  <c:v>560</c:v>
                </c:pt>
                <c:pt idx="89">
                  <c:v>565</c:v>
                </c:pt>
                <c:pt idx="90">
                  <c:v>570</c:v>
                </c:pt>
                <c:pt idx="91">
                  <c:v>575</c:v>
                </c:pt>
                <c:pt idx="92">
                  <c:v>580</c:v>
                </c:pt>
                <c:pt idx="93">
                  <c:v>585</c:v>
                </c:pt>
                <c:pt idx="94">
                  <c:v>590</c:v>
                </c:pt>
                <c:pt idx="95">
                  <c:v>595</c:v>
                </c:pt>
                <c:pt idx="96">
                  <c:v>600</c:v>
                </c:pt>
                <c:pt idx="97">
                  <c:v>605</c:v>
                </c:pt>
                <c:pt idx="98">
                  <c:v>610</c:v>
                </c:pt>
                <c:pt idx="99">
                  <c:v>615</c:v>
                </c:pt>
                <c:pt idx="100">
                  <c:v>620</c:v>
                </c:pt>
                <c:pt idx="101">
                  <c:v>625</c:v>
                </c:pt>
                <c:pt idx="102">
                  <c:v>630</c:v>
                </c:pt>
                <c:pt idx="103">
                  <c:v>635</c:v>
                </c:pt>
                <c:pt idx="104">
                  <c:v>640</c:v>
                </c:pt>
                <c:pt idx="105">
                  <c:v>645</c:v>
                </c:pt>
                <c:pt idx="106">
                  <c:v>650</c:v>
                </c:pt>
                <c:pt idx="107">
                  <c:v>655</c:v>
                </c:pt>
                <c:pt idx="108">
                  <c:v>660</c:v>
                </c:pt>
                <c:pt idx="109">
                  <c:v>665</c:v>
                </c:pt>
                <c:pt idx="110">
                  <c:v>670</c:v>
                </c:pt>
                <c:pt idx="111">
                  <c:v>675</c:v>
                </c:pt>
                <c:pt idx="112">
                  <c:v>680</c:v>
                </c:pt>
                <c:pt idx="113">
                  <c:v>685</c:v>
                </c:pt>
                <c:pt idx="114">
                  <c:v>690</c:v>
                </c:pt>
                <c:pt idx="115">
                  <c:v>695</c:v>
                </c:pt>
                <c:pt idx="116">
                  <c:v>700</c:v>
                </c:pt>
                <c:pt idx="117">
                  <c:v>705</c:v>
                </c:pt>
                <c:pt idx="118">
                  <c:v>710</c:v>
                </c:pt>
                <c:pt idx="119">
                  <c:v>715</c:v>
                </c:pt>
                <c:pt idx="120">
                  <c:v>720</c:v>
                </c:pt>
                <c:pt idx="121">
                  <c:v>725</c:v>
                </c:pt>
                <c:pt idx="122">
                  <c:v>730</c:v>
                </c:pt>
                <c:pt idx="123">
                  <c:v>735</c:v>
                </c:pt>
                <c:pt idx="124">
                  <c:v>740</c:v>
                </c:pt>
                <c:pt idx="125">
                  <c:v>745</c:v>
                </c:pt>
                <c:pt idx="126">
                  <c:v>750</c:v>
                </c:pt>
                <c:pt idx="127">
                  <c:v>755</c:v>
                </c:pt>
                <c:pt idx="128">
                  <c:v>760</c:v>
                </c:pt>
                <c:pt idx="129">
                  <c:v>765</c:v>
                </c:pt>
                <c:pt idx="130">
                  <c:v>770</c:v>
                </c:pt>
                <c:pt idx="131">
                  <c:v>775</c:v>
                </c:pt>
                <c:pt idx="132">
                  <c:v>780</c:v>
                </c:pt>
                <c:pt idx="133">
                  <c:v>785</c:v>
                </c:pt>
                <c:pt idx="134">
                  <c:v>790</c:v>
                </c:pt>
                <c:pt idx="135">
                  <c:v>795</c:v>
                </c:pt>
                <c:pt idx="136">
                  <c:v>800</c:v>
                </c:pt>
                <c:pt idx="137">
                  <c:v>805</c:v>
                </c:pt>
                <c:pt idx="138">
                  <c:v>810</c:v>
                </c:pt>
                <c:pt idx="139">
                  <c:v>815</c:v>
                </c:pt>
                <c:pt idx="140">
                  <c:v>820</c:v>
                </c:pt>
                <c:pt idx="141">
                  <c:v>825</c:v>
                </c:pt>
                <c:pt idx="142">
                  <c:v>830</c:v>
                </c:pt>
                <c:pt idx="143">
                  <c:v>835</c:v>
                </c:pt>
                <c:pt idx="144">
                  <c:v>840</c:v>
                </c:pt>
                <c:pt idx="145">
                  <c:v>845</c:v>
                </c:pt>
                <c:pt idx="146">
                  <c:v>850</c:v>
                </c:pt>
                <c:pt idx="147">
                  <c:v>855</c:v>
                </c:pt>
                <c:pt idx="148">
                  <c:v>860</c:v>
                </c:pt>
                <c:pt idx="149">
                  <c:v>865</c:v>
                </c:pt>
                <c:pt idx="150">
                  <c:v>870</c:v>
                </c:pt>
                <c:pt idx="151">
                  <c:v>875</c:v>
                </c:pt>
                <c:pt idx="152">
                  <c:v>880</c:v>
                </c:pt>
                <c:pt idx="153">
                  <c:v>885</c:v>
                </c:pt>
                <c:pt idx="154">
                  <c:v>890</c:v>
                </c:pt>
                <c:pt idx="155">
                  <c:v>895</c:v>
                </c:pt>
                <c:pt idx="156">
                  <c:v>900</c:v>
                </c:pt>
                <c:pt idx="157">
                  <c:v>905</c:v>
                </c:pt>
                <c:pt idx="158">
                  <c:v>910</c:v>
                </c:pt>
                <c:pt idx="159">
                  <c:v>915</c:v>
                </c:pt>
                <c:pt idx="160">
                  <c:v>920</c:v>
                </c:pt>
                <c:pt idx="161">
                  <c:v>925</c:v>
                </c:pt>
                <c:pt idx="162">
                  <c:v>930</c:v>
                </c:pt>
                <c:pt idx="163">
                  <c:v>935</c:v>
                </c:pt>
                <c:pt idx="164">
                  <c:v>940</c:v>
                </c:pt>
                <c:pt idx="165">
                  <c:v>945</c:v>
                </c:pt>
                <c:pt idx="166">
                  <c:v>950</c:v>
                </c:pt>
                <c:pt idx="167">
                  <c:v>955</c:v>
                </c:pt>
                <c:pt idx="168">
                  <c:v>960</c:v>
                </c:pt>
                <c:pt idx="169">
                  <c:v>965</c:v>
                </c:pt>
                <c:pt idx="170">
                  <c:v>970</c:v>
                </c:pt>
                <c:pt idx="171">
                  <c:v>975</c:v>
                </c:pt>
                <c:pt idx="172">
                  <c:v>980</c:v>
                </c:pt>
                <c:pt idx="173">
                  <c:v>985</c:v>
                </c:pt>
                <c:pt idx="174">
                  <c:v>990</c:v>
                </c:pt>
                <c:pt idx="175">
                  <c:v>995</c:v>
                </c:pt>
                <c:pt idx="176">
                  <c:v>1000</c:v>
                </c:pt>
                <c:pt idx="177">
                  <c:v>1005</c:v>
                </c:pt>
                <c:pt idx="178">
                  <c:v>1010</c:v>
                </c:pt>
                <c:pt idx="179">
                  <c:v>1015</c:v>
                </c:pt>
                <c:pt idx="180">
                  <c:v>1020</c:v>
                </c:pt>
                <c:pt idx="181">
                  <c:v>1025</c:v>
                </c:pt>
                <c:pt idx="182">
                  <c:v>1030</c:v>
                </c:pt>
                <c:pt idx="183">
                  <c:v>1035</c:v>
                </c:pt>
                <c:pt idx="184">
                  <c:v>1040</c:v>
                </c:pt>
                <c:pt idx="185">
                  <c:v>1045</c:v>
                </c:pt>
                <c:pt idx="186">
                  <c:v>1050</c:v>
                </c:pt>
                <c:pt idx="187">
                  <c:v>1055</c:v>
                </c:pt>
                <c:pt idx="188">
                  <c:v>1060</c:v>
                </c:pt>
                <c:pt idx="189">
                  <c:v>1065</c:v>
                </c:pt>
                <c:pt idx="190">
                  <c:v>1070</c:v>
                </c:pt>
                <c:pt idx="191">
                  <c:v>1075</c:v>
                </c:pt>
                <c:pt idx="192">
                  <c:v>1080</c:v>
                </c:pt>
                <c:pt idx="193">
                  <c:v>1085</c:v>
                </c:pt>
                <c:pt idx="194">
                  <c:v>1090</c:v>
                </c:pt>
                <c:pt idx="195">
                  <c:v>1095</c:v>
                </c:pt>
              </c:numCache>
            </c:numRef>
          </c:xVal>
          <c:yVal>
            <c:numRef>
              <c:f>'400_BP'!$C$5:$C$200</c:f>
              <c:numCache>
                <c:formatCode>General</c:formatCode>
                <c:ptCount val="196"/>
                <c:pt idx="0">
                  <c:v>1.6202650339910918</c:v>
                </c:pt>
                <c:pt idx="1">
                  <c:v>0</c:v>
                </c:pt>
                <c:pt idx="2">
                  <c:v>1.827107378755912</c:v>
                </c:pt>
                <c:pt idx="3">
                  <c:v>1.3100015168438615</c:v>
                </c:pt>
                <c:pt idx="4">
                  <c:v>1.0204222341731133</c:v>
                </c:pt>
                <c:pt idx="5">
                  <c:v>0.84115886871026901</c:v>
                </c:pt>
                <c:pt idx="6">
                  <c:v>0.71705346185137686</c:v>
                </c:pt>
                <c:pt idx="7">
                  <c:v>0.61363228946896675</c:v>
                </c:pt>
                <c:pt idx="8">
                  <c:v>0.53779009638853259</c:v>
                </c:pt>
                <c:pt idx="9">
                  <c:v>0.82736937905928098</c:v>
                </c:pt>
                <c:pt idx="10">
                  <c:v>2.7578979301976032</c:v>
                </c:pt>
                <c:pt idx="11">
                  <c:v>2.7578979301976032</c:v>
                </c:pt>
                <c:pt idx="12">
                  <c:v>2.7578979301976032</c:v>
                </c:pt>
                <c:pt idx="13">
                  <c:v>2.7578979301976032</c:v>
                </c:pt>
                <c:pt idx="14">
                  <c:v>2.7647926750230973</c:v>
                </c:pt>
                <c:pt idx="15">
                  <c:v>2.7578979301976032</c:v>
                </c:pt>
                <c:pt idx="16">
                  <c:v>2.7578979301976032</c:v>
                </c:pt>
                <c:pt idx="17">
                  <c:v>2.7578979301976032</c:v>
                </c:pt>
                <c:pt idx="18">
                  <c:v>2.7578979301976032</c:v>
                </c:pt>
                <c:pt idx="19">
                  <c:v>2.7647926750230973</c:v>
                </c:pt>
                <c:pt idx="20">
                  <c:v>2.7578979301976032</c:v>
                </c:pt>
                <c:pt idx="21">
                  <c:v>2.7578979301976032</c:v>
                </c:pt>
                <c:pt idx="22">
                  <c:v>2.7578979301976032</c:v>
                </c:pt>
                <c:pt idx="23">
                  <c:v>2.7578979301976032</c:v>
                </c:pt>
                <c:pt idx="24">
                  <c:v>2.7578979301976032</c:v>
                </c:pt>
                <c:pt idx="25">
                  <c:v>2.7578979301976032</c:v>
                </c:pt>
                <c:pt idx="26">
                  <c:v>2.7578979301976032</c:v>
                </c:pt>
                <c:pt idx="27">
                  <c:v>2.7578979301976032</c:v>
                </c:pt>
                <c:pt idx="28">
                  <c:v>2.7578979301976032</c:v>
                </c:pt>
                <c:pt idx="29">
                  <c:v>2.7578979301976032</c:v>
                </c:pt>
                <c:pt idx="30">
                  <c:v>2.7578979301976032</c:v>
                </c:pt>
                <c:pt idx="31">
                  <c:v>2.7578979301976032</c:v>
                </c:pt>
                <c:pt idx="32">
                  <c:v>2.723424206070133</c:v>
                </c:pt>
                <c:pt idx="33">
                  <c:v>2.8061611439760612</c:v>
                </c:pt>
                <c:pt idx="34">
                  <c:v>2.7923716543250734</c:v>
                </c:pt>
                <c:pt idx="35">
                  <c:v>2.771687419848591</c:v>
                </c:pt>
                <c:pt idx="36">
                  <c:v>2.7578979301976032</c:v>
                </c:pt>
                <c:pt idx="37">
                  <c:v>2.771687419848591</c:v>
                </c:pt>
                <c:pt idx="38">
                  <c:v>2.7578979301976032</c:v>
                </c:pt>
                <c:pt idx="39">
                  <c:v>2.723424206070133</c:v>
                </c:pt>
                <c:pt idx="40">
                  <c:v>2.7647926750230973</c:v>
                </c:pt>
                <c:pt idx="41">
                  <c:v>2.7578979301976032</c:v>
                </c:pt>
                <c:pt idx="42">
                  <c:v>2.7785821646740851</c:v>
                </c:pt>
                <c:pt idx="43">
                  <c:v>2.7578979301976032</c:v>
                </c:pt>
                <c:pt idx="44">
                  <c:v>2.7578979301976032</c:v>
                </c:pt>
                <c:pt idx="45">
                  <c:v>2.7647926750230973</c:v>
                </c:pt>
                <c:pt idx="46">
                  <c:v>2.7510031853721091</c:v>
                </c:pt>
                <c:pt idx="47">
                  <c:v>2.7785821646740851</c:v>
                </c:pt>
                <c:pt idx="48">
                  <c:v>2.8751085922310011</c:v>
                </c:pt>
                <c:pt idx="49">
                  <c:v>2.7992663991505671</c:v>
                </c:pt>
                <c:pt idx="50">
                  <c:v>2.7647926750230973</c:v>
                </c:pt>
                <c:pt idx="51">
                  <c:v>2.7578979301976032</c:v>
                </c:pt>
                <c:pt idx="52">
                  <c:v>2.723424206070133</c:v>
                </c:pt>
                <c:pt idx="53">
                  <c:v>2.7578979301976032</c:v>
                </c:pt>
                <c:pt idx="54">
                  <c:v>2.7578979301976032</c:v>
                </c:pt>
                <c:pt idx="55">
                  <c:v>2.7647926750230973</c:v>
                </c:pt>
                <c:pt idx="56">
                  <c:v>2.7578979301976032</c:v>
                </c:pt>
                <c:pt idx="57">
                  <c:v>2.7647926750230973</c:v>
                </c:pt>
                <c:pt idx="58">
                  <c:v>2.744108440546615</c:v>
                </c:pt>
                <c:pt idx="59">
                  <c:v>2.7647926750230973</c:v>
                </c:pt>
                <c:pt idx="60">
                  <c:v>2.8544243577545192</c:v>
                </c:pt>
                <c:pt idx="61">
                  <c:v>2.7578979301976032</c:v>
                </c:pt>
                <c:pt idx="62">
                  <c:v>2.7647926750230973</c:v>
                </c:pt>
                <c:pt idx="63">
                  <c:v>2.7578979301976032</c:v>
                </c:pt>
                <c:pt idx="64">
                  <c:v>2.7578979301976032</c:v>
                </c:pt>
                <c:pt idx="65">
                  <c:v>2.7578979301976032</c:v>
                </c:pt>
                <c:pt idx="66">
                  <c:v>2.7647926750230973</c:v>
                </c:pt>
                <c:pt idx="67">
                  <c:v>2.771687419848591</c:v>
                </c:pt>
                <c:pt idx="68">
                  <c:v>2.7647926750230973</c:v>
                </c:pt>
                <c:pt idx="69">
                  <c:v>2.7510031853721091</c:v>
                </c:pt>
                <c:pt idx="70">
                  <c:v>2.723424206070133</c:v>
                </c:pt>
                <c:pt idx="71">
                  <c:v>2.7647926750230973</c:v>
                </c:pt>
                <c:pt idx="72">
                  <c:v>2.744108440546615</c:v>
                </c:pt>
                <c:pt idx="73">
                  <c:v>2.8475296129290251</c:v>
                </c:pt>
                <c:pt idx="74">
                  <c:v>2.7578979301976032</c:v>
                </c:pt>
                <c:pt idx="75">
                  <c:v>2.7510031853721091</c:v>
                </c:pt>
                <c:pt idx="76">
                  <c:v>2.7578979301976032</c:v>
                </c:pt>
                <c:pt idx="77">
                  <c:v>2.7785821646740851</c:v>
                </c:pt>
                <c:pt idx="78">
                  <c:v>2.8268453784525431</c:v>
                </c:pt>
                <c:pt idx="79">
                  <c:v>2.7785821646740851</c:v>
                </c:pt>
                <c:pt idx="80">
                  <c:v>2.7510031853721091</c:v>
                </c:pt>
                <c:pt idx="81">
                  <c:v>2.7854769094995793</c:v>
                </c:pt>
                <c:pt idx="82">
                  <c:v>2.7578979301976032</c:v>
                </c:pt>
                <c:pt idx="83">
                  <c:v>2.7647926750230973</c:v>
                </c:pt>
                <c:pt idx="84">
                  <c:v>2.7578979301976032</c:v>
                </c:pt>
                <c:pt idx="85">
                  <c:v>2.7578979301976032</c:v>
                </c:pt>
                <c:pt idx="86">
                  <c:v>2.7923716543250734</c:v>
                </c:pt>
                <c:pt idx="87">
                  <c:v>2.7578979301976032</c:v>
                </c:pt>
                <c:pt idx="88">
                  <c:v>2.7578979301976032</c:v>
                </c:pt>
                <c:pt idx="89">
                  <c:v>2.744108440546615</c:v>
                </c:pt>
                <c:pt idx="90">
                  <c:v>2.744108440546615</c:v>
                </c:pt>
                <c:pt idx="91">
                  <c:v>2.8268453784525431</c:v>
                </c:pt>
                <c:pt idx="92">
                  <c:v>2.7647926750230973</c:v>
                </c:pt>
                <c:pt idx="93">
                  <c:v>2.7647926750230973</c:v>
                </c:pt>
                <c:pt idx="94">
                  <c:v>2.7578979301976032</c:v>
                </c:pt>
                <c:pt idx="95">
                  <c:v>2.7372136957211213</c:v>
                </c:pt>
                <c:pt idx="96">
                  <c:v>2.723424206070133</c:v>
                </c:pt>
                <c:pt idx="97">
                  <c:v>2.7785821646740851</c:v>
                </c:pt>
                <c:pt idx="98">
                  <c:v>2.7785821646740851</c:v>
                </c:pt>
                <c:pt idx="99">
                  <c:v>2.7992663991505671</c:v>
                </c:pt>
                <c:pt idx="100">
                  <c:v>2.7647926750230973</c:v>
                </c:pt>
                <c:pt idx="101">
                  <c:v>2.8268453784525431</c:v>
                </c:pt>
                <c:pt idx="102">
                  <c:v>2.771687419848591</c:v>
                </c:pt>
                <c:pt idx="103">
                  <c:v>2.8475296129290251</c:v>
                </c:pt>
                <c:pt idx="104">
                  <c:v>2.7854769094995793</c:v>
                </c:pt>
                <c:pt idx="105">
                  <c:v>2.723424206070133</c:v>
                </c:pt>
                <c:pt idx="106">
                  <c:v>2.7510031853721091</c:v>
                </c:pt>
                <c:pt idx="107">
                  <c:v>2.744108440546615</c:v>
                </c:pt>
                <c:pt idx="108">
                  <c:v>2.744108440546615</c:v>
                </c:pt>
                <c:pt idx="109">
                  <c:v>2.7923716543250734</c:v>
                </c:pt>
                <c:pt idx="110">
                  <c:v>2.7854769094995793</c:v>
                </c:pt>
                <c:pt idx="111">
                  <c:v>2.7647926750230973</c:v>
                </c:pt>
                <c:pt idx="112">
                  <c:v>2.7923716543250734</c:v>
                </c:pt>
                <c:pt idx="113">
                  <c:v>2.7578979301976032</c:v>
                </c:pt>
                <c:pt idx="114">
                  <c:v>2.723424206070133</c:v>
                </c:pt>
                <c:pt idx="115">
                  <c:v>2.7578979301976032</c:v>
                </c:pt>
                <c:pt idx="116">
                  <c:v>2.771687419848591</c:v>
                </c:pt>
                <c:pt idx="117">
                  <c:v>2.8268453784525431</c:v>
                </c:pt>
                <c:pt idx="118">
                  <c:v>2.7647926750230973</c:v>
                </c:pt>
                <c:pt idx="119">
                  <c:v>2.7510031853721091</c:v>
                </c:pt>
                <c:pt idx="120">
                  <c:v>2.771687419848591</c:v>
                </c:pt>
                <c:pt idx="121">
                  <c:v>2.7578979301976032</c:v>
                </c:pt>
                <c:pt idx="122">
                  <c:v>2.7923716543250734</c:v>
                </c:pt>
                <c:pt idx="123">
                  <c:v>2.7578979301976032</c:v>
                </c:pt>
                <c:pt idx="124">
                  <c:v>2.7647926750230973</c:v>
                </c:pt>
                <c:pt idx="125">
                  <c:v>2.7372136957211213</c:v>
                </c:pt>
                <c:pt idx="126">
                  <c:v>2.7578979301976032</c:v>
                </c:pt>
                <c:pt idx="127">
                  <c:v>2.7578979301976032</c:v>
                </c:pt>
                <c:pt idx="128">
                  <c:v>2.744108440546615</c:v>
                </c:pt>
                <c:pt idx="129">
                  <c:v>2.7578979301976032</c:v>
                </c:pt>
                <c:pt idx="130">
                  <c:v>2.8337401232780373</c:v>
                </c:pt>
                <c:pt idx="131">
                  <c:v>2.7785821646740851</c:v>
                </c:pt>
                <c:pt idx="132">
                  <c:v>2.7647926750230973</c:v>
                </c:pt>
                <c:pt idx="133">
                  <c:v>2.7578979301976032</c:v>
                </c:pt>
                <c:pt idx="134">
                  <c:v>2.7510031853721091</c:v>
                </c:pt>
                <c:pt idx="135">
                  <c:v>2.8199506336270495</c:v>
                </c:pt>
                <c:pt idx="136">
                  <c:v>2.7854769094995793</c:v>
                </c:pt>
                <c:pt idx="137">
                  <c:v>2.7647926750230973</c:v>
                </c:pt>
                <c:pt idx="138">
                  <c:v>2.7854769094995793</c:v>
                </c:pt>
                <c:pt idx="139">
                  <c:v>2.744108440546615</c:v>
                </c:pt>
                <c:pt idx="140">
                  <c:v>2.744108440546615</c:v>
                </c:pt>
                <c:pt idx="141">
                  <c:v>2.7647926750230973</c:v>
                </c:pt>
                <c:pt idx="142">
                  <c:v>2.7785821646740851</c:v>
                </c:pt>
                <c:pt idx="143">
                  <c:v>2.8199506336270495</c:v>
                </c:pt>
                <c:pt idx="144">
                  <c:v>2.7372136957211213</c:v>
                </c:pt>
                <c:pt idx="145">
                  <c:v>2.7372136957211213</c:v>
                </c:pt>
                <c:pt idx="146">
                  <c:v>2.744108440546615</c:v>
                </c:pt>
                <c:pt idx="147">
                  <c:v>2.7510031853721091</c:v>
                </c:pt>
                <c:pt idx="148">
                  <c:v>2.8199506336270495</c:v>
                </c:pt>
                <c:pt idx="149">
                  <c:v>2.7785821646740851</c:v>
                </c:pt>
                <c:pt idx="150">
                  <c:v>2.7578979301976032</c:v>
                </c:pt>
                <c:pt idx="151">
                  <c:v>2.7647926750230973</c:v>
                </c:pt>
                <c:pt idx="152">
                  <c:v>2.7372136957211213</c:v>
                </c:pt>
                <c:pt idx="153">
                  <c:v>2.744108440546615</c:v>
                </c:pt>
                <c:pt idx="154">
                  <c:v>2.7785821646740851</c:v>
                </c:pt>
                <c:pt idx="155">
                  <c:v>2.7578979301976032</c:v>
                </c:pt>
                <c:pt idx="156">
                  <c:v>2.7785821646740851</c:v>
                </c:pt>
                <c:pt idx="157">
                  <c:v>2.7647926750230973</c:v>
                </c:pt>
                <c:pt idx="158">
                  <c:v>2.7165294612446393</c:v>
                </c:pt>
                <c:pt idx="159">
                  <c:v>2.7510031853721091</c:v>
                </c:pt>
                <c:pt idx="160">
                  <c:v>2.7510031853721091</c:v>
                </c:pt>
                <c:pt idx="161">
                  <c:v>2.8061611439760612</c:v>
                </c:pt>
                <c:pt idx="162">
                  <c:v>2.7578979301976032</c:v>
                </c:pt>
                <c:pt idx="163">
                  <c:v>2.771687419848591</c:v>
                </c:pt>
                <c:pt idx="164">
                  <c:v>2.771687419848591</c:v>
                </c:pt>
                <c:pt idx="165">
                  <c:v>2.7647926750230973</c:v>
                </c:pt>
                <c:pt idx="166">
                  <c:v>2.7578979301976032</c:v>
                </c:pt>
                <c:pt idx="167">
                  <c:v>2.771687419848591</c:v>
                </c:pt>
                <c:pt idx="168">
                  <c:v>2.7578979301976032</c:v>
                </c:pt>
                <c:pt idx="169">
                  <c:v>2.7372136957211213</c:v>
                </c:pt>
                <c:pt idx="170">
                  <c:v>2.7510031853721091</c:v>
                </c:pt>
                <c:pt idx="171">
                  <c:v>2.7578979301976032</c:v>
                </c:pt>
                <c:pt idx="172">
                  <c:v>2.7785821646740851</c:v>
                </c:pt>
                <c:pt idx="173">
                  <c:v>2.7785821646740851</c:v>
                </c:pt>
                <c:pt idx="174">
                  <c:v>2.7785821646740851</c:v>
                </c:pt>
                <c:pt idx="175">
                  <c:v>2.7785821646740851</c:v>
                </c:pt>
                <c:pt idx="176">
                  <c:v>2.7854769094995793</c:v>
                </c:pt>
                <c:pt idx="177">
                  <c:v>2.7854769094995793</c:v>
                </c:pt>
                <c:pt idx="178">
                  <c:v>2.7785821646740851</c:v>
                </c:pt>
                <c:pt idx="179">
                  <c:v>2.7785821646740851</c:v>
                </c:pt>
                <c:pt idx="180">
                  <c:v>2.7785821646740851</c:v>
                </c:pt>
                <c:pt idx="181">
                  <c:v>2.7785821646740851</c:v>
                </c:pt>
                <c:pt idx="182">
                  <c:v>2.7785821646740851</c:v>
                </c:pt>
                <c:pt idx="183">
                  <c:v>2.7785821646740851</c:v>
                </c:pt>
                <c:pt idx="184">
                  <c:v>2.7785821646740851</c:v>
                </c:pt>
                <c:pt idx="185">
                  <c:v>2.7785821646740851</c:v>
                </c:pt>
                <c:pt idx="186">
                  <c:v>2.7785821646740851</c:v>
                </c:pt>
                <c:pt idx="187">
                  <c:v>2.7785821646740851</c:v>
                </c:pt>
                <c:pt idx="188">
                  <c:v>2.7785821646740851</c:v>
                </c:pt>
                <c:pt idx="189">
                  <c:v>2.7785821646740851</c:v>
                </c:pt>
                <c:pt idx="190">
                  <c:v>2.7785821646740851</c:v>
                </c:pt>
                <c:pt idx="191">
                  <c:v>2.7785821646740851</c:v>
                </c:pt>
                <c:pt idx="192">
                  <c:v>2.7785821646740851</c:v>
                </c:pt>
                <c:pt idx="193">
                  <c:v>2.771687419848591</c:v>
                </c:pt>
                <c:pt idx="194">
                  <c:v>3.3301617507136059</c:v>
                </c:pt>
                <c:pt idx="195">
                  <c:v>2.5717398199092649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49-4072-9328-537F1DA1F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860616"/>
        <c:axId val="268861272"/>
      </c:scatterChart>
      <c:scatterChart>
        <c:scatterStyle val="lineMarker"/>
        <c:varyColors val="0"/>
        <c:ser>
          <c:idx val="2"/>
          <c:order val="2"/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'400_BP'!$O$4:$O$198</c:f>
              <c:numCache>
                <c:formatCode>General</c:formatCode>
                <c:ptCount val="195"/>
                <c:pt idx="0">
                  <c:v>170</c:v>
                </c:pt>
                <c:pt idx="1">
                  <c:v>175</c:v>
                </c:pt>
                <c:pt idx="2">
                  <c:v>180</c:v>
                </c:pt>
                <c:pt idx="3">
                  <c:v>185</c:v>
                </c:pt>
                <c:pt idx="4">
                  <c:v>190</c:v>
                </c:pt>
                <c:pt idx="5">
                  <c:v>195</c:v>
                </c:pt>
                <c:pt idx="6">
                  <c:v>200</c:v>
                </c:pt>
                <c:pt idx="7">
                  <c:v>205</c:v>
                </c:pt>
                <c:pt idx="8">
                  <c:v>210</c:v>
                </c:pt>
                <c:pt idx="9">
                  <c:v>215</c:v>
                </c:pt>
                <c:pt idx="10">
                  <c:v>220</c:v>
                </c:pt>
                <c:pt idx="11">
                  <c:v>225</c:v>
                </c:pt>
                <c:pt idx="12">
                  <c:v>230</c:v>
                </c:pt>
                <c:pt idx="13">
                  <c:v>235</c:v>
                </c:pt>
                <c:pt idx="14">
                  <c:v>240</c:v>
                </c:pt>
                <c:pt idx="15">
                  <c:v>245</c:v>
                </c:pt>
                <c:pt idx="16">
                  <c:v>250</c:v>
                </c:pt>
                <c:pt idx="17">
                  <c:v>255</c:v>
                </c:pt>
                <c:pt idx="18">
                  <c:v>260</c:v>
                </c:pt>
                <c:pt idx="19">
                  <c:v>265</c:v>
                </c:pt>
                <c:pt idx="20">
                  <c:v>270</c:v>
                </c:pt>
                <c:pt idx="21">
                  <c:v>275</c:v>
                </c:pt>
                <c:pt idx="22">
                  <c:v>280</c:v>
                </c:pt>
                <c:pt idx="23">
                  <c:v>285</c:v>
                </c:pt>
                <c:pt idx="24">
                  <c:v>290</c:v>
                </c:pt>
                <c:pt idx="25">
                  <c:v>295</c:v>
                </c:pt>
                <c:pt idx="26">
                  <c:v>300</c:v>
                </c:pt>
                <c:pt idx="27">
                  <c:v>305</c:v>
                </c:pt>
                <c:pt idx="28">
                  <c:v>310</c:v>
                </c:pt>
                <c:pt idx="29">
                  <c:v>315</c:v>
                </c:pt>
                <c:pt idx="30">
                  <c:v>320</c:v>
                </c:pt>
                <c:pt idx="31">
                  <c:v>325</c:v>
                </c:pt>
                <c:pt idx="32">
                  <c:v>330</c:v>
                </c:pt>
                <c:pt idx="33">
                  <c:v>335</c:v>
                </c:pt>
                <c:pt idx="34">
                  <c:v>340</c:v>
                </c:pt>
                <c:pt idx="35">
                  <c:v>345</c:v>
                </c:pt>
                <c:pt idx="36">
                  <c:v>350</c:v>
                </c:pt>
                <c:pt idx="37">
                  <c:v>355</c:v>
                </c:pt>
                <c:pt idx="38">
                  <c:v>360</c:v>
                </c:pt>
                <c:pt idx="39">
                  <c:v>365</c:v>
                </c:pt>
                <c:pt idx="40">
                  <c:v>370</c:v>
                </c:pt>
                <c:pt idx="41">
                  <c:v>375</c:v>
                </c:pt>
                <c:pt idx="42">
                  <c:v>380</c:v>
                </c:pt>
                <c:pt idx="43">
                  <c:v>385</c:v>
                </c:pt>
                <c:pt idx="44">
                  <c:v>390</c:v>
                </c:pt>
                <c:pt idx="45">
                  <c:v>395</c:v>
                </c:pt>
                <c:pt idx="46">
                  <c:v>400</c:v>
                </c:pt>
                <c:pt idx="47">
                  <c:v>405</c:v>
                </c:pt>
                <c:pt idx="48">
                  <c:v>410</c:v>
                </c:pt>
                <c:pt idx="49">
                  <c:v>415</c:v>
                </c:pt>
                <c:pt idx="50">
                  <c:v>420</c:v>
                </c:pt>
                <c:pt idx="51">
                  <c:v>425</c:v>
                </c:pt>
                <c:pt idx="52">
                  <c:v>430</c:v>
                </c:pt>
                <c:pt idx="53">
                  <c:v>435</c:v>
                </c:pt>
                <c:pt idx="54">
                  <c:v>440</c:v>
                </c:pt>
                <c:pt idx="55">
                  <c:v>445</c:v>
                </c:pt>
                <c:pt idx="56">
                  <c:v>450</c:v>
                </c:pt>
                <c:pt idx="57">
                  <c:v>455</c:v>
                </c:pt>
                <c:pt idx="58">
                  <c:v>460</c:v>
                </c:pt>
                <c:pt idx="59">
                  <c:v>465</c:v>
                </c:pt>
                <c:pt idx="60">
                  <c:v>470</c:v>
                </c:pt>
                <c:pt idx="61">
                  <c:v>475</c:v>
                </c:pt>
                <c:pt idx="62">
                  <c:v>480</c:v>
                </c:pt>
                <c:pt idx="63">
                  <c:v>485</c:v>
                </c:pt>
                <c:pt idx="64">
                  <c:v>490</c:v>
                </c:pt>
                <c:pt idx="65">
                  <c:v>495</c:v>
                </c:pt>
                <c:pt idx="66">
                  <c:v>500</c:v>
                </c:pt>
                <c:pt idx="67">
                  <c:v>505</c:v>
                </c:pt>
                <c:pt idx="68">
                  <c:v>510</c:v>
                </c:pt>
                <c:pt idx="69">
                  <c:v>515</c:v>
                </c:pt>
                <c:pt idx="70">
                  <c:v>520</c:v>
                </c:pt>
                <c:pt idx="71">
                  <c:v>525</c:v>
                </c:pt>
                <c:pt idx="72">
                  <c:v>530</c:v>
                </c:pt>
                <c:pt idx="73">
                  <c:v>535</c:v>
                </c:pt>
                <c:pt idx="74">
                  <c:v>540</c:v>
                </c:pt>
                <c:pt idx="75">
                  <c:v>545</c:v>
                </c:pt>
                <c:pt idx="76">
                  <c:v>550</c:v>
                </c:pt>
                <c:pt idx="77">
                  <c:v>555</c:v>
                </c:pt>
                <c:pt idx="78">
                  <c:v>560</c:v>
                </c:pt>
                <c:pt idx="79">
                  <c:v>565</c:v>
                </c:pt>
                <c:pt idx="80">
                  <c:v>570</c:v>
                </c:pt>
                <c:pt idx="81">
                  <c:v>575</c:v>
                </c:pt>
                <c:pt idx="82">
                  <c:v>580</c:v>
                </c:pt>
                <c:pt idx="83">
                  <c:v>585</c:v>
                </c:pt>
                <c:pt idx="84">
                  <c:v>590</c:v>
                </c:pt>
                <c:pt idx="85">
                  <c:v>595</c:v>
                </c:pt>
                <c:pt idx="86">
                  <c:v>600</c:v>
                </c:pt>
                <c:pt idx="87">
                  <c:v>605</c:v>
                </c:pt>
                <c:pt idx="88">
                  <c:v>610</c:v>
                </c:pt>
                <c:pt idx="89">
                  <c:v>615</c:v>
                </c:pt>
                <c:pt idx="90">
                  <c:v>620</c:v>
                </c:pt>
                <c:pt idx="91">
                  <c:v>625</c:v>
                </c:pt>
                <c:pt idx="92">
                  <c:v>630</c:v>
                </c:pt>
                <c:pt idx="93">
                  <c:v>635</c:v>
                </c:pt>
                <c:pt idx="94">
                  <c:v>640</c:v>
                </c:pt>
                <c:pt idx="95">
                  <c:v>645</c:v>
                </c:pt>
                <c:pt idx="96">
                  <c:v>650</c:v>
                </c:pt>
                <c:pt idx="97">
                  <c:v>655</c:v>
                </c:pt>
                <c:pt idx="98">
                  <c:v>660</c:v>
                </c:pt>
                <c:pt idx="99">
                  <c:v>665</c:v>
                </c:pt>
                <c:pt idx="100">
                  <c:v>670</c:v>
                </c:pt>
                <c:pt idx="101">
                  <c:v>675</c:v>
                </c:pt>
                <c:pt idx="102">
                  <c:v>680</c:v>
                </c:pt>
                <c:pt idx="103">
                  <c:v>685</c:v>
                </c:pt>
                <c:pt idx="104">
                  <c:v>690</c:v>
                </c:pt>
                <c:pt idx="105">
                  <c:v>695</c:v>
                </c:pt>
                <c:pt idx="106">
                  <c:v>700</c:v>
                </c:pt>
                <c:pt idx="107">
                  <c:v>705</c:v>
                </c:pt>
                <c:pt idx="108">
                  <c:v>710</c:v>
                </c:pt>
                <c:pt idx="109">
                  <c:v>715</c:v>
                </c:pt>
                <c:pt idx="110">
                  <c:v>720</c:v>
                </c:pt>
                <c:pt idx="111">
                  <c:v>725</c:v>
                </c:pt>
                <c:pt idx="112">
                  <c:v>730</c:v>
                </c:pt>
                <c:pt idx="113">
                  <c:v>735</c:v>
                </c:pt>
                <c:pt idx="114">
                  <c:v>740</c:v>
                </c:pt>
                <c:pt idx="115">
                  <c:v>745</c:v>
                </c:pt>
                <c:pt idx="116">
                  <c:v>750</c:v>
                </c:pt>
                <c:pt idx="117">
                  <c:v>755</c:v>
                </c:pt>
                <c:pt idx="118">
                  <c:v>760</c:v>
                </c:pt>
                <c:pt idx="119">
                  <c:v>765</c:v>
                </c:pt>
                <c:pt idx="120">
                  <c:v>770</c:v>
                </c:pt>
                <c:pt idx="121">
                  <c:v>775</c:v>
                </c:pt>
                <c:pt idx="122">
                  <c:v>780</c:v>
                </c:pt>
                <c:pt idx="123">
                  <c:v>785</c:v>
                </c:pt>
                <c:pt idx="124">
                  <c:v>790</c:v>
                </c:pt>
                <c:pt idx="125">
                  <c:v>795</c:v>
                </c:pt>
                <c:pt idx="126">
                  <c:v>800</c:v>
                </c:pt>
                <c:pt idx="127">
                  <c:v>805</c:v>
                </c:pt>
                <c:pt idx="128">
                  <c:v>810</c:v>
                </c:pt>
                <c:pt idx="129">
                  <c:v>815</c:v>
                </c:pt>
                <c:pt idx="130">
                  <c:v>820</c:v>
                </c:pt>
                <c:pt idx="131">
                  <c:v>825</c:v>
                </c:pt>
                <c:pt idx="132">
                  <c:v>830</c:v>
                </c:pt>
                <c:pt idx="133">
                  <c:v>835</c:v>
                </c:pt>
                <c:pt idx="134">
                  <c:v>840</c:v>
                </c:pt>
                <c:pt idx="135">
                  <c:v>845</c:v>
                </c:pt>
                <c:pt idx="136">
                  <c:v>850</c:v>
                </c:pt>
                <c:pt idx="137">
                  <c:v>855</c:v>
                </c:pt>
                <c:pt idx="138">
                  <c:v>860</c:v>
                </c:pt>
                <c:pt idx="139">
                  <c:v>865</c:v>
                </c:pt>
                <c:pt idx="140">
                  <c:v>870</c:v>
                </c:pt>
                <c:pt idx="141">
                  <c:v>875</c:v>
                </c:pt>
                <c:pt idx="142">
                  <c:v>880</c:v>
                </c:pt>
                <c:pt idx="143">
                  <c:v>885</c:v>
                </c:pt>
                <c:pt idx="144">
                  <c:v>890</c:v>
                </c:pt>
                <c:pt idx="145">
                  <c:v>895</c:v>
                </c:pt>
                <c:pt idx="146">
                  <c:v>900</c:v>
                </c:pt>
                <c:pt idx="147">
                  <c:v>905</c:v>
                </c:pt>
                <c:pt idx="148">
                  <c:v>910</c:v>
                </c:pt>
                <c:pt idx="149">
                  <c:v>915</c:v>
                </c:pt>
                <c:pt idx="150">
                  <c:v>920</c:v>
                </c:pt>
                <c:pt idx="151">
                  <c:v>925</c:v>
                </c:pt>
                <c:pt idx="152">
                  <c:v>930</c:v>
                </c:pt>
                <c:pt idx="153">
                  <c:v>935</c:v>
                </c:pt>
                <c:pt idx="154">
                  <c:v>940</c:v>
                </c:pt>
                <c:pt idx="155">
                  <c:v>945</c:v>
                </c:pt>
                <c:pt idx="156">
                  <c:v>950</c:v>
                </c:pt>
                <c:pt idx="157">
                  <c:v>955</c:v>
                </c:pt>
                <c:pt idx="158">
                  <c:v>960</c:v>
                </c:pt>
                <c:pt idx="159">
                  <c:v>965</c:v>
                </c:pt>
                <c:pt idx="160">
                  <c:v>970</c:v>
                </c:pt>
                <c:pt idx="161">
                  <c:v>975</c:v>
                </c:pt>
                <c:pt idx="162">
                  <c:v>980</c:v>
                </c:pt>
                <c:pt idx="163">
                  <c:v>985</c:v>
                </c:pt>
                <c:pt idx="164">
                  <c:v>990</c:v>
                </c:pt>
                <c:pt idx="165">
                  <c:v>995</c:v>
                </c:pt>
                <c:pt idx="166">
                  <c:v>1000</c:v>
                </c:pt>
                <c:pt idx="167">
                  <c:v>1005</c:v>
                </c:pt>
                <c:pt idx="168">
                  <c:v>1010</c:v>
                </c:pt>
                <c:pt idx="169">
                  <c:v>1015</c:v>
                </c:pt>
                <c:pt idx="170">
                  <c:v>1020</c:v>
                </c:pt>
                <c:pt idx="171">
                  <c:v>1025</c:v>
                </c:pt>
                <c:pt idx="172">
                  <c:v>1030</c:v>
                </c:pt>
                <c:pt idx="173">
                  <c:v>1035</c:v>
                </c:pt>
                <c:pt idx="174">
                  <c:v>1040</c:v>
                </c:pt>
                <c:pt idx="175">
                  <c:v>1045</c:v>
                </c:pt>
                <c:pt idx="176">
                  <c:v>1050</c:v>
                </c:pt>
                <c:pt idx="177">
                  <c:v>1055</c:v>
                </c:pt>
                <c:pt idx="178">
                  <c:v>1060</c:v>
                </c:pt>
                <c:pt idx="179">
                  <c:v>1065</c:v>
                </c:pt>
                <c:pt idx="180">
                  <c:v>1070</c:v>
                </c:pt>
                <c:pt idx="181">
                  <c:v>1075</c:v>
                </c:pt>
                <c:pt idx="182">
                  <c:v>1080</c:v>
                </c:pt>
                <c:pt idx="183">
                  <c:v>1085</c:v>
                </c:pt>
                <c:pt idx="184">
                  <c:v>1090</c:v>
                </c:pt>
                <c:pt idx="185">
                  <c:v>1095</c:v>
                </c:pt>
                <c:pt idx="186">
                  <c:v>1100</c:v>
                </c:pt>
                <c:pt idx="187">
                  <c:v>1105</c:v>
                </c:pt>
                <c:pt idx="188">
                  <c:v>1110</c:v>
                </c:pt>
                <c:pt idx="189">
                  <c:v>1115</c:v>
                </c:pt>
                <c:pt idx="190">
                  <c:v>1120</c:v>
                </c:pt>
                <c:pt idx="191">
                  <c:v>1125</c:v>
                </c:pt>
                <c:pt idx="192">
                  <c:v>1130</c:v>
                </c:pt>
                <c:pt idx="193">
                  <c:v>1135</c:v>
                </c:pt>
                <c:pt idx="194">
                  <c:v>1140</c:v>
                </c:pt>
              </c:numCache>
            </c:numRef>
          </c:xVal>
          <c:yVal>
            <c:numRef>
              <c:f>'400_BP'!$P$4:$P$188</c:f>
              <c:numCache>
                <c:formatCode>General</c:formatCode>
                <c:ptCount val="185"/>
                <c:pt idx="0">
                  <c:v>0.13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0.14000000000000001</c:v>
                </c:pt>
                <c:pt idx="5">
                  <c:v>0.13</c:v>
                </c:pt>
                <c:pt idx="6">
                  <c:v>0.11</c:v>
                </c:pt>
                <c:pt idx="7">
                  <c:v>0.14499999999999999</c:v>
                </c:pt>
                <c:pt idx="8">
                  <c:v>0.14000000000000001</c:v>
                </c:pt>
                <c:pt idx="9">
                  <c:v>0.13</c:v>
                </c:pt>
                <c:pt idx="10">
                  <c:v>0.11</c:v>
                </c:pt>
                <c:pt idx="11">
                  <c:v>0.13</c:v>
                </c:pt>
                <c:pt idx="12">
                  <c:v>0.13</c:v>
                </c:pt>
                <c:pt idx="13">
                  <c:v>0.17</c:v>
                </c:pt>
                <c:pt idx="14">
                  <c:v>0.17</c:v>
                </c:pt>
                <c:pt idx="15">
                  <c:v>0.11</c:v>
                </c:pt>
                <c:pt idx="16">
                  <c:v>0.13</c:v>
                </c:pt>
                <c:pt idx="17">
                  <c:v>0.12</c:v>
                </c:pt>
                <c:pt idx="18">
                  <c:v>0.12</c:v>
                </c:pt>
                <c:pt idx="19">
                  <c:v>0.1</c:v>
                </c:pt>
                <c:pt idx="20">
                  <c:v>0.12</c:v>
                </c:pt>
                <c:pt idx="21">
                  <c:v>0.1</c:v>
                </c:pt>
                <c:pt idx="22">
                  <c:v>0.5</c:v>
                </c:pt>
                <c:pt idx="23">
                  <c:v>-0.28000000000000003</c:v>
                </c:pt>
                <c:pt idx="24">
                  <c:v>-0.1</c:v>
                </c:pt>
                <c:pt idx="25">
                  <c:v>-1</c:v>
                </c:pt>
                <c:pt idx="26">
                  <c:v>-1.38</c:v>
                </c:pt>
                <c:pt idx="27">
                  <c:v>-1.38</c:v>
                </c:pt>
                <c:pt idx="28">
                  <c:v>-1.57</c:v>
                </c:pt>
                <c:pt idx="29">
                  <c:v>-1.24</c:v>
                </c:pt>
                <c:pt idx="30">
                  <c:v>-1</c:v>
                </c:pt>
                <c:pt idx="31">
                  <c:v>-0.67</c:v>
                </c:pt>
                <c:pt idx="32">
                  <c:v>-1.75</c:v>
                </c:pt>
                <c:pt idx="33">
                  <c:v>-1.48</c:v>
                </c:pt>
                <c:pt idx="34">
                  <c:v>-1.96</c:v>
                </c:pt>
                <c:pt idx="35">
                  <c:v>-1.87</c:v>
                </c:pt>
                <c:pt idx="36">
                  <c:v>-1.83</c:v>
                </c:pt>
                <c:pt idx="37">
                  <c:v>-2</c:v>
                </c:pt>
                <c:pt idx="38">
                  <c:v>-1.51</c:v>
                </c:pt>
                <c:pt idx="39">
                  <c:v>-2.78</c:v>
                </c:pt>
                <c:pt idx="40">
                  <c:v>-4.1500000000000004</c:v>
                </c:pt>
                <c:pt idx="41">
                  <c:v>-4.8600000000000003</c:v>
                </c:pt>
                <c:pt idx="42">
                  <c:v>-5.08</c:v>
                </c:pt>
                <c:pt idx="43">
                  <c:v>-4.07</c:v>
                </c:pt>
                <c:pt idx="44">
                  <c:v>-4.8</c:v>
                </c:pt>
                <c:pt idx="45">
                  <c:v>-4.97</c:v>
                </c:pt>
                <c:pt idx="46">
                  <c:v>-5.12</c:v>
                </c:pt>
                <c:pt idx="47">
                  <c:v>-5.15</c:v>
                </c:pt>
                <c:pt idx="48">
                  <c:v>-5.04</c:v>
                </c:pt>
                <c:pt idx="49">
                  <c:v>-4.78</c:v>
                </c:pt>
                <c:pt idx="50">
                  <c:v>-4.92</c:v>
                </c:pt>
                <c:pt idx="51">
                  <c:v>-4.72</c:v>
                </c:pt>
                <c:pt idx="52">
                  <c:v>-5.1100000000000003</c:v>
                </c:pt>
                <c:pt idx="53">
                  <c:v>-4.9400000000000004</c:v>
                </c:pt>
                <c:pt idx="54">
                  <c:v>-5.09</c:v>
                </c:pt>
                <c:pt idx="55">
                  <c:v>-4.87</c:v>
                </c:pt>
                <c:pt idx="56">
                  <c:v>-3.66</c:v>
                </c:pt>
                <c:pt idx="57">
                  <c:v>-4.92</c:v>
                </c:pt>
                <c:pt idx="58">
                  <c:v>-4.97</c:v>
                </c:pt>
                <c:pt idx="59">
                  <c:v>-5.21</c:v>
                </c:pt>
                <c:pt idx="60">
                  <c:v>-4.93</c:v>
                </c:pt>
                <c:pt idx="61">
                  <c:v>-4.67</c:v>
                </c:pt>
                <c:pt idx="62">
                  <c:v>-4.7699999999999996</c:v>
                </c:pt>
                <c:pt idx="63">
                  <c:v>-4.72</c:v>
                </c:pt>
                <c:pt idx="64">
                  <c:v>-4.7300000000000004</c:v>
                </c:pt>
                <c:pt idx="65">
                  <c:v>-4.96</c:v>
                </c:pt>
                <c:pt idx="66">
                  <c:v>-4.83</c:v>
                </c:pt>
                <c:pt idx="67">
                  <c:v>-5.07</c:v>
                </c:pt>
                <c:pt idx="68">
                  <c:v>-4.7699999999999996</c:v>
                </c:pt>
                <c:pt idx="69">
                  <c:v>-3.74</c:v>
                </c:pt>
                <c:pt idx="70">
                  <c:v>-4.97</c:v>
                </c:pt>
                <c:pt idx="71">
                  <c:v>-4.8</c:v>
                </c:pt>
                <c:pt idx="72">
                  <c:v>-5.09</c:v>
                </c:pt>
                <c:pt idx="73">
                  <c:v>-4.99</c:v>
                </c:pt>
                <c:pt idx="74">
                  <c:v>-4.51</c:v>
                </c:pt>
                <c:pt idx="75">
                  <c:v>-4.67</c:v>
                </c:pt>
                <c:pt idx="76">
                  <c:v>-4.91</c:v>
                </c:pt>
                <c:pt idx="77">
                  <c:v>-4.83</c:v>
                </c:pt>
                <c:pt idx="78">
                  <c:v>-5.0199999999999996</c:v>
                </c:pt>
                <c:pt idx="79">
                  <c:v>-5.12</c:v>
                </c:pt>
                <c:pt idx="80">
                  <c:v>-5.14</c:v>
                </c:pt>
                <c:pt idx="81">
                  <c:v>-4.95</c:v>
                </c:pt>
                <c:pt idx="82">
                  <c:v>-4.1900000000000004</c:v>
                </c:pt>
                <c:pt idx="83">
                  <c:v>-4.91</c:v>
                </c:pt>
                <c:pt idx="84">
                  <c:v>-5.05</c:v>
                </c:pt>
                <c:pt idx="85">
                  <c:v>-5.22</c:v>
                </c:pt>
                <c:pt idx="87">
                  <c:v>-5.0199999999999996</c:v>
                </c:pt>
                <c:pt idx="88">
                  <c:v>-5.0199999999999996</c:v>
                </c:pt>
                <c:pt idx="89">
                  <c:v>-5.09</c:v>
                </c:pt>
                <c:pt idx="90">
                  <c:v>-5.16</c:v>
                </c:pt>
                <c:pt idx="91">
                  <c:v>-4.88</c:v>
                </c:pt>
                <c:pt idx="92">
                  <c:v>-5</c:v>
                </c:pt>
                <c:pt idx="93">
                  <c:v>-4.82</c:v>
                </c:pt>
                <c:pt idx="94">
                  <c:v>-4.78</c:v>
                </c:pt>
                <c:pt idx="95">
                  <c:v>-5.0199999999999996</c:v>
                </c:pt>
                <c:pt idx="96">
                  <c:v>-4.55</c:v>
                </c:pt>
                <c:pt idx="97">
                  <c:v>-4.99</c:v>
                </c:pt>
                <c:pt idx="98">
                  <c:v>-4.78</c:v>
                </c:pt>
                <c:pt idx="99">
                  <c:v>-3.78</c:v>
                </c:pt>
                <c:pt idx="100">
                  <c:v>-4.78</c:v>
                </c:pt>
                <c:pt idx="101">
                  <c:v>-4.91</c:v>
                </c:pt>
                <c:pt idx="102">
                  <c:v>-5.04</c:v>
                </c:pt>
                <c:pt idx="103">
                  <c:v>-5.04</c:v>
                </c:pt>
                <c:pt idx="104">
                  <c:v>-4.91</c:v>
                </c:pt>
                <c:pt idx="105">
                  <c:v>-4.79</c:v>
                </c:pt>
                <c:pt idx="106">
                  <c:v>-4.8</c:v>
                </c:pt>
                <c:pt idx="107">
                  <c:v>-4.8499999999999996</c:v>
                </c:pt>
                <c:pt idx="108">
                  <c:v>-4.82</c:v>
                </c:pt>
                <c:pt idx="109">
                  <c:v>-4.95</c:v>
                </c:pt>
                <c:pt idx="110">
                  <c:v>-5.53</c:v>
                </c:pt>
                <c:pt idx="111">
                  <c:v>-4.7699999999999996</c:v>
                </c:pt>
                <c:pt idx="112">
                  <c:v>-4.9000000000000004</c:v>
                </c:pt>
                <c:pt idx="113">
                  <c:v>-4.84</c:v>
                </c:pt>
                <c:pt idx="114">
                  <c:v>-4.99</c:v>
                </c:pt>
                <c:pt idx="115">
                  <c:v>-5.14</c:v>
                </c:pt>
                <c:pt idx="116">
                  <c:v>-5.17</c:v>
                </c:pt>
                <c:pt idx="117">
                  <c:v>-4.91</c:v>
                </c:pt>
                <c:pt idx="118">
                  <c:v>-4.83</c:v>
                </c:pt>
                <c:pt idx="119">
                  <c:v>-4.92</c:v>
                </c:pt>
                <c:pt idx="120">
                  <c:v>-4.9800000000000004</c:v>
                </c:pt>
                <c:pt idx="121">
                  <c:v>-5.08</c:v>
                </c:pt>
                <c:pt idx="122">
                  <c:v>-4.99</c:v>
                </c:pt>
                <c:pt idx="123">
                  <c:v>-5.0199999999999996</c:v>
                </c:pt>
                <c:pt idx="124">
                  <c:v>-4.88</c:v>
                </c:pt>
                <c:pt idx="125">
                  <c:v>-4.7699999999999996</c:v>
                </c:pt>
                <c:pt idx="126">
                  <c:v>-5.0199999999999996</c:v>
                </c:pt>
                <c:pt idx="127">
                  <c:v>-4.93</c:v>
                </c:pt>
                <c:pt idx="128">
                  <c:v>-5.14</c:v>
                </c:pt>
                <c:pt idx="129">
                  <c:v>-4.87</c:v>
                </c:pt>
                <c:pt idx="130">
                  <c:v>-4.1500000000000004</c:v>
                </c:pt>
                <c:pt idx="131">
                  <c:v>-4.7</c:v>
                </c:pt>
                <c:pt idx="132">
                  <c:v>-4.84</c:v>
                </c:pt>
                <c:pt idx="133">
                  <c:v>-5.0999999999999996</c:v>
                </c:pt>
                <c:pt idx="134">
                  <c:v>-5.27</c:v>
                </c:pt>
                <c:pt idx="135">
                  <c:v>-4.78</c:v>
                </c:pt>
                <c:pt idx="136">
                  <c:v>-5.03</c:v>
                </c:pt>
                <c:pt idx="137">
                  <c:v>-4.6399999999999997</c:v>
                </c:pt>
                <c:pt idx="138">
                  <c:v>-4.2</c:v>
                </c:pt>
                <c:pt idx="139">
                  <c:v>-4.8899999999999997</c:v>
                </c:pt>
                <c:pt idx="140">
                  <c:v>-4.91</c:v>
                </c:pt>
                <c:pt idx="141">
                  <c:v>-5.19</c:v>
                </c:pt>
                <c:pt idx="142">
                  <c:v>-5.1100000000000003</c:v>
                </c:pt>
                <c:pt idx="143">
                  <c:v>-4.16</c:v>
                </c:pt>
                <c:pt idx="144">
                  <c:v>-3.67</c:v>
                </c:pt>
                <c:pt idx="145">
                  <c:v>-4.21</c:v>
                </c:pt>
                <c:pt idx="146">
                  <c:v>-4.7</c:v>
                </c:pt>
                <c:pt idx="147">
                  <c:v>-5.07</c:v>
                </c:pt>
                <c:pt idx="148">
                  <c:v>-5.05</c:v>
                </c:pt>
                <c:pt idx="149">
                  <c:v>-4.99</c:v>
                </c:pt>
                <c:pt idx="150">
                  <c:v>-4.97</c:v>
                </c:pt>
                <c:pt idx="151">
                  <c:v>-4.78</c:v>
                </c:pt>
                <c:pt idx="152">
                  <c:v>-4.92</c:v>
                </c:pt>
                <c:pt idx="153">
                  <c:v>-5.04</c:v>
                </c:pt>
                <c:pt idx="154">
                  <c:v>-5.13</c:v>
                </c:pt>
                <c:pt idx="155">
                  <c:v>-5.08</c:v>
                </c:pt>
                <c:pt idx="156">
                  <c:v>-4.05</c:v>
                </c:pt>
                <c:pt idx="157">
                  <c:v>-5.44</c:v>
                </c:pt>
                <c:pt idx="158">
                  <c:v>-4.25</c:v>
                </c:pt>
                <c:pt idx="159">
                  <c:v>-0.6</c:v>
                </c:pt>
                <c:pt idx="160">
                  <c:v>-0.22</c:v>
                </c:pt>
                <c:pt idx="161">
                  <c:v>-0.27</c:v>
                </c:pt>
                <c:pt idx="162">
                  <c:v>-0.13</c:v>
                </c:pt>
                <c:pt idx="163">
                  <c:v>-0.11</c:v>
                </c:pt>
                <c:pt idx="164">
                  <c:v>-0.12</c:v>
                </c:pt>
                <c:pt idx="165">
                  <c:v>-0.14000000000000001</c:v>
                </c:pt>
                <c:pt idx="166">
                  <c:v>-0.14000000000000001</c:v>
                </c:pt>
                <c:pt idx="167">
                  <c:v>-0.16</c:v>
                </c:pt>
                <c:pt idx="168">
                  <c:v>-0.15</c:v>
                </c:pt>
                <c:pt idx="169">
                  <c:v>-0.15</c:v>
                </c:pt>
                <c:pt idx="170">
                  <c:v>-0.12</c:v>
                </c:pt>
                <c:pt idx="171">
                  <c:v>-0.08</c:v>
                </c:pt>
                <c:pt idx="172">
                  <c:v>-0.05</c:v>
                </c:pt>
                <c:pt idx="173">
                  <c:v>-0.05</c:v>
                </c:pt>
                <c:pt idx="174">
                  <c:v>0</c:v>
                </c:pt>
                <c:pt idx="175">
                  <c:v>-0.02</c:v>
                </c:pt>
                <c:pt idx="176">
                  <c:v>-0.04</c:v>
                </c:pt>
                <c:pt idx="177">
                  <c:v>-0.05</c:v>
                </c:pt>
                <c:pt idx="178">
                  <c:v>-0.02</c:v>
                </c:pt>
                <c:pt idx="179">
                  <c:v>-0.02</c:v>
                </c:pt>
                <c:pt idx="180">
                  <c:v>-0.03</c:v>
                </c:pt>
                <c:pt idx="181">
                  <c:v>-0.03</c:v>
                </c:pt>
                <c:pt idx="182">
                  <c:v>-0.04</c:v>
                </c:pt>
                <c:pt idx="183">
                  <c:v>0</c:v>
                </c:pt>
                <c:pt idx="184">
                  <c:v>-5.27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B49-4072-9328-537F1DA1F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161591"/>
        <c:axId val="274160935"/>
      </c:scatterChart>
      <c:valAx>
        <c:axId val="268860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(s)</a:t>
                </a:r>
              </a:p>
            </c:rich>
          </c:tx>
          <c:layout>
            <c:manualLayout>
              <c:xMode val="edge"/>
              <c:yMode val="edge"/>
              <c:x val="0.45661915678261739"/>
              <c:y val="0.918364363333088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861272"/>
        <c:crosses val="autoZero"/>
        <c:crossBetween val="midCat"/>
      </c:valAx>
      <c:valAx>
        <c:axId val="268861272"/>
        <c:scaling>
          <c:orientation val="minMax"/>
          <c:max val="8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Pressure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860616"/>
        <c:crosses val="autoZero"/>
        <c:crossBetween val="midCat"/>
      </c:valAx>
      <c:valAx>
        <c:axId val="274160935"/>
        <c:scaling>
          <c:orientation val="maxMin"/>
          <c:max val="2"/>
          <c:min val="-8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Flow rate received (ml/min)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161591"/>
        <c:crosses val="max"/>
        <c:crossBetween val="midCat"/>
      </c:valAx>
      <c:valAx>
        <c:axId val="274161591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2741609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97222222222223"/>
          <c:y val="3.8805555555555558E-2"/>
          <c:w val="0.75910123456790124"/>
          <c:h val="0.62127333333333334"/>
        </c:manualLayout>
      </c:layout>
      <c:scatterChart>
        <c:scatterStyle val="lineMarker"/>
        <c:varyColors val="0"/>
        <c:ser>
          <c:idx val="1"/>
          <c:order val="0"/>
          <c:tx>
            <c:v>Hetero. Resin 0.69 MPa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Graphs!$B$5:$B$9</c:f>
              <c:numCache>
                <c:formatCode>General</c:formatCode>
                <c:ptCount val="5"/>
              </c:numCache>
            </c:numRef>
          </c:xVal>
          <c:yVal>
            <c:numRef>
              <c:f>Graphs!#REF!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A5-4086-AAE9-F6C98F0E0FBD}"/>
            </c:ext>
          </c:extLst>
        </c:ser>
        <c:ser>
          <c:idx val="2"/>
          <c:order val="1"/>
          <c:tx>
            <c:v>Hetero. resin 1.38 MPa</c:v>
          </c:tx>
          <c:spPr>
            <a:ln w="19050" cap="rnd">
              <a:solidFill>
                <a:schemeClr val="accent2"/>
              </a:solidFill>
              <a:prstDash val="dashDot"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Graphs!$C$5:$C$9</c:f>
              <c:numCache>
                <c:formatCode>General</c:formatCode>
                <c:ptCount val="5"/>
                <c:pt idx="0">
                  <c:v>6.62</c:v>
                </c:pt>
                <c:pt idx="1">
                  <c:v>6.0342130863451215</c:v>
                </c:pt>
                <c:pt idx="2">
                  <c:v>4.6199986535897928</c:v>
                </c:pt>
                <c:pt idx="3">
                  <c:v>3.2057850095439449</c:v>
                </c:pt>
                <c:pt idx="4">
                  <c:v>2.6200000000018129</c:v>
                </c:pt>
              </c:numCache>
            </c:numRef>
          </c:xVal>
          <c:yVal>
            <c:numRef>
              <c:f>Graphs!$G$5:$G$9</c:f>
              <c:numCache>
                <c:formatCode>General</c:formatCode>
                <c:ptCount val="5"/>
                <c:pt idx="0">
                  <c:v>1</c:v>
                </c:pt>
                <c:pt idx="1">
                  <c:v>1.0173838757178133</c:v>
                </c:pt>
                <c:pt idx="2">
                  <c:v>1.1092206050042361</c:v>
                </c:pt>
                <c:pt idx="3">
                  <c:v>1.2158566538829667</c:v>
                </c:pt>
                <c:pt idx="4">
                  <c:v>1.2946814027170266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A5-4086-AAE9-F6C98F0E0FBD}"/>
            </c:ext>
          </c:extLst>
        </c:ser>
        <c:ser>
          <c:idx val="3"/>
          <c:order val="2"/>
          <c:tx>
            <c:v>Hetero. resin 2.07 MPa</c:v>
          </c:tx>
          <c:spPr>
            <a:ln w="19050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Graphs!$D$5:$D$9</c:f>
              <c:numCache>
                <c:formatCode>General</c:formatCode>
                <c:ptCount val="5"/>
                <c:pt idx="0">
                  <c:v>5.93</c:v>
                </c:pt>
                <c:pt idx="1">
                  <c:v>5.3442130863451212</c:v>
                </c:pt>
                <c:pt idx="2">
                  <c:v>3.9299986535897928</c:v>
                </c:pt>
                <c:pt idx="3">
                  <c:v>2.5157850095439449</c:v>
                </c:pt>
                <c:pt idx="4">
                  <c:v>1.9300000000018129</c:v>
                </c:pt>
              </c:numCache>
            </c:numRef>
          </c:xVal>
          <c:yVal>
            <c:numRef>
              <c:f>Graphs!$H$5:$H$9</c:f>
              <c:numCache>
                <c:formatCode>General</c:formatCode>
                <c:ptCount val="5"/>
                <c:pt idx="0">
                  <c:v>1</c:v>
                </c:pt>
                <c:pt idx="1">
                  <c:v>1.0082973269614832</c:v>
                </c:pt>
                <c:pt idx="2">
                  <c:v>1.1212053763092305</c:v>
                </c:pt>
                <c:pt idx="3">
                  <c:v>1.2614336109692175</c:v>
                </c:pt>
                <c:pt idx="4">
                  <c:v>1.3556649866045019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1A5-4086-AAE9-F6C98F0E0FBD}"/>
            </c:ext>
          </c:extLst>
        </c:ser>
        <c:ser>
          <c:idx val="4"/>
          <c:order val="3"/>
          <c:tx>
            <c:v>Hetero. resin 2.76 MPa</c:v>
          </c:tx>
          <c:spPr>
            <a:ln w="19050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Graphs!$E$5:$E$9</c:f>
              <c:numCache>
                <c:formatCode>General</c:formatCode>
                <c:ptCount val="5"/>
                <c:pt idx="0">
                  <c:v>5.24</c:v>
                </c:pt>
                <c:pt idx="1">
                  <c:v>4.6542130863451217</c:v>
                </c:pt>
                <c:pt idx="2">
                  <c:v>3.2399986535897929</c:v>
                </c:pt>
                <c:pt idx="3">
                  <c:v>1.825785009543945</c:v>
                </c:pt>
                <c:pt idx="4">
                  <c:v>1.240000000001813</c:v>
                </c:pt>
              </c:numCache>
            </c:numRef>
          </c:xVal>
          <c:yVal>
            <c:numRef>
              <c:f>Graphs!$I$5:$I$9</c:f>
              <c:numCache>
                <c:formatCode>General</c:formatCode>
                <c:ptCount val="5"/>
                <c:pt idx="0">
                  <c:v>1</c:v>
                </c:pt>
                <c:pt idx="1">
                  <c:v>1.0129615043763893</c:v>
                </c:pt>
                <c:pt idx="2">
                  <c:v>1.1750448572894447</c:v>
                </c:pt>
                <c:pt idx="3">
                  <c:v>1.3518634965940819</c:v>
                </c:pt>
                <c:pt idx="4">
                  <c:v>1.4369657129371936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1A5-4086-AAE9-F6C98F0E0FBD}"/>
            </c:ext>
          </c:extLst>
        </c:ser>
        <c:ser>
          <c:idx val="0"/>
          <c:order val="4"/>
          <c:tx>
            <c:v>Uniform resin 3.45 MPa</c:v>
          </c:tx>
          <c:spPr>
            <a:ln w="19050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diamond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Graphs!$O$5:$O$9</c:f>
              <c:numCache>
                <c:formatCode>General</c:formatCode>
                <c:ptCount val="5"/>
                <c:pt idx="0">
                  <c:v>4.55</c:v>
                </c:pt>
                <c:pt idx="1">
                  <c:v>3.9642130863451213</c:v>
                </c:pt>
                <c:pt idx="2">
                  <c:v>2.5499986535897925</c:v>
                </c:pt>
                <c:pt idx="3">
                  <c:v>1.1357850095439446</c:v>
                </c:pt>
                <c:pt idx="4">
                  <c:v>0.55000000000181259</c:v>
                </c:pt>
              </c:numCache>
            </c:numRef>
          </c:xVal>
          <c:yVal>
            <c:numRef>
              <c:f>Graphs!$P$5:$P$9</c:f>
              <c:numCache>
                <c:formatCode>0.00E+00</c:formatCode>
                <c:ptCount val="5"/>
                <c:pt idx="0">
                  <c:v>1</c:v>
                </c:pt>
                <c:pt idx="1">
                  <c:v>1.0490057982194394</c:v>
                </c:pt>
                <c:pt idx="2">
                  <c:v>1.3140152400117724</c:v>
                </c:pt>
                <c:pt idx="3">
                  <c:v>1.4340013520560797</c:v>
                </c:pt>
                <c:pt idx="4">
                  <c:v>1.5259493002609612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1A5-4086-AAE9-F6C98F0E0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259176"/>
        <c:axId val="449263112"/>
      </c:scatterChart>
      <c:valAx>
        <c:axId val="449259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Net</a:t>
                </a:r>
                <a:r>
                  <a:rPr lang="en-GB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fracture pressure</a:t>
                </a:r>
                <a:r>
                  <a:rPr lang="en-GB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(MPa)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49263112"/>
        <c:crosses val="autoZero"/>
        <c:crossBetween val="midCat"/>
      </c:valAx>
      <c:valAx>
        <c:axId val="449263112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Normalised permeability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492591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7.7777777777778269E-5"/>
          <c:y val="0.79219027777777795"/>
          <c:w val="0.99631666666666663"/>
          <c:h val="0.181351388888888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v>0.69 MPa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'Strain data'!$B$4:$HZ$4</c:f>
              <c:strCache>
                <c:ptCount val="219"/>
                <c:pt idx="0">
                  <c:v>3</c:v>
                </c:pt>
                <c:pt idx="14">
                  <c:v>4</c:v>
                </c:pt>
                <c:pt idx="29">
                  <c:v>8A</c:v>
                </c:pt>
                <c:pt idx="44">
                  <c:v>7A</c:v>
                </c:pt>
                <c:pt idx="58">
                  <c:v>6A</c:v>
                </c:pt>
                <c:pt idx="72">
                  <c:v>5A</c:v>
                </c:pt>
                <c:pt idx="87">
                  <c:v>1A</c:v>
                </c:pt>
                <c:pt idx="102">
                  <c:v>2A</c:v>
                </c:pt>
                <c:pt idx="116">
                  <c:v>3A</c:v>
                </c:pt>
                <c:pt idx="131">
                  <c:v>4A</c:v>
                </c:pt>
                <c:pt idx="146">
                  <c:v>8</c:v>
                </c:pt>
                <c:pt idx="160">
                  <c:v>7</c:v>
                </c:pt>
                <c:pt idx="175">
                  <c:v>6</c:v>
                </c:pt>
                <c:pt idx="189">
                  <c:v>5</c:v>
                </c:pt>
                <c:pt idx="204">
                  <c:v>1</c:v>
                </c:pt>
                <c:pt idx="218">
                  <c:v>2</c:v>
                </c:pt>
              </c:strCache>
            </c:strRef>
          </c:cat>
          <c:val>
            <c:numRef>
              <c:f>'Strain data'!$B$6:$HZ$6</c:f>
              <c:numCache>
                <c:formatCode>General</c:formatCode>
                <c:ptCount val="233"/>
                <c:pt idx="0">
                  <c:v>-735.91</c:v>
                </c:pt>
                <c:pt idx="1">
                  <c:v>-753.42</c:v>
                </c:pt>
                <c:pt idx="2">
                  <c:v>-731.57</c:v>
                </c:pt>
                <c:pt idx="3">
                  <c:v>-725.05</c:v>
                </c:pt>
                <c:pt idx="4">
                  <c:v>-744.57</c:v>
                </c:pt>
                <c:pt idx="5">
                  <c:v>-762.12</c:v>
                </c:pt>
                <c:pt idx="6">
                  <c:v>-741.86</c:v>
                </c:pt>
                <c:pt idx="7">
                  <c:v>-762.69</c:v>
                </c:pt>
                <c:pt idx="8">
                  <c:v>-781.83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-526.74</c:v>
                </c:pt>
                <c:pt idx="13">
                  <c:v>-555.23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-1072.4000000000001</c:v>
                </c:pt>
                <c:pt idx="32">
                  <c:v>-1063.05</c:v>
                </c:pt>
                <c:pt idx="33">
                  <c:v>-956.32</c:v>
                </c:pt>
                <c:pt idx="34">
                  <c:v>-897.88</c:v>
                </c:pt>
                <c:pt idx="35">
                  <c:v>-836.5</c:v>
                </c:pt>
                <c:pt idx="36">
                  <c:v>-833.13</c:v>
                </c:pt>
                <c:pt idx="37">
                  <c:v>-810.48</c:v>
                </c:pt>
                <c:pt idx="38">
                  <c:v>-772.97</c:v>
                </c:pt>
                <c:pt idx="39">
                  <c:v>-756.36</c:v>
                </c:pt>
                <c:pt idx="40">
                  <c:v>-748.76</c:v>
                </c:pt>
                <c:pt idx="41">
                  <c:v>-738.51</c:v>
                </c:pt>
                <c:pt idx="42">
                  <c:v>-732.65</c:v>
                </c:pt>
                <c:pt idx="43">
                  <c:v>-761.75</c:v>
                </c:pt>
                <c:pt idx="44">
                  <c:v>-765.1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-781.31</c:v>
                </c:pt>
                <c:pt idx="53">
                  <c:v>-789.24</c:v>
                </c:pt>
                <c:pt idx="54">
                  <c:v>-775.57</c:v>
                </c:pt>
                <c:pt idx="55">
                  <c:v>-762.08</c:v>
                </c:pt>
                <c:pt idx="56">
                  <c:v>0</c:v>
                </c:pt>
                <c:pt idx="57">
                  <c:v>-786.64</c:v>
                </c:pt>
                <c:pt idx="58">
                  <c:v>-840.61</c:v>
                </c:pt>
                <c:pt idx="59">
                  <c:v>-874.69</c:v>
                </c:pt>
                <c:pt idx="60">
                  <c:v>-889.97</c:v>
                </c:pt>
                <c:pt idx="61">
                  <c:v>-887.23</c:v>
                </c:pt>
                <c:pt idx="62">
                  <c:v>-891.23</c:v>
                </c:pt>
                <c:pt idx="63">
                  <c:v>-884.12</c:v>
                </c:pt>
                <c:pt idx="64">
                  <c:v>-879.32</c:v>
                </c:pt>
                <c:pt idx="65">
                  <c:v>-816.65</c:v>
                </c:pt>
                <c:pt idx="66">
                  <c:v>-770.47</c:v>
                </c:pt>
                <c:pt idx="67">
                  <c:v>-723.9</c:v>
                </c:pt>
                <c:pt idx="68">
                  <c:v>-716.96</c:v>
                </c:pt>
                <c:pt idx="69">
                  <c:v>-716.44</c:v>
                </c:pt>
                <c:pt idx="70">
                  <c:v>-689.38</c:v>
                </c:pt>
                <c:pt idx="71">
                  <c:v>-689.3</c:v>
                </c:pt>
                <c:pt idx="72">
                  <c:v>-757</c:v>
                </c:pt>
                <c:pt idx="73">
                  <c:v>-730.85</c:v>
                </c:pt>
                <c:pt idx="74">
                  <c:v>-748.13</c:v>
                </c:pt>
                <c:pt idx="75">
                  <c:v>-963.97</c:v>
                </c:pt>
                <c:pt idx="76">
                  <c:v>-941.6</c:v>
                </c:pt>
                <c:pt idx="77">
                  <c:v>-938.68</c:v>
                </c:pt>
                <c:pt idx="78">
                  <c:v>-912.11</c:v>
                </c:pt>
                <c:pt idx="79">
                  <c:v>-899.87</c:v>
                </c:pt>
                <c:pt idx="80">
                  <c:v>0</c:v>
                </c:pt>
                <c:pt idx="81">
                  <c:v>0</c:v>
                </c:pt>
                <c:pt idx="82">
                  <c:v>-699.38</c:v>
                </c:pt>
                <c:pt idx="83">
                  <c:v>-684.56</c:v>
                </c:pt>
                <c:pt idx="84">
                  <c:v>-650.63</c:v>
                </c:pt>
                <c:pt idx="85">
                  <c:v>-608.52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-613.85</c:v>
                </c:pt>
                <c:pt idx="99">
                  <c:v>-631.99</c:v>
                </c:pt>
                <c:pt idx="100">
                  <c:v>-748.53</c:v>
                </c:pt>
                <c:pt idx="101">
                  <c:v>-752.18</c:v>
                </c:pt>
                <c:pt idx="102">
                  <c:v>-733.72</c:v>
                </c:pt>
                <c:pt idx="103">
                  <c:v>-738.76</c:v>
                </c:pt>
                <c:pt idx="104">
                  <c:v>-735.25</c:v>
                </c:pt>
                <c:pt idx="105">
                  <c:v>-741.18</c:v>
                </c:pt>
                <c:pt idx="106">
                  <c:v>-746.42</c:v>
                </c:pt>
                <c:pt idx="107">
                  <c:v>-737.19</c:v>
                </c:pt>
                <c:pt idx="108">
                  <c:v>-707.74</c:v>
                </c:pt>
                <c:pt idx="109">
                  <c:v>-680.98</c:v>
                </c:pt>
                <c:pt idx="110">
                  <c:v>-694.84</c:v>
                </c:pt>
                <c:pt idx="111">
                  <c:v>-644.80999999999995</c:v>
                </c:pt>
                <c:pt idx="112">
                  <c:v>-664.76</c:v>
                </c:pt>
                <c:pt idx="113">
                  <c:v>-663.53</c:v>
                </c:pt>
                <c:pt idx="114">
                  <c:v>-653.02</c:v>
                </c:pt>
                <c:pt idx="115">
                  <c:v>-661.46</c:v>
                </c:pt>
                <c:pt idx="116">
                  <c:v>-656.33</c:v>
                </c:pt>
                <c:pt idx="117">
                  <c:v>-655.56</c:v>
                </c:pt>
                <c:pt idx="118">
                  <c:v>-681.51</c:v>
                </c:pt>
                <c:pt idx="119">
                  <c:v>-701.53</c:v>
                </c:pt>
                <c:pt idx="120">
                  <c:v>-710.22</c:v>
                </c:pt>
                <c:pt idx="121">
                  <c:v>-710.44</c:v>
                </c:pt>
                <c:pt idx="122">
                  <c:v>-722.16</c:v>
                </c:pt>
                <c:pt idx="123">
                  <c:v>-738.41</c:v>
                </c:pt>
                <c:pt idx="124">
                  <c:v>-735.48</c:v>
                </c:pt>
                <c:pt idx="125">
                  <c:v>-728.37</c:v>
                </c:pt>
                <c:pt idx="126">
                  <c:v>-716.48</c:v>
                </c:pt>
                <c:pt idx="127">
                  <c:v>-709.3</c:v>
                </c:pt>
                <c:pt idx="128">
                  <c:v>-730.39</c:v>
                </c:pt>
                <c:pt idx="129">
                  <c:v>-742.57</c:v>
                </c:pt>
                <c:pt idx="130">
                  <c:v>-748.34</c:v>
                </c:pt>
                <c:pt idx="131">
                  <c:v>-749.64</c:v>
                </c:pt>
                <c:pt idx="132">
                  <c:v>-760.28</c:v>
                </c:pt>
                <c:pt idx="133">
                  <c:v>-765.09</c:v>
                </c:pt>
                <c:pt idx="134">
                  <c:v>-767.21</c:v>
                </c:pt>
                <c:pt idx="135">
                  <c:v>-761.72</c:v>
                </c:pt>
                <c:pt idx="136">
                  <c:v>-753.28</c:v>
                </c:pt>
                <c:pt idx="137">
                  <c:v>-748.92</c:v>
                </c:pt>
                <c:pt idx="138">
                  <c:v>-751.91</c:v>
                </c:pt>
                <c:pt idx="139">
                  <c:v>-744.95</c:v>
                </c:pt>
                <c:pt idx="140">
                  <c:v>-737.58</c:v>
                </c:pt>
                <c:pt idx="141">
                  <c:v>-724.82</c:v>
                </c:pt>
                <c:pt idx="142">
                  <c:v>-726.8</c:v>
                </c:pt>
                <c:pt idx="143">
                  <c:v>-731.89</c:v>
                </c:pt>
                <c:pt idx="144">
                  <c:v>-737.86</c:v>
                </c:pt>
                <c:pt idx="145">
                  <c:v>-770.01</c:v>
                </c:pt>
                <c:pt idx="146">
                  <c:v>-787.73</c:v>
                </c:pt>
                <c:pt idx="147">
                  <c:v>-798.73</c:v>
                </c:pt>
                <c:pt idx="148">
                  <c:v>-821.32</c:v>
                </c:pt>
                <c:pt idx="149">
                  <c:v>-838.78</c:v>
                </c:pt>
                <c:pt idx="150">
                  <c:v>-838.89</c:v>
                </c:pt>
                <c:pt idx="151">
                  <c:v>-833.62</c:v>
                </c:pt>
                <c:pt idx="152">
                  <c:v>-831.76</c:v>
                </c:pt>
                <c:pt idx="153">
                  <c:v>-832.06</c:v>
                </c:pt>
                <c:pt idx="154">
                  <c:v>-826.66</c:v>
                </c:pt>
                <c:pt idx="155">
                  <c:v>-812.05</c:v>
                </c:pt>
                <c:pt idx="156">
                  <c:v>-801.4</c:v>
                </c:pt>
                <c:pt idx="157">
                  <c:v>-783.58</c:v>
                </c:pt>
                <c:pt idx="158">
                  <c:v>-766.19</c:v>
                </c:pt>
                <c:pt idx="159">
                  <c:v>-766.31</c:v>
                </c:pt>
                <c:pt idx="160">
                  <c:v>-778.56</c:v>
                </c:pt>
                <c:pt idx="161">
                  <c:v>-843.04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-1062.56</c:v>
                </c:pt>
                <c:pt idx="166">
                  <c:v>-1033.69</c:v>
                </c:pt>
                <c:pt idx="167">
                  <c:v>-1031.6099999999999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-1060.92</c:v>
                </c:pt>
                <c:pt idx="176">
                  <c:v>0</c:v>
                </c:pt>
                <c:pt idx="177">
                  <c:v>0</c:v>
                </c:pt>
                <c:pt idx="178">
                  <c:v>-978.66</c:v>
                </c:pt>
                <c:pt idx="179">
                  <c:v>-994.03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-763.92</c:v>
                </c:pt>
                <c:pt idx="193">
                  <c:v>-773.99</c:v>
                </c:pt>
                <c:pt idx="194">
                  <c:v>-772.71</c:v>
                </c:pt>
                <c:pt idx="195">
                  <c:v>-754.13</c:v>
                </c:pt>
                <c:pt idx="196">
                  <c:v>-778.86</c:v>
                </c:pt>
                <c:pt idx="197">
                  <c:v>-778.56</c:v>
                </c:pt>
                <c:pt idx="198">
                  <c:v>-782.12</c:v>
                </c:pt>
                <c:pt idx="199">
                  <c:v>-784.76</c:v>
                </c:pt>
                <c:pt idx="200">
                  <c:v>-794.7</c:v>
                </c:pt>
                <c:pt idx="201">
                  <c:v>-810.19</c:v>
                </c:pt>
                <c:pt idx="202">
                  <c:v>-818.99</c:v>
                </c:pt>
                <c:pt idx="203">
                  <c:v>-822.53</c:v>
                </c:pt>
                <c:pt idx="204">
                  <c:v>-824.69</c:v>
                </c:pt>
                <c:pt idx="205">
                  <c:v>-795.41</c:v>
                </c:pt>
                <c:pt idx="206">
                  <c:v>-790.2</c:v>
                </c:pt>
                <c:pt idx="207">
                  <c:v>-782.62</c:v>
                </c:pt>
                <c:pt idx="208">
                  <c:v>-767.15</c:v>
                </c:pt>
                <c:pt idx="209">
                  <c:v>-743.41</c:v>
                </c:pt>
                <c:pt idx="210">
                  <c:v>-737.65</c:v>
                </c:pt>
                <c:pt idx="211">
                  <c:v>-728.82</c:v>
                </c:pt>
                <c:pt idx="212">
                  <c:v>-733.03</c:v>
                </c:pt>
                <c:pt idx="213">
                  <c:v>-734.47</c:v>
                </c:pt>
                <c:pt idx="214">
                  <c:v>-727.27</c:v>
                </c:pt>
                <c:pt idx="215">
                  <c:v>-736.62</c:v>
                </c:pt>
                <c:pt idx="216">
                  <c:v>-753.5</c:v>
                </c:pt>
                <c:pt idx="217">
                  <c:v>-752.43</c:v>
                </c:pt>
                <c:pt idx="218">
                  <c:v>-758.56</c:v>
                </c:pt>
                <c:pt idx="219">
                  <c:v>-762.88</c:v>
                </c:pt>
                <c:pt idx="220">
                  <c:v>-751.93</c:v>
                </c:pt>
                <c:pt idx="221">
                  <c:v>-727.14</c:v>
                </c:pt>
                <c:pt idx="222">
                  <c:v>-724.25</c:v>
                </c:pt>
                <c:pt idx="223">
                  <c:v>-711.96</c:v>
                </c:pt>
                <c:pt idx="224">
                  <c:v>-697.94</c:v>
                </c:pt>
                <c:pt idx="225">
                  <c:v>-683.41</c:v>
                </c:pt>
                <c:pt idx="226">
                  <c:v>-671.94</c:v>
                </c:pt>
                <c:pt idx="227">
                  <c:v>-666.65</c:v>
                </c:pt>
                <c:pt idx="228">
                  <c:v>-664.11</c:v>
                </c:pt>
                <c:pt idx="229">
                  <c:v>-632.75</c:v>
                </c:pt>
                <c:pt idx="230">
                  <c:v>-616.44000000000005</c:v>
                </c:pt>
                <c:pt idx="231">
                  <c:v>-617.98</c:v>
                </c:pt>
                <c:pt idx="232">
                  <c:v>-626.76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D3-4D84-8400-EC7F3003A615}"/>
            </c:ext>
          </c:extLst>
        </c:ser>
        <c:ser>
          <c:idx val="1"/>
          <c:order val="1"/>
          <c:tx>
            <c:v>1.38 MPa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'Strain data'!$B$10:$HZ$10</c:f>
              <c:numCache>
                <c:formatCode>General</c:formatCode>
                <c:ptCount val="233"/>
                <c:pt idx="0">
                  <c:v>-601.42999999999995</c:v>
                </c:pt>
                <c:pt idx="1">
                  <c:v>-705.32</c:v>
                </c:pt>
                <c:pt idx="2">
                  <c:v>-790.44</c:v>
                </c:pt>
                <c:pt idx="3">
                  <c:v>-779.15</c:v>
                </c:pt>
                <c:pt idx="4">
                  <c:v>-792.65</c:v>
                </c:pt>
                <c:pt idx="5">
                  <c:v>-780.46</c:v>
                </c:pt>
                <c:pt idx="6">
                  <c:v>-757.34</c:v>
                </c:pt>
                <c:pt idx="7">
                  <c:v>-768.85</c:v>
                </c:pt>
                <c:pt idx="8">
                  <c:v>-778.61</c:v>
                </c:pt>
                <c:pt idx="9">
                  <c:v>-705.73</c:v>
                </c:pt>
                <c:pt idx="10">
                  <c:v>-679.37</c:v>
                </c:pt>
                <c:pt idx="11">
                  <c:v>-599.07000000000005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13729.68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-1057.06</c:v>
                </c:pt>
                <c:pt idx="32">
                  <c:v>-1072.3900000000001</c:v>
                </c:pt>
                <c:pt idx="33">
                  <c:v>-862.47</c:v>
                </c:pt>
                <c:pt idx="34">
                  <c:v>-861.63</c:v>
                </c:pt>
                <c:pt idx="35">
                  <c:v>-836.41</c:v>
                </c:pt>
                <c:pt idx="36">
                  <c:v>-833.35</c:v>
                </c:pt>
                <c:pt idx="37">
                  <c:v>-819.71</c:v>
                </c:pt>
                <c:pt idx="38">
                  <c:v>-788.74</c:v>
                </c:pt>
                <c:pt idx="39">
                  <c:v>-771.43</c:v>
                </c:pt>
                <c:pt idx="40">
                  <c:v>-767.98</c:v>
                </c:pt>
                <c:pt idx="41">
                  <c:v>-760.57</c:v>
                </c:pt>
                <c:pt idx="42">
                  <c:v>-729.75</c:v>
                </c:pt>
                <c:pt idx="43">
                  <c:v>-762.7</c:v>
                </c:pt>
                <c:pt idx="44">
                  <c:v>-753.72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-837.89</c:v>
                </c:pt>
                <c:pt idx="50">
                  <c:v>-847.37</c:v>
                </c:pt>
                <c:pt idx="51">
                  <c:v>-856.65</c:v>
                </c:pt>
                <c:pt idx="52">
                  <c:v>-864.75</c:v>
                </c:pt>
                <c:pt idx="53">
                  <c:v>-863.52</c:v>
                </c:pt>
                <c:pt idx="54">
                  <c:v>-854.12</c:v>
                </c:pt>
                <c:pt idx="55">
                  <c:v>-839.24</c:v>
                </c:pt>
                <c:pt idx="56">
                  <c:v>-824.04</c:v>
                </c:pt>
                <c:pt idx="57">
                  <c:v>-804.88</c:v>
                </c:pt>
                <c:pt idx="58">
                  <c:v>-808.34</c:v>
                </c:pt>
                <c:pt idx="59">
                  <c:v>-909.77</c:v>
                </c:pt>
                <c:pt idx="60">
                  <c:v>-943.87</c:v>
                </c:pt>
                <c:pt idx="61">
                  <c:v>-925.17</c:v>
                </c:pt>
                <c:pt idx="62">
                  <c:v>-922.09</c:v>
                </c:pt>
                <c:pt idx="63">
                  <c:v>-912.37</c:v>
                </c:pt>
                <c:pt idx="64">
                  <c:v>-886.96</c:v>
                </c:pt>
                <c:pt idx="65">
                  <c:v>-826.2</c:v>
                </c:pt>
                <c:pt idx="66">
                  <c:v>-778.49</c:v>
                </c:pt>
                <c:pt idx="67">
                  <c:v>-729.49</c:v>
                </c:pt>
                <c:pt idx="68">
                  <c:v>-723.25</c:v>
                </c:pt>
                <c:pt idx="69">
                  <c:v>-718.25</c:v>
                </c:pt>
                <c:pt idx="70">
                  <c:v>-688.81</c:v>
                </c:pt>
                <c:pt idx="71">
                  <c:v>-686.83</c:v>
                </c:pt>
                <c:pt idx="72">
                  <c:v>-712.55</c:v>
                </c:pt>
                <c:pt idx="73">
                  <c:v>-709.95</c:v>
                </c:pt>
                <c:pt idx="74">
                  <c:v>-916.76</c:v>
                </c:pt>
                <c:pt idx="75">
                  <c:v>-949.15</c:v>
                </c:pt>
                <c:pt idx="76">
                  <c:v>-943.45</c:v>
                </c:pt>
                <c:pt idx="77">
                  <c:v>-959.71</c:v>
                </c:pt>
                <c:pt idx="78">
                  <c:v>-949.99</c:v>
                </c:pt>
                <c:pt idx="79">
                  <c:v>-927.12</c:v>
                </c:pt>
                <c:pt idx="80">
                  <c:v>0</c:v>
                </c:pt>
                <c:pt idx="81">
                  <c:v>0</c:v>
                </c:pt>
                <c:pt idx="82">
                  <c:v>-693.26</c:v>
                </c:pt>
                <c:pt idx="83">
                  <c:v>-690.39</c:v>
                </c:pt>
                <c:pt idx="84">
                  <c:v>-664.09</c:v>
                </c:pt>
                <c:pt idx="85">
                  <c:v>-606.46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-779.18</c:v>
                </c:pt>
                <c:pt idx="100">
                  <c:v>-793.11</c:v>
                </c:pt>
                <c:pt idx="101">
                  <c:v>-782.38</c:v>
                </c:pt>
                <c:pt idx="102">
                  <c:v>-750.78</c:v>
                </c:pt>
                <c:pt idx="103">
                  <c:v>-757.05</c:v>
                </c:pt>
                <c:pt idx="104">
                  <c:v>-770.47</c:v>
                </c:pt>
                <c:pt idx="105">
                  <c:v>-777.83</c:v>
                </c:pt>
                <c:pt idx="106">
                  <c:v>-764.94</c:v>
                </c:pt>
                <c:pt idx="107">
                  <c:v>-742.89</c:v>
                </c:pt>
                <c:pt idx="108">
                  <c:v>-740.25</c:v>
                </c:pt>
                <c:pt idx="109">
                  <c:v>-715.65</c:v>
                </c:pt>
                <c:pt idx="110">
                  <c:v>-712.19</c:v>
                </c:pt>
                <c:pt idx="111">
                  <c:v>-674.21</c:v>
                </c:pt>
                <c:pt idx="112">
                  <c:v>-670.52</c:v>
                </c:pt>
                <c:pt idx="113">
                  <c:v>-666.63</c:v>
                </c:pt>
                <c:pt idx="114">
                  <c:v>-663.2</c:v>
                </c:pt>
                <c:pt idx="115">
                  <c:v>-668.99</c:v>
                </c:pt>
                <c:pt idx="116">
                  <c:v>-673.56</c:v>
                </c:pt>
                <c:pt idx="117">
                  <c:v>-681.54</c:v>
                </c:pt>
                <c:pt idx="118">
                  <c:v>-710.74</c:v>
                </c:pt>
                <c:pt idx="119">
                  <c:v>-725.54</c:v>
                </c:pt>
                <c:pt idx="120">
                  <c:v>-744.29</c:v>
                </c:pt>
                <c:pt idx="121">
                  <c:v>-736.98</c:v>
                </c:pt>
                <c:pt idx="122">
                  <c:v>-745.71</c:v>
                </c:pt>
                <c:pt idx="123">
                  <c:v>-745.7</c:v>
                </c:pt>
                <c:pt idx="124">
                  <c:v>-737.14</c:v>
                </c:pt>
                <c:pt idx="125">
                  <c:v>-723.14</c:v>
                </c:pt>
                <c:pt idx="126">
                  <c:v>-715.3</c:v>
                </c:pt>
                <c:pt idx="127">
                  <c:v>-703.67</c:v>
                </c:pt>
                <c:pt idx="128">
                  <c:v>-720.19</c:v>
                </c:pt>
                <c:pt idx="129">
                  <c:v>-734.02</c:v>
                </c:pt>
                <c:pt idx="130">
                  <c:v>-752.23</c:v>
                </c:pt>
                <c:pt idx="131">
                  <c:v>-757.29</c:v>
                </c:pt>
                <c:pt idx="132">
                  <c:v>-767.6</c:v>
                </c:pt>
                <c:pt idx="133">
                  <c:v>-776.86</c:v>
                </c:pt>
                <c:pt idx="134">
                  <c:v>-776.18</c:v>
                </c:pt>
                <c:pt idx="135">
                  <c:v>-770.04</c:v>
                </c:pt>
                <c:pt idx="136">
                  <c:v>-759.48</c:v>
                </c:pt>
                <c:pt idx="137">
                  <c:v>-747.36</c:v>
                </c:pt>
                <c:pt idx="138">
                  <c:v>-746.83</c:v>
                </c:pt>
                <c:pt idx="139">
                  <c:v>-738.2</c:v>
                </c:pt>
                <c:pt idx="140">
                  <c:v>-728.45</c:v>
                </c:pt>
                <c:pt idx="141">
                  <c:v>-721.63</c:v>
                </c:pt>
                <c:pt idx="142">
                  <c:v>-730.29</c:v>
                </c:pt>
                <c:pt idx="143">
                  <c:v>-737.27</c:v>
                </c:pt>
                <c:pt idx="144">
                  <c:v>-743.92</c:v>
                </c:pt>
                <c:pt idx="145">
                  <c:v>-784.57</c:v>
                </c:pt>
                <c:pt idx="146">
                  <c:v>-800.76</c:v>
                </c:pt>
                <c:pt idx="147">
                  <c:v>-813.76</c:v>
                </c:pt>
                <c:pt idx="148">
                  <c:v>-836.29</c:v>
                </c:pt>
                <c:pt idx="149">
                  <c:v>-850.54</c:v>
                </c:pt>
                <c:pt idx="150">
                  <c:v>-846.15</c:v>
                </c:pt>
                <c:pt idx="151">
                  <c:v>-836.17</c:v>
                </c:pt>
                <c:pt idx="152">
                  <c:v>-831.68</c:v>
                </c:pt>
                <c:pt idx="153">
                  <c:v>-832.11</c:v>
                </c:pt>
                <c:pt idx="154">
                  <c:v>-824.33</c:v>
                </c:pt>
                <c:pt idx="155">
                  <c:v>-809.21</c:v>
                </c:pt>
                <c:pt idx="156">
                  <c:v>-798.72</c:v>
                </c:pt>
                <c:pt idx="157">
                  <c:v>-787.91</c:v>
                </c:pt>
                <c:pt idx="158">
                  <c:v>-770.87</c:v>
                </c:pt>
                <c:pt idx="159">
                  <c:v>-772.76</c:v>
                </c:pt>
                <c:pt idx="160">
                  <c:v>-787.89</c:v>
                </c:pt>
                <c:pt idx="161">
                  <c:v>-890.04</c:v>
                </c:pt>
                <c:pt idx="162">
                  <c:v>-923.73</c:v>
                </c:pt>
                <c:pt idx="163">
                  <c:v>0</c:v>
                </c:pt>
                <c:pt idx="164">
                  <c:v>-1153.3699999999999</c:v>
                </c:pt>
                <c:pt idx="165">
                  <c:v>-1095.51</c:v>
                </c:pt>
                <c:pt idx="166">
                  <c:v>-1051.96</c:v>
                </c:pt>
                <c:pt idx="167">
                  <c:v>-1062.1500000000001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-670.07</c:v>
                </c:pt>
                <c:pt idx="173">
                  <c:v>0</c:v>
                </c:pt>
                <c:pt idx="174">
                  <c:v>0</c:v>
                </c:pt>
                <c:pt idx="175">
                  <c:v>-1150.9000000000001</c:v>
                </c:pt>
                <c:pt idx="176">
                  <c:v>0</c:v>
                </c:pt>
                <c:pt idx="177">
                  <c:v>0</c:v>
                </c:pt>
                <c:pt idx="178">
                  <c:v>-1103.94</c:v>
                </c:pt>
                <c:pt idx="179">
                  <c:v>-1084.76</c:v>
                </c:pt>
                <c:pt idx="180">
                  <c:v>-1100.07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-773.81</c:v>
                </c:pt>
                <c:pt idx="193">
                  <c:v>-797.6</c:v>
                </c:pt>
                <c:pt idx="194">
                  <c:v>-786.26</c:v>
                </c:pt>
                <c:pt idx="195">
                  <c:v>-766.41</c:v>
                </c:pt>
                <c:pt idx="196">
                  <c:v>-759.86</c:v>
                </c:pt>
                <c:pt idx="197">
                  <c:v>-765.11</c:v>
                </c:pt>
                <c:pt idx="198">
                  <c:v>-771.47</c:v>
                </c:pt>
                <c:pt idx="199">
                  <c:v>-773.04</c:v>
                </c:pt>
                <c:pt idx="200">
                  <c:v>-771.27</c:v>
                </c:pt>
                <c:pt idx="201">
                  <c:v>-783.76</c:v>
                </c:pt>
                <c:pt idx="202">
                  <c:v>-800.85</c:v>
                </c:pt>
                <c:pt idx="203">
                  <c:v>-809.55</c:v>
                </c:pt>
                <c:pt idx="204">
                  <c:v>-814.97</c:v>
                </c:pt>
                <c:pt idx="205">
                  <c:v>-808.73</c:v>
                </c:pt>
                <c:pt idx="206">
                  <c:v>-813.21</c:v>
                </c:pt>
                <c:pt idx="207">
                  <c:v>-821.47</c:v>
                </c:pt>
                <c:pt idx="208">
                  <c:v>-813.07</c:v>
                </c:pt>
                <c:pt idx="209">
                  <c:v>-778</c:v>
                </c:pt>
                <c:pt idx="210">
                  <c:v>-780.35</c:v>
                </c:pt>
                <c:pt idx="211">
                  <c:v>-756.03</c:v>
                </c:pt>
                <c:pt idx="212">
                  <c:v>-759.95</c:v>
                </c:pt>
                <c:pt idx="213">
                  <c:v>-760.84</c:v>
                </c:pt>
                <c:pt idx="214">
                  <c:v>-756.74</c:v>
                </c:pt>
                <c:pt idx="215">
                  <c:v>-771.84</c:v>
                </c:pt>
                <c:pt idx="216">
                  <c:v>-785.63</c:v>
                </c:pt>
                <c:pt idx="217">
                  <c:v>-777.38</c:v>
                </c:pt>
                <c:pt idx="218">
                  <c:v>-781.1</c:v>
                </c:pt>
                <c:pt idx="219">
                  <c:v>-782.82</c:v>
                </c:pt>
                <c:pt idx="220">
                  <c:v>-772.2</c:v>
                </c:pt>
                <c:pt idx="221">
                  <c:v>-716.33</c:v>
                </c:pt>
                <c:pt idx="222">
                  <c:v>-716.77</c:v>
                </c:pt>
                <c:pt idx="223">
                  <c:v>-701.35</c:v>
                </c:pt>
                <c:pt idx="224">
                  <c:v>-687.24</c:v>
                </c:pt>
                <c:pt idx="225">
                  <c:v>-680.67</c:v>
                </c:pt>
                <c:pt idx="226">
                  <c:v>-668.66</c:v>
                </c:pt>
                <c:pt idx="227">
                  <c:v>-666.63</c:v>
                </c:pt>
                <c:pt idx="228">
                  <c:v>-637.91</c:v>
                </c:pt>
                <c:pt idx="229">
                  <c:v>-599.51</c:v>
                </c:pt>
                <c:pt idx="230">
                  <c:v>-581.11</c:v>
                </c:pt>
                <c:pt idx="231">
                  <c:v>-603.67999999999995</c:v>
                </c:pt>
                <c:pt idx="232">
                  <c:v>-510.08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D3-4D84-8400-EC7F3003A615}"/>
            </c:ext>
          </c:extLst>
        </c:ser>
        <c:ser>
          <c:idx val="2"/>
          <c:order val="2"/>
          <c:tx>
            <c:v>2.07 MPa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'Strain data'!$B$14:$HZ$14</c:f>
              <c:numCache>
                <c:formatCode>General</c:formatCode>
                <c:ptCount val="233"/>
                <c:pt idx="0">
                  <c:v>-810.21</c:v>
                </c:pt>
                <c:pt idx="1">
                  <c:v>-692.95</c:v>
                </c:pt>
                <c:pt idx="2">
                  <c:v>-781.57</c:v>
                </c:pt>
                <c:pt idx="3">
                  <c:v>-770.25</c:v>
                </c:pt>
                <c:pt idx="4">
                  <c:v>-792.66</c:v>
                </c:pt>
                <c:pt idx="5">
                  <c:v>-784.72</c:v>
                </c:pt>
                <c:pt idx="6">
                  <c:v>-765.04</c:v>
                </c:pt>
                <c:pt idx="7">
                  <c:v>-773.27</c:v>
                </c:pt>
                <c:pt idx="8">
                  <c:v>-782.55</c:v>
                </c:pt>
                <c:pt idx="9">
                  <c:v>-731.85</c:v>
                </c:pt>
                <c:pt idx="10">
                  <c:v>-686.16</c:v>
                </c:pt>
                <c:pt idx="11">
                  <c:v>-647.26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-1122.9000000000001</c:v>
                </c:pt>
                <c:pt idx="32">
                  <c:v>-1121.54</c:v>
                </c:pt>
                <c:pt idx="33">
                  <c:v>-889.69</c:v>
                </c:pt>
                <c:pt idx="34">
                  <c:v>-883.55</c:v>
                </c:pt>
                <c:pt idx="35">
                  <c:v>-860.7</c:v>
                </c:pt>
                <c:pt idx="36">
                  <c:v>-852.08</c:v>
                </c:pt>
                <c:pt idx="37">
                  <c:v>-838.91</c:v>
                </c:pt>
                <c:pt idx="38">
                  <c:v>-808.01</c:v>
                </c:pt>
                <c:pt idx="39">
                  <c:v>-784.72</c:v>
                </c:pt>
                <c:pt idx="40">
                  <c:v>-781.33</c:v>
                </c:pt>
                <c:pt idx="41">
                  <c:v>-769.36</c:v>
                </c:pt>
                <c:pt idx="42">
                  <c:v>-749.95</c:v>
                </c:pt>
                <c:pt idx="43">
                  <c:v>-755.08</c:v>
                </c:pt>
                <c:pt idx="44">
                  <c:v>-749.16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-864.73</c:v>
                </c:pt>
                <c:pt idx="50">
                  <c:v>-873.33</c:v>
                </c:pt>
                <c:pt idx="51">
                  <c:v>-877.4</c:v>
                </c:pt>
                <c:pt idx="52">
                  <c:v>-875.19</c:v>
                </c:pt>
                <c:pt idx="53">
                  <c:v>-863.12</c:v>
                </c:pt>
                <c:pt idx="54">
                  <c:v>-855.23</c:v>
                </c:pt>
                <c:pt idx="55">
                  <c:v>-843.59</c:v>
                </c:pt>
                <c:pt idx="56">
                  <c:v>-828.45</c:v>
                </c:pt>
                <c:pt idx="57">
                  <c:v>-792.83</c:v>
                </c:pt>
                <c:pt idx="58">
                  <c:v>-814.94</c:v>
                </c:pt>
                <c:pt idx="59">
                  <c:v>-805.23</c:v>
                </c:pt>
                <c:pt idx="60">
                  <c:v>-921.19</c:v>
                </c:pt>
                <c:pt idx="61">
                  <c:v>-917.88</c:v>
                </c:pt>
                <c:pt idx="62">
                  <c:v>-914.4</c:v>
                </c:pt>
                <c:pt idx="63">
                  <c:v>-911.7</c:v>
                </c:pt>
                <c:pt idx="64">
                  <c:v>-893.13</c:v>
                </c:pt>
                <c:pt idx="65">
                  <c:v>-835.75</c:v>
                </c:pt>
                <c:pt idx="66">
                  <c:v>-787.06</c:v>
                </c:pt>
                <c:pt idx="67">
                  <c:v>0</c:v>
                </c:pt>
                <c:pt idx="68">
                  <c:v>-726.08</c:v>
                </c:pt>
                <c:pt idx="69">
                  <c:v>-723.36</c:v>
                </c:pt>
                <c:pt idx="70">
                  <c:v>-698.67</c:v>
                </c:pt>
                <c:pt idx="71">
                  <c:v>-693.16</c:v>
                </c:pt>
                <c:pt idx="72">
                  <c:v>-822.12</c:v>
                </c:pt>
                <c:pt idx="73">
                  <c:v>-753.17</c:v>
                </c:pt>
                <c:pt idx="74">
                  <c:v>-948.79</c:v>
                </c:pt>
                <c:pt idx="75">
                  <c:v>-1024.92</c:v>
                </c:pt>
                <c:pt idx="76">
                  <c:v>-1022.05</c:v>
                </c:pt>
                <c:pt idx="77">
                  <c:v>-996.02</c:v>
                </c:pt>
                <c:pt idx="78">
                  <c:v>-995.37</c:v>
                </c:pt>
                <c:pt idx="79">
                  <c:v>-1011.26</c:v>
                </c:pt>
                <c:pt idx="80">
                  <c:v>-1068.83</c:v>
                </c:pt>
                <c:pt idx="81">
                  <c:v>0</c:v>
                </c:pt>
                <c:pt idx="82">
                  <c:v>-690.72</c:v>
                </c:pt>
                <c:pt idx="83">
                  <c:v>-684.51</c:v>
                </c:pt>
                <c:pt idx="84">
                  <c:v>-678.8</c:v>
                </c:pt>
                <c:pt idx="85">
                  <c:v>-671.14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-698.67</c:v>
                </c:pt>
                <c:pt idx="100">
                  <c:v>-754.82</c:v>
                </c:pt>
                <c:pt idx="101">
                  <c:v>-767.11</c:v>
                </c:pt>
                <c:pt idx="102">
                  <c:v>-761.99</c:v>
                </c:pt>
                <c:pt idx="103">
                  <c:v>-767.19</c:v>
                </c:pt>
                <c:pt idx="104">
                  <c:v>-785.4</c:v>
                </c:pt>
                <c:pt idx="105">
                  <c:v>-788.07</c:v>
                </c:pt>
                <c:pt idx="106">
                  <c:v>-780.4</c:v>
                </c:pt>
                <c:pt idx="107">
                  <c:v>-772.09</c:v>
                </c:pt>
                <c:pt idx="108">
                  <c:v>-761.49</c:v>
                </c:pt>
                <c:pt idx="109">
                  <c:v>-718.33</c:v>
                </c:pt>
                <c:pt idx="110">
                  <c:v>-710.91</c:v>
                </c:pt>
                <c:pt idx="111">
                  <c:v>-640.48</c:v>
                </c:pt>
                <c:pt idx="112">
                  <c:v>-664.87</c:v>
                </c:pt>
                <c:pt idx="113">
                  <c:v>-660.58</c:v>
                </c:pt>
                <c:pt idx="114">
                  <c:v>-654.74</c:v>
                </c:pt>
                <c:pt idx="115">
                  <c:v>-657.09</c:v>
                </c:pt>
                <c:pt idx="116">
                  <c:v>-663.27</c:v>
                </c:pt>
                <c:pt idx="117">
                  <c:v>-684.84</c:v>
                </c:pt>
                <c:pt idx="118">
                  <c:v>-713.22</c:v>
                </c:pt>
                <c:pt idx="119">
                  <c:v>-730.28</c:v>
                </c:pt>
                <c:pt idx="120">
                  <c:v>-755.14</c:v>
                </c:pt>
                <c:pt idx="121">
                  <c:v>-747.36</c:v>
                </c:pt>
                <c:pt idx="122">
                  <c:v>-761.4</c:v>
                </c:pt>
                <c:pt idx="123">
                  <c:v>-766.71</c:v>
                </c:pt>
                <c:pt idx="124">
                  <c:v>-758.01</c:v>
                </c:pt>
                <c:pt idx="125">
                  <c:v>-743.4</c:v>
                </c:pt>
                <c:pt idx="126">
                  <c:v>-735.99</c:v>
                </c:pt>
                <c:pt idx="127">
                  <c:v>-721.63</c:v>
                </c:pt>
                <c:pt idx="128">
                  <c:v>-730.35</c:v>
                </c:pt>
                <c:pt idx="129">
                  <c:v>-744.27</c:v>
                </c:pt>
                <c:pt idx="130">
                  <c:v>-756.38</c:v>
                </c:pt>
                <c:pt idx="131">
                  <c:v>-759.16</c:v>
                </c:pt>
                <c:pt idx="132">
                  <c:v>-769.13</c:v>
                </c:pt>
                <c:pt idx="133">
                  <c:v>-785.89</c:v>
                </c:pt>
                <c:pt idx="134">
                  <c:v>-796.25</c:v>
                </c:pt>
                <c:pt idx="135">
                  <c:v>-794.28</c:v>
                </c:pt>
                <c:pt idx="136">
                  <c:v>-777.77</c:v>
                </c:pt>
                <c:pt idx="137">
                  <c:v>-762.19</c:v>
                </c:pt>
                <c:pt idx="138">
                  <c:v>-759.22</c:v>
                </c:pt>
                <c:pt idx="139">
                  <c:v>-753.97</c:v>
                </c:pt>
                <c:pt idx="140">
                  <c:v>-738.12</c:v>
                </c:pt>
                <c:pt idx="141">
                  <c:v>-727.27</c:v>
                </c:pt>
                <c:pt idx="142">
                  <c:v>-733.54</c:v>
                </c:pt>
                <c:pt idx="143">
                  <c:v>-744.32</c:v>
                </c:pt>
                <c:pt idx="144">
                  <c:v>-756.73</c:v>
                </c:pt>
                <c:pt idx="145">
                  <c:v>-798.04</c:v>
                </c:pt>
                <c:pt idx="146">
                  <c:v>-810.28</c:v>
                </c:pt>
                <c:pt idx="147">
                  <c:v>-820.87</c:v>
                </c:pt>
                <c:pt idx="148">
                  <c:v>-844.79</c:v>
                </c:pt>
                <c:pt idx="149">
                  <c:v>-858.16</c:v>
                </c:pt>
                <c:pt idx="150">
                  <c:v>-853.6</c:v>
                </c:pt>
                <c:pt idx="151">
                  <c:v>-844.52</c:v>
                </c:pt>
                <c:pt idx="152">
                  <c:v>-841.27</c:v>
                </c:pt>
                <c:pt idx="153">
                  <c:v>-842.87</c:v>
                </c:pt>
                <c:pt idx="154">
                  <c:v>-836.84</c:v>
                </c:pt>
                <c:pt idx="155">
                  <c:v>-823.34</c:v>
                </c:pt>
                <c:pt idx="156">
                  <c:v>-817.04</c:v>
                </c:pt>
                <c:pt idx="157">
                  <c:v>-812.26</c:v>
                </c:pt>
                <c:pt idx="158">
                  <c:v>-791.66</c:v>
                </c:pt>
                <c:pt idx="159">
                  <c:v>-790.34</c:v>
                </c:pt>
                <c:pt idx="160">
                  <c:v>-793.3</c:v>
                </c:pt>
                <c:pt idx="161">
                  <c:v>-931.75</c:v>
                </c:pt>
                <c:pt idx="162">
                  <c:v>-963.21</c:v>
                </c:pt>
                <c:pt idx="163">
                  <c:v>-974.78</c:v>
                </c:pt>
                <c:pt idx="164">
                  <c:v>-1153.46</c:v>
                </c:pt>
                <c:pt idx="165">
                  <c:v>-1110.26</c:v>
                </c:pt>
                <c:pt idx="166">
                  <c:v>-1074.46</c:v>
                </c:pt>
                <c:pt idx="167">
                  <c:v>-1075.68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-726.86</c:v>
                </c:pt>
                <c:pt idx="173">
                  <c:v>0</c:v>
                </c:pt>
                <c:pt idx="174">
                  <c:v>0</c:v>
                </c:pt>
                <c:pt idx="175">
                  <c:v>-1176.46</c:v>
                </c:pt>
                <c:pt idx="176">
                  <c:v>0</c:v>
                </c:pt>
                <c:pt idx="177">
                  <c:v>-1201.93</c:v>
                </c:pt>
                <c:pt idx="178">
                  <c:v>0</c:v>
                </c:pt>
                <c:pt idx="179">
                  <c:v>-1140.8499999999999</c:v>
                </c:pt>
                <c:pt idx="180">
                  <c:v>-1167.43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-783.45</c:v>
                </c:pt>
                <c:pt idx="193">
                  <c:v>-798.56</c:v>
                </c:pt>
                <c:pt idx="194">
                  <c:v>-792.75</c:v>
                </c:pt>
                <c:pt idx="195">
                  <c:v>-750.65</c:v>
                </c:pt>
                <c:pt idx="196">
                  <c:v>-749.13</c:v>
                </c:pt>
                <c:pt idx="197">
                  <c:v>-763.31</c:v>
                </c:pt>
                <c:pt idx="198">
                  <c:v>-777.56</c:v>
                </c:pt>
                <c:pt idx="199">
                  <c:v>-778.09</c:v>
                </c:pt>
                <c:pt idx="200">
                  <c:v>-776.89</c:v>
                </c:pt>
                <c:pt idx="201">
                  <c:v>-809.61</c:v>
                </c:pt>
                <c:pt idx="202">
                  <c:v>-828.15</c:v>
                </c:pt>
                <c:pt idx="203">
                  <c:v>-833.53</c:v>
                </c:pt>
                <c:pt idx="204">
                  <c:v>-844</c:v>
                </c:pt>
                <c:pt idx="205">
                  <c:v>-831.19</c:v>
                </c:pt>
                <c:pt idx="206">
                  <c:v>-831.34</c:v>
                </c:pt>
                <c:pt idx="207">
                  <c:v>-816.74</c:v>
                </c:pt>
                <c:pt idx="208">
                  <c:v>-792.66</c:v>
                </c:pt>
                <c:pt idx="209">
                  <c:v>-765.46</c:v>
                </c:pt>
                <c:pt idx="210">
                  <c:v>-766.07</c:v>
                </c:pt>
                <c:pt idx="211">
                  <c:v>-747.71</c:v>
                </c:pt>
                <c:pt idx="212">
                  <c:v>-748.87</c:v>
                </c:pt>
                <c:pt idx="213">
                  <c:v>-745.66</c:v>
                </c:pt>
                <c:pt idx="214">
                  <c:v>-737.58</c:v>
                </c:pt>
                <c:pt idx="215">
                  <c:v>-758.03</c:v>
                </c:pt>
                <c:pt idx="216">
                  <c:v>-774.92</c:v>
                </c:pt>
                <c:pt idx="217">
                  <c:v>-770.26</c:v>
                </c:pt>
                <c:pt idx="218">
                  <c:v>-771.13</c:v>
                </c:pt>
                <c:pt idx="219">
                  <c:v>-765.14</c:v>
                </c:pt>
                <c:pt idx="220">
                  <c:v>-761.41</c:v>
                </c:pt>
                <c:pt idx="221">
                  <c:v>-736.12</c:v>
                </c:pt>
                <c:pt idx="222">
                  <c:v>-727.85</c:v>
                </c:pt>
                <c:pt idx="223">
                  <c:v>-710.51</c:v>
                </c:pt>
                <c:pt idx="224">
                  <c:v>-691.43</c:v>
                </c:pt>
                <c:pt idx="225">
                  <c:v>-679.94</c:v>
                </c:pt>
                <c:pt idx="226">
                  <c:v>-676.2</c:v>
                </c:pt>
                <c:pt idx="227">
                  <c:v>-677.27</c:v>
                </c:pt>
                <c:pt idx="228">
                  <c:v>-655.16999999999996</c:v>
                </c:pt>
                <c:pt idx="229">
                  <c:v>-605</c:v>
                </c:pt>
                <c:pt idx="230">
                  <c:v>-592.28</c:v>
                </c:pt>
                <c:pt idx="231">
                  <c:v>-649.98</c:v>
                </c:pt>
                <c:pt idx="232">
                  <c:v>-722.96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D3-4D84-8400-EC7F3003A615}"/>
            </c:ext>
          </c:extLst>
        </c:ser>
        <c:ser>
          <c:idx val="3"/>
          <c:order val="3"/>
          <c:tx>
            <c:v>2.76 MPa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'Strain data'!$B$18:$HZ$18</c:f>
              <c:numCache>
                <c:formatCode>General</c:formatCode>
                <c:ptCount val="233"/>
                <c:pt idx="0">
                  <c:v>-763.18</c:v>
                </c:pt>
                <c:pt idx="1">
                  <c:v>-693.32</c:v>
                </c:pt>
                <c:pt idx="2">
                  <c:v>-765.07</c:v>
                </c:pt>
                <c:pt idx="3">
                  <c:v>-761.52</c:v>
                </c:pt>
                <c:pt idx="4">
                  <c:v>-781.63</c:v>
                </c:pt>
                <c:pt idx="5">
                  <c:v>-777.29</c:v>
                </c:pt>
                <c:pt idx="6">
                  <c:v>-760.37</c:v>
                </c:pt>
                <c:pt idx="7">
                  <c:v>-772.52</c:v>
                </c:pt>
                <c:pt idx="8">
                  <c:v>-788.85</c:v>
                </c:pt>
                <c:pt idx="9">
                  <c:v>-731.92</c:v>
                </c:pt>
                <c:pt idx="10">
                  <c:v>-713.82</c:v>
                </c:pt>
                <c:pt idx="11">
                  <c:v>-668.7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-1138.93</c:v>
                </c:pt>
                <c:pt idx="32">
                  <c:v>-1115.79</c:v>
                </c:pt>
                <c:pt idx="33">
                  <c:v>-928.12</c:v>
                </c:pt>
                <c:pt idx="34">
                  <c:v>-912.46</c:v>
                </c:pt>
                <c:pt idx="35">
                  <c:v>-872.16</c:v>
                </c:pt>
                <c:pt idx="36">
                  <c:v>-853.84</c:v>
                </c:pt>
                <c:pt idx="37">
                  <c:v>-838.7</c:v>
                </c:pt>
                <c:pt idx="38">
                  <c:v>-804.75</c:v>
                </c:pt>
                <c:pt idx="39">
                  <c:v>-782.45</c:v>
                </c:pt>
                <c:pt idx="40">
                  <c:v>-778.9</c:v>
                </c:pt>
                <c:pt idx="41">
                  <c:v>-768.88</c:v>
                </c:pt>
                <c:pt idx="42">
                  <c:v>-756.64</c:v>
                </c:pt>
                <c:pt idx="43">
                  <c:v>-757.18</c:v>
                </c:pt>
                <c:pt idx="44">
                  <c:v>-734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-863.63</c:v>
                </c:pt>
                <c:pt idx="50">
                  <c:v>-863.38</c:v>
                </c:pt>
                <c:pt idx="51">
                  <c:v>-855.69</c:v>
                </c:pt>
                <c:pt idx="52">
                  <c:v>-857.11</c:v>
                </c:pt>
                <c:pt idx="53">
                  <c:v>-852.34</c:v>
                </c:pt>
                <c:pt idx="54">
                  <c:v>-838.61</c:v>
                </c:pt>
                <c:pt idx="55">
                  <c:v>-821.85</c:v>
                </c:pt>
                <c:pt idx="56">
                  <c:v>-812.5</c:v>
                </c:pt>
                <c:pt idx="57">
                  <c:v>-792.91</c:v>
                </c:pt>
                <c:pt idx="58">
                  <c:v>-819.48</c:v>
                </c:pt>
                <c:pt idx="59">
                  <c:v>-822.23</c:v>
                </c:pt>
                <c:pt idx="60">
                  <c:v>-927.81</c:v>
                </c:pt>
                <c:pt idx="61">
                  <c:v>-919.5</c:v>
                </c:pt>
                <c:pt idx="62">
                  <c:v>-919.2</c:v>
                </c:pt>
                <c:pt idx="63">
                  <c:v>-910.28</c:v>
                </c:pt>
                <c:pt idx="64">
                  <c:v>-896.69</c:v>
                </c:pt>
                <c:pt idx="65">
                  <c:v>-835.31</c:v>
                </c:pt>
                <c:pt idx="66">
                  <c:v>-786.05</c:v>
                </c:pt>
                <c:pt idx="67">
                  <c:v>0</c:v>
                </c:pt>
                <c:pt idx="68">
                  <c:v>-714.08</c:v>
                </c:pt>
                <c:pt idx="69">
                  <c:v>-712</c:v>
                </c:pt>
                <c:pt idx="70">
                  <c:v>-685.85</c:v>
                </c:pt>
                <c:pt idx="71">
                  <c:v>-676.73</c:v>
                </c:pt>
                <c:pt idx="72">
                  <c:v>0</c:v>
                </c:pt>
                <c:pt idx="73">
                  <c:v>-752.06</c:v>
                </c:pt>
                <c:pt idx="74">
                  <c:v>-761.71</c:v>
                </c:pt>
                <c:pt idx="75">
                  <c:v>-1011.37</c:v>
                </c:pt>
                <c:pt idx="76">
                  <c:v>-1001.98</c:v>
                </c:pt>
                <c:pt idx="77">
                  <c:v>-998.38</c:v>
                </c:pt>
                <c:pt idx="78">
                  <c:v>-991.04</c:v>
                </c:pt>
                <c:pt idx="79">
                  <c:v>-1015.74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-727.55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-677.39</c:v>
                </c:pt>
                <c:pt idx="100">
                  <c:v>-713.78</c:v>
                </c:pt>
                <c:pt idx="101">
                  <c:v>-745.29</c:v>
                </c:pt>
                <c:pt idx="102">
                  <c:v>-754.02</c:v>
                </c:pt>
                <c:pt idx="103">
                  <c:v>-763.79</c:v>
                </c:pt>
                <c:pt idx="104">
                  <c:v>-787.65</c:v>
                </c:pt>
                <c:pt idx="105">
                  <c:v>-795.72</c:v>
                </c:pt>
                <c:pt idx="106">
                  <c:v>-790.7</c:v>
                </c:pt>
                <c:pt idx="107">
                  <c:v>-769.96</c:v>
                </c:pt>
                <c:pt idx="108">
                  <c:v>-782.73</c:v>
                </c:pt>
                <c:pt idx="109">
                  <c:v>-696.45</c:v>
                </c:pt>
                <c:pt idx="110">
                  <c:v>0</c:v>
                </c:pt>
                <c:pt idx="111">
                  <c:v>-622.28</c:v>
                </c:pt>
                <c:pt idx="112">
                  <c:v>-653.03</c:v>
                </c:pt>
                <c:pt idx="113">
                  <c:v>-653.91999999999996</c:v>
                </c:pt>
                <c:pt idx="114">
                  <c:v>-644.04999999999995</c:v>
                </c:pt>
                <c:pt idx="115">
                  <c:v>-654.09</c:v>
                </c:pt>
                <c:pt idx="116">
                  <c:v>-667.28</c:v>
                </c:pt>
                <c:pt idx="117">
                  <c:v>-679</c:v>
                </c:pt>
                <c:pt idx="118">
                  <c:v>-708.09</c:v>
                </c:pt>
                <c:pt idx="119">
                  <c:v>-725.14</c:v>
                </c:pt>
                <c:pt idx="120">
                  <c:v>-748.05</c:v>
                </c:pt>
                <c:pt idx="121">
                  <c:v>-744.29</c:v>
                </c:pt>
                <c:pt idx="122">
                  <c:v>-753.37</c:v>
                </c:pt>
                <c:pt idx="123">
                  <c:v>-757.5</c:v>
                </c:pt>
                <c:pt idx="124">
                  <c:v>-751.89</c:v>
                </c:pt>
                <c:pt idx="125">
                  <c:v>-735.33</c:v>
                </c:pt>
                <c:pt idx="126">
                  <c:v>-724.38</c:v>
                </c:pt>
                <c:pt idx="127">
                  <c:v>-706.21</c:v>
                </c:pt>
                <c:pt idx="128">
                  <c:v>-720.33</c:v>
                </c:pt>
                <c:pt idx="129">
                  <c:v>-738.79</c:v>
                </c:pt>
                <c:pt idx="130">
                  <c:v>-752.17</c:v>
                </c:pt>
                <c:pt idx="131">
                  <c:v>-751.94</c:v>
                </c:pt>
                <c:pt idx="132">
                  <c:v>-760.43</c:v>
                </c:pt>
                <c:pt idx="133">
                  <c:v>-776.16</c:v>
                </c:pt>
                <c:pt idx="134">
                  <c:v>-787.03</c:v>
                </c:pt>
                <c:pt idx="135">
                  <c:v>-780.83</c:v>
                </c:pt>
                <c:pt idx="136">
                  <c:v>-761.41</c:v>
                </c:pt>
                <c:pt idx="137">
                  <c:v>-747.36</c:v>
                </c:pt>
                <c:pt idx="138">
                  <c:v>-745.51</c:v>
                </c:pt>
                <c:pt idx="139">
                  <c:v>-739.8</c:v>
                </c:pt>
                <c:pt idx="140">
                  <c:v>-726.34</c:v>
                </c:pt>
                <c:pt idx="141">
                  <c:v>-721.69</c:v>
                </c:pt>
                <c:pt idx="142">
                  <c:v>-729.19</c:v>
                </c:pt>
                <c:pt idx="143">
                  <c:v>-745.47</c:v>
                </c:pt>
                <c:pt idx="144">
                  <c:v>-762.29</c:v>
                </c:pt>
                <c:pt idx="145">
                  <c:v>-801.27</c:v>
                </c:pt>
                <c:pt idx="146">
                  <c:v>-806.81</c:v>
                </c:pt>
                <c:pt idx="147">
                  <c:v>-815.75</c:v>
                </c:pt>
                <c:pt idx="148">
                  <c:v>-835.68</c:v>
                </c:pt>
                <c:pt idx="149">
                  <c:v>-848.2</c:v>
                </c:pt>
                <c:pt idx="150">
                  <c:v>-842.9</c:v>
                </c:pt>
                <c:pt idx="151">
                  <c:v>-831.3</c:v>
                </c:pt>
                <c:pt idx="152">
                  <c:v>-823.18</c:v>
                </c:pt>
                <c:pt idx="153">
                  <c:v>-824.72</c:v>
                </c:pt>
                <c:pt idx="154">
                  <c:v>-818.28</c:v>
                </c:pt>
                <c:pt idx="155">
                  <c:v>-806.41</c:v>
                </c:pt>
                <c:pt idx="156">
                  <c:v>-803.1</c:v>
                </c:pt>
                <c:pt idx="157">
                  <c:v>-801.57</c:v>
                </c:pt>
                <c:pt idx="158">
                  <c:v>-782.5</c:v>
                </c:pt>
                <c:pt idx="159">
                  <c:v>-783.52</c:v>
                </c:pt>
                <c:pt idx="160">
                  <c:v>-781.04</c:v>
                </c:pt>
                <c:pt idx="161">
                  <c:v>-959.67</c:v>
                </c:pt>
                <c:pt idx="162">
                  <c:v>-984.93</c:v>
                </c:pt>
                <c:pt idx="163">
                  <c:v>-1001.9</c:v>
                </c:pt>
                <c:pt idx="164">
                  <c:v>-1060.5</c:v>
                </c:pt>
                <c:pt idx="165">
                  <c:v>-1050.26</c:v>
                </c:pt>
                <c:pt idx="166">
                  <c:v>-1047.22</c:v>
                </c:pt>
                <c:pt idx="167">
                  <c:v>-1056.81</c:v>
                </c:pt>
                <c:pt idx="168">
                  <c:v>0</c:v>
                </c:pt>
                <c:pt idx="169">
                  <c:v>-985.15</c:v>
                </c:pt>
                <c:pt idx="170">
                  <c:v>0</c:v>
                </c:pt>
                <c:pt idx="171">
                  <c:v>9819.75</c:v>
                </c:pt>
                <c:pt idx="172">
                  <c:v>-725.3</c:v>
                </c:pt>
                <c:pt idx="173">
                  <c:v>0</c:v>
                </c:pt>
                <c:pt idx="174">
                  <c:v>0</c:v>
                </c:pt>
                <c:pt idx="175">
                  <c:v>-1149.06</c:v>
                </c:pt>
                <c:pt idx="176">
                  <c:v>0</c:v>
                </c:pt>
                <c:pt idx="177">
                  <c:v>-1182.19</c:v>
                </c:pt>
                <c:pt idx="178">
                  <c:v>0</c:v>
                </c:pt>
                <c:pt idx="179">
                  <c:v>-1149.69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-775.57</c:v>
                </c:pt>
                <c:pt idx="193">
                  <c:v>-795.15</c:v>
                </c:pt>
                <c:pt idx="194">
                  <c:v>-789.02</c:v>
                </c:pt>
                <c:pt idx="195">
                  <c:v>-760.6</c:v>
                </c:pt>
                <c:pt idx="196">
                  <c:v>-756.79</c:v>
                </c:pt>
                <c:pt idx="197">
                  <c:v>-771.2</c:v>
                </c:pt>
                <c:pt idx="198">
                  <c:v>-782</c:v>
                </c:pt>
                <c:pt idx="199">
                  <c:v>-783.2</c:v>
                </c:pt>
                <c:pt idx="200">
                  <c:v>-791.97</c:v>
                </c:pt>
                <c:pt idx="201">
                  <c:v>-814.76</c:v>
                </c:pt>
                <c:pt idx="202">
                  <c:v>-834.19</c:v>
                </c:pt>
                <c:pt idx="203">
                  <c:v>-839.62</c:v>
                </c:pt>
                <c:pt idx="204">
                  <c:v>-840.43</c:v>
                </c:pt>
                <c:pt idx="205">
                  <c:v>-817.51</c:v>
                </c:pt>
                <c:pt idx="206">
                  <c:v>-816.22</c:v>
                </c:pt>
                <c:pt idx="207">
                  <c:v>-804.79</c:v>
                </c:pt>
                <c:pt idx="208">
                  <c:v>-787.45</c:v>
                </c:pt>
                <c:pt idx="209">
                  <c:v>-752.61</c:v>
                </c:pt>
                <c:pt idx="210">
                  <c:v>-748.84</c:v>
                </c:pt>
                <c:pt idx="211">
                  <c:v>-730.46</c:v>
                </c:pt>
                <c:pt idx="212">
                  <c:v>-733.43</c:v>
                </c:pt>
                <c:pt idx="213">
                  <c:v>-729.77</c:v>
                </c:pt>
                <c:pt idx="214">
                  <c:v>-722.34</c:v>
                </c:pt>
                <c:pt idx="215">
                  <c:v>-741.08</c:v>
                </c:pt>
                <c:pt idx="216">
                  <c:v>-755.12</c:v>
                </c:pt>
                <c:pt idx="217">
                  <c:v>-756.13</c:v>
                </c:pt>
                <c:pt idx="218">
                  <c:v>-759.24</c:v>
                </c:pt>
                <c:pt idx="219">
                  <c:v>-753.14</c:v>
                </c:pt>
                <c:pt idx="220">
                  <c:v>-748.57</c:v>
                </c:pt>
                <c:pt idx="221">
                  <c:v>-727.13</c:v>
                </c:pt>
                <c:pt idx="222">
                  <c:v>-721.64</c:v>
                </c:pt>
                <c:pt idx="223">
                  <c:v>-709.48</c:v>
                </c:pt>
                <c:pt idx="224">
                  <c:v>-686.62</c:v>
                </c:pt>
                <c:pt idx="225">
                  <c:v>-680.19</c:v>
                </c:pt>
                <c:pt idx="226">
                  <c:v>-675.11</c:v>
                </c:pt>
                <c:pt idx="227">
                  <c:v>-667</c:v>
                </c:pt>
                <c:pt idx="228">
                  <c:v>-641.73</c:v>
                </c:pt>
                <c:pt idx="229">
                  <c:v>-576.84</c:v>
                </c:pt>
                <c:pt idx="230">
                  <c:v>-561.44000000000005</c:v>
                </c:pt>
                <c:pt idx="231">
                  <c:v>-622.66999999999996</c:v>
                </c:pt>
                <c:pt idx="232">
                  <c:v>-693.05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D3-4D84-8400-EC7F3003A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7998936"/>
        <c:axId val="1557999264"/>
      </c:radarChart>
      <c:catAx>
        <c:axId val="1557998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1557999264"/>
        <c:crosses val="autoZero"/>
        <c:auto val="1"/>
        <c:lblAlgn val="ctr"/>
        <c:lblOffset val="100"/>
        <c:noMultiLvlLbl val="0"/>
      </c:catAx>
      <c:valAx>
        <c:axId val="1557999264"/>
        <c:scaling>
          <c:orientation val="minMax"/>
          <c:max val="-600"/>
          <c:min val="-1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1557998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v>0.69 MPa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'Strain data'!$B$4:$HZ$4</c:f>
              <c:strCache>
                <c:ptCount val="219"/>
                <c:pt idx="0">
                  <c:v>3</c:v>
                </c:pt>
                <c:pt idx="14">
                  <c:v>4</c:v>
                </c:pt>
                <c:pt idx="29">
                  <c:v>8A</c:v>
                </c:pt>
                <c:pt idx="44">
                  <c:v>7A</c:v>
                </c:pt>
                <c:pt idx="58">
                  <c:v>6A</c:v>
                </c:pt>
                <c:pt idx="72">
                  <c:v>5A</c:v>
                </c:pt>
                <c:pt idx="87">
                  <c:v>1A</c:v>
                </c:pt>
                <c:pt idx="102">
                  <c:v>2A</c:v>
                </c:pt>
                <c:pt idx="116">
                  <c:v>3A</c:v>
                </c:pt>
                <c:pt idx="131">
                  <c:v>4A</c:v>
                </c:pt>
                <c:pt idx="146">
                  <c:v>8</c:v>
                </c:pt>
                <c:pt idx="160">
                  <c:v>7</c:v>
                </c:pt>
                <c:pt idx="175">
                  <c:v>6</c:v>
                </c:pt>
                <c:pt idx="189">
                  <c:v>5</c:v>
                </c:pt>
                <c:pt idx="204">
                  <c:v>1</c:v>
                </c:pt>
                <c:pt idx="218">
                  <c:v>2</c:v>
                </c:pt>
              </c:strCache>
            </c:strRef>
          </c:cat>
          <c:val>
            <c:numRef>
              <c:f>'Strain data'!$B$7:$HZ$7</c:f>
              <c:numCache>
                <c:formatCode>General</c:formatCode>
                <c:ptCount val="233"/>
                <c:pt idx="0">
                  <c:v>-802.42</c:v>
                </c:pt>
                <c:pt idx="1">
                  <c:v>-886.28</c:v>
                </c:pt>
                <c:pt idx="2">
                  <c:v>-791.26</c:v>
                </c:pt>
                <c:pt idx="3">
                  <c:v>-848.52</c:v>
                </c:pt>
                <c:pt idx="4">
                  <c:v>-851.84</c:v>
                </c:pt>
                <c:pt idx="5">
                  <c:v>-821.75</c:v>
                </c:pt>
                <c:pt idx="6">
                  <c:v>-808.37</c:v>
                </c:pt>
                <c:pt idx="7">
                  <c:v>-846.41</c:v>
                </c:pt>
                <c:pt idx="8">
                  <c:v>-833.85</c:v>
                </c:pt>
                <c:pt idx="9">
                  <c:v>-850.8</c:v>
                </c:pt>
                <c:pt idx="10">
                  <c:v>-840.63</c:v>
                </c:pt>
                <c:pt idx="11">
                  <c:v>0</c:v>
                </c:pt>
                <c:pt idx="12">
                  <c:v>0</c:v>
                </c:pt>
                <c:pt idx="13">
                  <c:v>-297.45999999999998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-1016.22</c:v>
                </c:pt>
                <c:pt idx="32">
                  <c:v>-1016.73</c:v>
                </c:pt>
                <c:pt idx="33">
                  <c:v>-904.16</c:v>
                </c:pt>
                <c:pt idx="34">
                  <c:v>-847.8</c:v>
                </c:pt>
                <c:pt idx="35">
                  <c:v>-786.04</c:v>
                </c:pt>
                <c:pt idx="36">
                  <c:v>-756.2</c:v>
                </c:pt>
                <c:pt idx="37">
                  <c:v>-741.25</c:v>
                </c:pt>
                <c:pt idx="38">
                  <c:v>-709.94</c:v>
                </c:pt>
                <c:pt idx="39">
                  <c:v>-698.45</c:v>
                </c:pt>
                <c:pt idx="40">
                  <c:v>-688.75</c:v>
                </c:pt>
                <c:pt idx="41">
                  <c:v>-687.7</c:v>
                </c:pt>
                <c:pt idx="42">
                  <c:v>-693.64</c:v>
                </c:pt>
                <c:pt idx="43">
                  <c:v>-695.85</c:v>
                </c:pt>
                <c:pt idx="44">
                  <c:v>-716.87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-657.73</c:v>
                </c:pt>
                <c:pt idx="53">
                  <c:v>-675.09</c:v>
                </c:pt>
                <c:pt idx="54">
                  <c:v>-660.63</c:v>
                </c:pt>
                <c:pt idx="55">
                  <c:v>-639.97</c:v>
                </c:pt>
                <c:pt idx="56">
                  <c:v>14937.37</c:v>
                </c:pt>
                <c:pt idx="57">
                  <c:v>14959.68</c:v>
                </c:pt>
                <c:pt idx="58">
                  <c:v>0</c:v>
                </c:pt>
                <c:pt idx="59">
                  <c:v>0</c:v>
                </c:pt>
                <c:pt idx="60">
                  <c:v>-673.93</c:v>
                </c:pt>
                <c:pt idx="61">
                  <c:v>-711.2</c:v>
                </c:pt>
                <c:pt idx="62">
                  <c:v>-728.5</c:v>
                </c:pt>
                <c:pt idx="63">
                  <c:v>-737.46</c:v>
                </c:pt>
                <c:pt idx="64">
                  <c:v>-740.12</c:v>
                </c:pt>
                <c:pt idx="65">
                  <c:v>-719.81</c:v>
                </c:pt>
                <c:pt idx="66">
                  <c:v>-694.19</c:v>
                </c:pt>
                <c:pt idx="67">
                  <c:v>-702.66</c:v>
                </c:pt>
                <c:pt idx="68">
                  <c:v>-679.25</c:v>
                </c:pt>
                <c:pt idx="69">
                  <c:v>-671.61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-955.47</c:v>
                </c:pt>
                <c:pt idx="76">
                  <c:v>-938.78</c:v>
                </c:pt>
                <c:pt idx="77">
                  <c:v>-943.67</c:v>
                </c:pt>
                <c:pt idx="78">
                  <c:v>-912.82</c:v>
                </c:pt>
                <c:pt idx="79">
                  <c:v>0</c:v>
                </c:pt>
                <c:pt idx="80">
                  <c:v>0</c:v>
                </c:pt>
                <c:pt idx="81">
                  <c:v>11094.64</c:v>
                </c:pt>
                <c:pt idx="82">
                  <c:v>-706.3</c:v>
                </c:pt>
                <c:pt idx="83">
                  <c:v>-704.55</c:v>
                </c:pt>
                <c:pt idx="84">
                  <c:v>-654.80999999999995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-1068.03</c:v>
                </c:pt>
                <c:pt idx="90">
                  <c:v>-1042.98</c:v>
                </c:pt>
                <c:pt idx="91">
                  <c:v>0</c:v>
                </c:pt>
                <c:pt idx="92">
                  <c:v>-957.57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-860.48</c:v>
                </c:pt>
                <c:pt idx="103">
                  <c:v>-847.01</c:v>
                </c:pt>
                <c:pt idx="104">
                  <c:v>-876.55</c:v>
                </c:pt>
                <c:pt idx="105">
                  <c:v>-911.19</c:v>
                </c:pt>
                <c:pt idx="106">
                  <c:v>-912.43</c:v>
                </c:pt>
                <c:pt idx="107">
                  <c:v>-878.97</c:v>
                </c:pt>
                <c:pt idx="108">
                  <c:v>-841.42</c:v>
                </c:pt>
                <c:pt idx="109">
                  <c:v>-830.07</c:v>
                </c:pt>
                <c:pt idx="110">
                  <c:v>0</c:v>
                </c:pt>
                <c:pt idx="111">
                  <c:v>-750.29</c:v>
                </c:pt>
                <c:pt idx="112">
                  <c:v>-784.78</c:v>
                </c:pt>
                <c:pt idx="113">
                  <c:v>-786.28</c:v>
                </c:pt>
                <c:pt idx="114">
                  <c:v>-772.5</c:v>
                </c:pt>
                <c:pt idx="115">
                  <c:v>-832.29</c:v>
                </c:pt>
                <c:pt idx="116">
                  <c:v>-856.43</c:v>
                </c:pt>
                <c:pt idx="117">
                  <c:v>-851.13</c:v>
                </c:pt>
                <c:pt idx="118">
                  <c:v>-849.62</c:v>
                </c:pt>
                <c:pt idx="119">
                  <c:v>-874.24</c:v>
                </c:pt>
                <c:pt idx="120">
                  <c:v>-873.3</c:v>
                </c:pt>
                <c:pt idx="121">
                  <c:v>-855.41</c:v>
                </c:pt>
                <c:pt idx="122">
                  <c:v>-849.91</c:v>
                </c:pt>
                <c:pt idx="123">
                  <c:v>-837.08</c:v>
                </c:pt>
                <c:pt idx="124">
                  <c:v>-831.5</c:v>
                </c:pt>
                <c:pt idx="125">
                  <c:v>-830.95</c:v>
                </c:pt>
                <c:pt idx="126">
                  <c:v>-809.17</c:v>
                </c:pt>
                <c:pt idx="127">
                  <c:v>-794.47</c:v>
                </c:pt>
                <c:pt idx="128">
                  <c:v>-798.88</c:v>
                </c:pt>
                <c:pt idx="129">
                  <c:v>-795.18</c:v>
                </c:pt>
                <c:pt idx="130">
                  <c:v>-803.58</c:v>
                </c:pt>
                <c:pt idx="131">
                  <c:v>-812.87</c:v>
                </c:pt>
                <c:pt idx="132">
                  <c:v>-818.7</c:v>
                </c:pt>
                <c:pt idx="133">
                  <c:v>-819.07</c:v>
                </c:pt>
                <c:pt idx="134">
                  <c:v>-822.87</c:v>
                </c:pt>
                <c:pt idx="135">
                  <c:v>-815.9</c:v>
                </c:pt>
                <c:pt idx="136">
                  <c:v>-801.57</c:v>
                </c:pt>
                <c:pt idx="137">
                  <c:v>-786.06</c:v>
                </c:pt>
                <c:pt idx="138">
                  <c:v>-777.21</c:v>
                </c:pt>
                <c:pt idx="139">
                  <c:v>-769.27</c:v>
                </c:pt>
                <c:pt idx="140">
                  <c:v>-757.94</c:v>
                </c:pt>
                <c:pt idx="141">
                  <c:v>-732.49</c:v>
                </c:pt>
                <c:pt idx="142">
                  <c:v>-736.6</c:v>
                </c:pt>
                <c:pt idx="143">
                  <c:v>-741.07</c:v>
                </c:pt>
                <c:pt idx="144">
                  <c:v>-746.53</c:v>
                </c:pt>
                <c:pt idx="145">
                  <c:v>-754.91</c:v>
                </c:pt>
                <c:pt idx="146">
                  <c:v>-762.69</c:v>
                </c:pt>
                <c:pt idx="147">
                  <c:v>-762.62</c:v>
                </c:pt>
                <c:pt idx="148">
                  <c:v>-771.15</c:v>
                </c:pt>
                <c:pt idx="149">
                  <c:v>-777.18</c:v>
                </c:pt>
                <c:pt idx="150">
                  <c:v>-775.84</c:v>
                </c:pt>
                <c:pt idx="151">
                  <c:v>-761.84</c:v>
                </c:pt>
                <c:pt idx="152">
                  <c:v>-754.57</c:v>
                </c:pt>
                <c:pt idx="153">
                  <c:v>-744.26</c:v>
                </c:pt>
                <c:pt idx="154">
                  <c:v>-741.45</c:v>
                </c:pt>
                <c:pt idx="155">
                  <c:v>-723.1</c:v>
                </c:pt>
                <c:pt idx="156">
                  <c:v>-700.52</c:v>
                </c:pt>
                <c:pt idx="157">
                  <c:v>-658.72</c:v>
                </c:pt>
                <c:pt idx="158">
                  <c:v>-630.27</c:v>
                </c:pt>
                <c:pt idx="159">
                  <c:v>-627.41</c:v>
                </c:pt>
                <c:pt idx="160">
                  <c:v>-640.96</c:v>
                </c:pt>
                <c:pt idx="161">
                  <c:v>-633.6</c:v>
                </c:pt>
                <c:pt idx="162">
                  <c:v>-673.85</c:v>
                </c:pt>
                <c:pt idx="163">
                  <c:v>-674.34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-771.38</c:v>
                </c:pt>
                <c:pt idx="171">
                  <c:v>-739.19</c:v>
                </c:pt>
                <c:pt idx="172">
                  <c:v>0</c:v>
                </c:pt>
                <c:pt idx="173">
                  <c:v>0</c:v>
                </c:pt>
                <c:pt idx="174">
                  <c:v>-842.94</c:v>
                </c:pt>
                <c:pt idx="175">
                  <c:v>-859.95</c:v>
                </c:pt>
                <c:pt idx="176">
                  <c:v>-846.76</c:v>
                </c:pt>
                <c:pt idx="177">
                  <c:v>-852.06</c:v>
                </c:pt>
                <c:pt idx="178">
                  <c:v>-830.23</c:v>
                </c:pt>
                <c:pt idx="179">
                  <c:v>-816.48</c:v>
                </c:pt>
                <c:pt idx="180">
                  <c:v>-837.02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-689.74</c:v>
                </c:pt>
                <c:pt idx="193">
                  <c:v>-697.16</c:v>
                </c:pt>
                <c:pt idx="194">
                  <c:v>-684.76</c:v>
                </c:pt>
                <c:pt idx="195">
                  <c:v>-694.25</c:v>
                </c:pt>
                <c:pt idx="196">
                  <c:v>-698.26</c:v>
                </c:pt>
                <c:pt idx="197">
                  <c:v>-713.47</c:v>
                </c:pt>
                <c:pt idx="198">
                  <c:v>-746.06</c:v>
                </c:pt>
                <c:pt idx="199">
                  <c:v>-745.29</c:v>
                </c:pt>
                <c:pt idx="200">
                  <c:v>-761.94</c:v>
                </c:pt>
                <c:pt idx="201">
                  <c:v>-782.24</c:v>
                </c:pt>
                <c:pt idx="202">
                  <c:v>-796.58</c:v>
                </c:pt>
                <c:pt idx="203">
                  <c:v>-805.5</c:v>
                </c:pt>
                <c:pt idx="204">
                  <c:v>-813.63</c:v>
                </c:pt>
                <c:pt idx="205">
                  <c:v>-808.8</c:v>
                </c:pt>
                <c:pt idx="206">
                  <c:v>-814.14</c:v>
                </c:pt>
                <c:pt idx="207">
                  <c:v>-817.8</c:v>
                </c:pt>
                <c:pt idx="208">
                  <c:v>-806.12</c:v>
                </c:pt>
                <c:pt idx="209">
                  <c:v>-790.18</c:v>
                </c:pt>
                <c:pt idx="210">
                  <c:v>-788.51</c:v>
                </c:pt>
                <c:pt idx="211">
                  <c:v>-777.22</c:v>
                </c:pt>
                <c:pt idx="212">
                  <c:v>-777.02</c:v>
                </c:pt>
                <c:pt idx="213">
                  <c:v>-779.09</c:v>
                </c:pt>
                <c:pt idx="214">
                  <c:v>-782.93</c:v>
                </c:pt>
                <c:pt idx="215">
                  <c:v>-798.36</c:v>
                </c:pt>
                <c:pt idx="216">
                  <c:v>-841.44</c:v>
                </c:pt>
                <c:pt idx="217">
                  <c:v>-840.23</c:v>
                </c:pt>
                <c:pt idx="218">
                  <c:v>-843.06</c:v>
                </c:pt>
                <c:pt idx="219">
                  <c:v>-847.82</c:v>
                </c:pt>
                <c:pt idx="220">
                  <c:v>-849.26</c:v>
                </c:pt>
                <c:pt idx="221">
                  <c:v>-866</c:v>
                </c:pt>
                <c:pt idx="222">
                  <c:v>-857.66</c:v>
                </c:pt>
                <c:pt idx="223">
                  <c:v>-842.11</c:v>
                </c:pt>
                <c:pt idx="224">
                  <c:v>-833.92</c:v>
                </c:pt>
                <c:pt idx="225">
                  <c:v>-821.37</c:v>
                </c:pt>
                <c:pt idx="226">
                  <c:v>-798.83</c:v>
                </c:pt>
                <c:pt idx="227">
                  <c:v>-782.48</c:v>
                </c:pt>
                <c:pt idx="228">
                  <c:v>-759.83</c:v>
                </c:pt>
                <c:pt idx="229">
                  <c:v>-734.59</c:v>
                </c:pt>
                <c:pt idx="230">
                  <c:v>-716.47</c:v>
                </c:pt>
                <c:pt idx="231">
                  <c:v>-779.72</c:v>
                </c:pt>
                <c:pt idx="232">
                  <c:v>-779.82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F4-4433-9848-40B95FD67AC5}"/>
            </c:ext>
          </c:extLst>
        </c:ser>
        <c:ser>
          <c:idx val="1"/>
          <c:order val="1"/>
          <c:tx>
            <c:v>1.38 MPa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'Strain data'!$B$11:$HZ$11</c:f>
              <c:numCache>
                <c:formatCode>General</c:formatCode>
                <c:ptCount val="233"/>
                <c:pt idx="0">
                  <c:v>-719.56</c:v>
                </c:pt>
                <c:pt idx="1">
                  <c:v>-782.8</c:v>
                </c:pt>
                <c:pt idx="2">
                  <c:v>-838.76</c:v>
                </c:pt>
                <c:pt idx="3">
                  <c:v>-871.17</c:v>
                </c:pt>
                <c:pt idx="4">
                  <c:v>-863.99</c:v>
                </c:pt>
                <c:pt idx="5">
                  <c:v>-820</c:v>
                </c:pt>
                <c:pt idx="6">
                  <c:v>-789.02</c:v>
                </c:pt>
                <c:pt idx="7">
                  <c:v>-821.75</c:v>
                </c:pt>
                <c:pt idx="8">
                  <c:v>-802.31</c:v>
                </c:pt>
                <c:pt idx="9">
                  <c:v>-805.7</c:v>
                </c:pt>
                <c:pt idx="10">
                  <c:v>-419.78</c:v>
                </c:pt>
                <c:pt idx="11">
                  <c:v>-367.25</c:v>
                </c:pt>
                <c:pt idx="12">
                  <c:v>-356.14</c:v>
                </c:pt>
                <c:pt idx="13">
                  <c:v>-368.67</c:v>
                </c:pt>
                <c:pt idx="14">
                  <c:v>-297.45999999999998</c:v>
                </c:pt>
                <c:pt idx="15">
                  <c:v>-256.27999999999997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-1038.25</c:v>
                </c:pt>
                <c:pt idx="32">
                  <c:v>-1041.9000000000001</c:v>
                </c:pt>
                <c:pt idx="33">
                  <c:v>-803.67</c:v>
                </c:pt>
                <c:pt idx="34">
                  <c:v>-797.71</c:v>
                </c:pt>
                <c:pt idx="35">
                  <c:v>-770.41</c:v>
                </c:pt>
                <c:pt idx="36">
                  <c:v>-760.58</c:v>
                </c:pt>
                <c:pt idx="37">
                  <c:v>-752.02</c:v>
                </c:pt>
                <c:pt idx="38">
                  <c:v>-723.87</c:v>
                </c:pt>
                <c:pt idx="39">
                  <c:v>-703.27</c:v>
                </c:pt>
                <c:pt idx="40">
                  <c:v>-701.92</c:v>
                </c:pt>
                <c:pt idx="41">
                  <c:v>-699.76</c:v>
                </c:pt>
                <c:pt idx="42">
                  <c:v>-677.47</c:v>
                </c:pt>
                <c:pt idx="43">
                  <c:v>-704.43</c:v>
                </c:pt>
                <c:pt idx="44">
                  <c:v>-691.11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-691.36</c:v>
                </c:pt>
                <c:pt idx="50">
                  <c:v>-727.28</c:v>
                </c:pt>
                <c:pt idx="51">
                  <c:v>-719.66</c:v>
                </c:pt>
                <c:pt idx="52">
                  <c:v>-721.33</c:v>
                </c:pt>
                <c:pt idx="53">
                  <c:v>-733.08</c:v>
                </c:pt>
                <c:pt idx="54">
                  <c:v>-728.04</c:v>
                </c:pt>
                <c:pt idx="55">
                  <c:v>-692.17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-721.61</c:v>
                </c:pt>
                <c:pt idx="61">
                  <c:v>-735.74</c:v>
                </c:pt>
                <c:pt idx="62">
                  <c:v>-748.89</c:v>
                </c:pt>
                <c:pt idx="63">
                  <c:v>-759.61</c:v>
                </c:pt>
                <c:pt idx="64">
                  <c:v>-746.4</c:v>
                </c:pt>
                <c:pt idx="65">
                  <c:v>-729.83</c:v>
                </c:pt>
                <c:pt idx="66">
                  <c:v>-706.59</c:v>
                </c:pt>
                <c:pt idx="67">
                  <c:v>-708.36</c:v>
                </c:pt>
                <c:pt idx="68">
                  <c:v>-695.1</c:v>
                </c:pt>
                <c:pt idx="69">
                  <c:v>-683.97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-958.41</c:v>
                </c:pt>
                <c:pt idx="76">
                  <c:v>-960.6</c:v>
                </c:pt>
                <c:pt idx="77">
                  <c:v>-947.95</c:v>
                </c:pt>
                <c:pt idx="78">
                  <c:v>-943.42</c:v>
                </c:pt>
                <c:pt idx="79">
                  <c:v>-952.77</c:v>
                </c:pt>
                <c:pt idx="80">
                  <c:v>-995.91</c:v>
                </c:pt>
                <c:pt idx="81">
                  <c:v>0</c:v>
                </c:pt>
                <c:pt idx="82">
                  <c:v>-695.94</c:v>
                </c:pt>
                <c:pt idx="83">
                  <c:v>-696.13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4386.5200000000004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-845.65</c:v>
                </c:pt>
                <c:pt idx="103">
                  <c:v>-841.04</c:v>
                </c:pt>
                <c:pt idx="104">
                  <c:v>-911.81</c:v>
                </c:pt>
                <c:pt idx="105">
                  <c:v>-967.4</c:v>
                </c:pt>
                <c:pt idx="106">
                  <c:v>-954.9</c:v>
                </c:pt>
                <c:pt idx="107">
                  <c:v>-903.29</c:v>
                </c:pt>
                <c:pt idx="108">
                  <c:v>-848.55</c:v>
                </c:pt>
                <c:pt idx="109">
                  <c:v>-840.05</c:v>
                </c:pt>
                <c:pt idx="110">
                  <c:v>0</c:v>
                </c:pt>
                <c:pt idx="111">
                  <c:v>-748.85</c:v>
                </c:pt>
                <c:pt idx="112">
                  <c:v>-791.24</c:v>
                </c:pt>
                <c:pt idx="113">
                  <c:v>-788.22</c:v>
                </c:pt>
                <c:pt idx="114">
                  <c:v>-775.36</c:v>
                </c:pt>
                <c:pt idx="115">
                  <c:v>-863.16</c:v>
                </c:pt>
                <c:pt idx="116">
                  <c:v>-890.43</c:v>
                </c:pt>
                <c:pt idx="117">
                  <c:v>-887.31</c:v>
                </c:pt>
                <c:pt idx="118">
                  <c:v>-880.84</c:v>
                </c:pt>
                <c:pt idx="119">
                  <c:v>-898.02</c:v>
                </c:pt>
                <c:pt idx="120">
                  <c:v>-906.44</c:v>
                </c:pt>
                <c:pt idx="121">
                  <c:v>-889.03</c:v>
                </c:pt>
                <c:pt idx="122">
                  <c:v>-877.84</c:v>
                </c:pt>
                <c:pt idx="123">
                  <c:v>-848.83</c:v>
                </c:pt>
                <c:pt idx="124">
                  <c:v>-829.2</c:v>
                </c:pt>
                <c:pt idx="125">
                  <c:v>-831.14</c:v>
                </c:pt>
                <c:pt idx="126">
                  <c:v>-812.62</c:v>
                </c:pt>
                <c:pt idx="127">
                  <c:v>-792.12</c:v>
                </c:pt>
                <c:pt idx="128">
                  <c:v>-792.37</c:v>
                </c:pt>
                <c:pt idx="129">
                  <c:v>-789.54</c:v>
                </c:pt>
                <c:pt idx="130">
                  <c:v>-800.87</c:v>
                </c:pt>
                <c:pt idx="131">
                  <c:v>-822.06</c:v>
                </c:pt>
                <c:pt idx="132">
                  <c:v>-826.49</c:v>
                </c:pt>
                <c:pt idx="133">
                  <c:v>-827.17</c:v>
                </c:pt>
                <c:pt idx="134">
                  <c:v>-831.52</c:v>
                </c:pt>
                <c:pt idx="135">
                  <c:v>-824.42</c:v>
                </c:pt>
                <c:pt idx="136">
                  <c:v>-809.76</c:v>
                </c:pt>
                <c:pt idx="137">
                  <c:v>-789.6</c:v>
                </c:pt>
                <c:pt idx="138">
                  <c:v>-773.47</c:v>
                </c:pt>
                <c:pt idx="139">
                  <c:v>-762.34</c:v>
                </c:pt>
                <c:pt idx="140">
                  <c:v>-753.69</c:v>
                </c:pt>
                <c:pt idx="141">
                  <c:v>-730.77</c:v>
                </c:pt>
                <c:pt idx="142">
                  <c:v>-732.8</c:v>
                </c:pt>
                <c:pt idx="143">
                  <c:v>-734.77</c:v>
                </c:pt>
                <c:pt idx="144">
                  <c:v>-739.32</c:v>
                </c:pt>
                <c:pt idx="145">
                  <c:v>-751.9</c:v>
                </c:pt>
                <c:pt idx="146">
                  <c:v>-765.57</c:v>
                </c:pt>
                <c:pt idx="147">
                  <c:v>-766.95</c:v>
                </c:pt>
                <c:pt idx="148">
                  <c:v>-772.8</c:v>
                </c:pt>
                <c:pt idx="149">
                  <c:v>-773.62</c:v>
                </c:pt>
                <c:pt idx="150">
                  <c:v>-772.19</c:v>
                </c:pt>
                <c:pt idx="151">
                  <c:v>-758.55</c:v>
                </c:pt>
                <c:pt idx="152">
                  <c:v>-750.09</c:v>
                </c:pt>
                <c:pt idx="153">
                  <c:v>-736.1</c:v>
                </c:pt>
                <c:pt idx="154">
                  <c:v>-729.49</c:v>
                </c:pt>
                <c:pt idx="155">
                  <c:v>-714.68</c:v>
                </c:pt>
                <c:pt idx="156">
                  <c:v>-692.98</c:v>
                </c:pt>
                <c:pt idx="157">
                  <c:v>-658.86</c:v>
                </c:pt>
                <c:pt idx="158">
                  <c:v>-635.49</c:v>
                </c:pt>
                <c:pt idx="159">
                  <c:v>-633.97</c:v>
                </c:pt>
                <c:pt idx="160">
                  <c:v>-648.6</c:v>
                </c:pt>
                <c:pt idx="161">
                  <c:v>-672.81</c:v>
                </c:pt>
                <c:pt idx="162">
                  <c:v>-697.32</c:v>
                </c:pt>
                <c:pt idx="163">
                  <c:v>-701.8</c:v>
                </c:pt>
                <c:pt idx="164">
                  <c:v>0</c:v>
                </c:pt>
                <c:pt idx="165">
                  <c:v>-626.87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-801.16</c:v>
                </c:pt>
                <c:pt idx="170">
                  <c:v>-758.81</c:v>
                </c:pt>
                <c:pt idx="171">
                  <c:v>-742.06</c:v>
                </c:pt>
                <c:pt idx="172">
                  <c:v>-742.48</c:v>
                </c:pt>
                <c:pt idx="173">
                  <c:v>-915.62</c:v>
                </c:pt>
                <c:pt idx="174">
                  <c:v>-924.51</c:v>
                </c:pt>
                <c:pt idx="175">
                  <c:v>-939.56</c:v>
                </c:pt>
                <c:pt idx="176">
                  <c:v>-912.51</c:v>
                </c:pt>
                <c:pt idx="177">
                  <c:v>-923.06</c:v>
                </c:pt>
                <c:pt idx="178">
                  <c:v>-914.95</c:v>
                </c:pt>
                <c:pt idx="179">
                  <c:v>-909.57</c:v>
                </c:pt>
                <c:pt idx="180">
                  <c:v>-915.64</c:v>
                </c:pt>
                <c:pt idx="181">
                  <c:v>-929.54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-1033.05</c:v>
                </c:pt>
                <c:pt idx="189">
                  <c:v>-1020.23</c:v>
                </c:pt>
                <c:pt idx="190">
                  <c:v>0</c:v>
                </c:pt>
                <c:pt idx="191">
                  <c:v>0</c:v>
                </c:pt>
                <c:pt idx="192">
                  <c:v>-707.93</c:v>
                </c:pt>
                <c:pt idx="193">
                  <c:v>-723.99</c:v>
                </c:pt>
                <c:pt idx="194">
                  <c:v>-697.52</c:v>
                </c:pt>
                <c:pt idx="195">
                  <c:v>-691.28</c:v>
                </c:pt>
                <c:pt idx="196">
                  <c:v>-698.65</c:v>
                </c:pt>
                <c:pt idx="197">
                  <c:v>-736.07</c:v>
                </c:pt>
                <c:pt idx="198">
                  <c:v>-743.85</c:v>
                </c:pt>
                <c:pt idx="199">
                  <c:v>-745.25</c:v>
                </c:pt>
                <c:pt idx="200">
                  <c:v>-744.86</c:v>
                </c:pt>
                <c:pt idx="201">
                  <c:v>-769.87</c:v>
                </c:pt>
                <c:pt idx="202">
                  <c:v>-790.69</c:v>
                </c:pt>
                <c:pt idx="203">
                  <c:v>-808.61</c:v>
                </c:pt>
                <c:pt idx="204">
                  <c:v>-819.29</c:v>
                </c:pt>
                <c:pt idx="205">
                  <c:v>-821.26</c:v>
                </c:pt>
                <c:pt idx="206">
                  <c:v>-830.76</c:v>
                </c:pt>
                <c:pt idx="207">
                  <c:v>-840.24</c:v>
                </c:pt>
                <c:pt idx="208">
                  <c:v>-836.77</c:v>
                </c:pt>
                <c:pt idx="209">
                  <c:v>-815.93</c:v>
                </c:pt>
                <c:pt idx="210">
                  <c:v>-808.14</c:v>
                </c:pt>
                <c:pt idx="211">
                  <c:v>-795.8</c:v>
                </c:pt>
                <c:pt idx="212">
                  <c:v>-796.54</c:v>
                </c:pt>
                <c:pt idx="213">
                  <c:v>-808.85</c:v>
                </c:pt>
                <c:pt idx="214">
                  <c:v>-825.52</c:v>
                </c:pt>
                <c:pt idx="215">
                  <c:v>-843.12</c:v>
                </c:pt>
                <c:pt idx="216">
                  <c:v>-868.93</c:v>
                </c:pt>
                <c:pt idx="217">
                  <c:v>-868.12</c:v>
                </c:pt>
                <c:pt idx="218">
                  <c:v>-858.06</c:v>
                </c:pt>
                <c:pt idx="219">
                  <c:v>-869.91</c:v>
                </c:pt>
                <c:pt idx="220">
                  <c:v>-860.49</c:v>
                </c:pt>
                <c:pt idx="221">
                  <c:v>-866.73</c:v>
                </c:pt>
                <c:pt idx="222">
                  <c:v>-863.64</c:v>
                </c:pt>
                <c:pt idx="223">
                  <c:v>-842.65</c:v>
                </c:pt>
                <c:pt idx="224">
                  <c:v>-823.91</c:v>
                </c:pt>
                <c:pt idx="225">
                  <c:v>-822.96</c:v>
                </c:pt>
                <c:pt idx="226">
                  <c:v>-811.82</c:v>
                </c:pt>
                <c:pt idx="227">
                  <c:v>-817.89</c:v>
                </c:pt>
                <c:pt idx="228">
                  <c:v>-755.57</c:v>
                </c:pt>
                <c:pt idx="229">
                  <c:v>-714.52</c:v>
                </c:pt>
                <c:pt idx="230">
                  <c:v>-700.49</c:v>
                </c:pt>
                <c:pt idx="231">
                  <c:v>-760.17</c:v>
                </c:pt>
                <c:pt idx="232">
                  <c:v>-745.5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F4-4433-9848-40B95FD67AC5}"/>
            </c:ext>
          </c:extLst>
        </c:ser>
        <c:ser>
          <c:idx val="2"/>
          <c:order val="2"/>
          <c:tx>
            <c:v>2.07 MPa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'Strain data'!$B$15:$HZ$15</c:f>
              <c:numCache>
                <c:formatCode>General</c:formatCode>
                <c:ptCount val="233"/>
                <c:pt idx="0">
                  <c:v>-952.52</c:v>
                </c:pt>
                <c:pt idx="1">
                  <c:v>-823.54</c:v>
                </c:pt>
                <c:pt idx="2">
                  <c:v>-893.77</c:v>
                </c:pt>
                <c:pt idx="3">
                  <c:v>-900.49</c:v>
                </c:pt>
                <c:pt idx="4">
                  <c:v>-895.35</c:v>
                </c:pt>
                <c:pt idx="5">
                  <c:v>-853.56</c:v>
                </c:pt>
                <c:pt idx="6">
                  <c:v>-804.89</c:v>
                </c:pt>
                <c:pt idx="7">
                  <c:v>-831.85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-413.03</c:v>
                </c:pt>
                <c:pt idx="12">
                  <c:v>-400.07</c:v>
                </c:pt>
                <c:pt idx="13">
                  <c:v>-208.78</c:v>
                </c:pt>
                <c:pt idx="14">
                  <c:v>-198.13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-1107.03</c:v>
                </c:pt>
                <c:pt idx="32">
                  <c:v>-1101.72</c:v>
                </c:pt>
                <c:pt idx="33">
                  <c:v>-846.54</c:v>
                </c:pt>
                <c:pt idx="34">
                  <c:v>-834.84</c:v>
                </c:pt>
                <c:pt idx="35">
                  <c:v>-811.02</c:v>
                </c:pt>
                <c:pt idx="36">
                  <c:v>-790.26</c:v>
                </c:pt>
                <c:pt idx="37">
                  <c:v>-773.67</c:v>
                </c:pt>
                <c:pt idx="38">
                  <c:v>-746.37</c:v>
                </c:pt>
                <c:pt idx="39">
                  <c:v>-717.36</c:v>
                </c:pt>
                <c:pt idx="40">
                  <c:v>-716.19</c:v>
                </c:pt>
                <c:pt idx="41">
                  <c:v>-710.32</c:v>
                </c:pt>
                <c:pt idx="42">
                  <c:v>-687.67</c:v>
                </c:pt>
                <c:pt idx="43">
                  <c:v>-695.36</c:v>
                </c:pt>
                <c:pt idx="44">
                  <c:v>-697.93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-735.53</c:v>
                </c:pt>
                <c:pt idx="50">
                  <c:v>-737.57</c:v>
                </c:pt>
                <c:pt idx="51">
                  <c:v>-759.83</c:v>
                </c:pt>
                <c:pt idx="52">
                  <c:v>-715.56</c:v>
                </c:pt>
                <c:pt idx="53">
                  <c:v>-716.97</c:v>
                </c:pt>
                <c:pt idx="54">
                  <c:v>-716.29</c:v>
                </c:pt>
                <c:pt idx="55">
                  <c:v>-688.03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-709.11</c:v>
                </c:pt>
                <c:pt idx="61">
                  <c:v>-726.67</c:v>
                </c:pt>
                <c:pt idx="62">
                  <c:v>-727.87</c:v>
                </c:pt>
                <c:pt idx="63">
                  <c:v>-743.18</c:v>
                </c:pt>
                <c:pt idx="64">
                  <c:v>-735.87</c:v>
                </c:pt>
                <c:pt idx="65">
                  <c:v>-721.3</c:v>
                </c:pt>
                <c:pt idx="66">
                  <c:v>-696.84</c:v>
                </c:pt>
                <c:pt idx="67">
                  <c:v>-698.81</c:v>
                </c:pt>
                <c:pt idx="68">
                  <c:v>-696.61</c:v>
                </c:pt>
                <c:pt idx="69">
                  <c:v>-691.01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-696.85</c:v>
                </c:pt>
                <c:pt idx="74">
                  <c:v>0</c:v>
                </c:pt>
                <c:pt idx="75">
                  <c:v>0</c:v>
                </c:pt>
                <c:pt idx="76">
                  <c:v>-977.34</c:v>
                </c:pt>
                <c:pt idx="77">
                  <c:v>-957.37</c:v>
                </c:pt>
                <c:pt idx="78">
                  <c:v>-963.61</c:v>
                </c:pt>
                <c:pt idx="79">
                  <c:v>-989.15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-671.55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-868.58</c:v>
                </c:pt>
                <c:pt idx="104">
                  <c:v>-921.23</c:v>
                </c:pt>
                <c:pt idx="105">
                  <c:v>-943.97</c:v>
                </c:pt>
                <c:pt idx="106">
                  <c:v>-943.19</c:v>
                </c:pt>
                <c:pt idx="107">
                  <c:v>-924.86</c:v>
                </c:pt>
                <c:pt idx="108">
                  <c:v>-898.45</c:v>
                </c:pt>
                <c:pt idx="109">
                  <c:v>-893.9</c:v>
                </c:pt>
                <c:pt idx="110">
                  <c:v>0</c:v>
                </c:pt>
                <c:pt idx="111">
                  <c:v>-769.3</c:v>
                </c:pt>
                <c:pt idx="112">
                  <c:v>-802.29</c:v>
                </c:pt>
                <c:pt idx="113">
                  <c:v>-789.86</c:v>
                </c:pt>
                <c:pt idx="114">
                  <c:v>-772.07</c:v>
                </c:pt>
                <c:pt idx="115">
                  <c:v>-811.39</c:v>
                </c:pt>
                <c:pt idx="116">
                  <c:v>-867.82</c:v>
                </c:pt>
                <c:pt idx="117">
                  <c:v>-867.53</c:v>
                </c:pt>
                <c:pt idx="118">
                  <c:v>-862.09</c:v>
                </c:pt>
                <c:pt idx="119">
                  <c:v>-883.58</c:v>
                </c:pt>
                <c:pt idx="120">
                  <c:v>-918.27</c:v>
                </c:pt>
                <c:pt idx="121">
                  <c:v>-904.18</c:v>
                </c:pt>
                <c:pt idx="122">
                  <c:v>-896</c:v>
                </c:pt>
                <c:pt idx="123">
                  <c:v>-873.65</c:v>
                </c:pt>
                <c:pt idx="124">
                  <c:v>-860.23</c:v>
                </c:pt>
                <c:pt idx="125">
                  <c:v>-859.16</c:v>
                </c:pt>
                <c:pt idx="126">
                  <c:v>-841.8</c:v>
                </c:pt>
                <c:pt idx="127">
                  <c:v>-816.77</c:v>
                </c:pt>
                <c:pt idx="128">
                  <c:v>-807.07</c:v>
                </c:pt>
                <c:pt idx="129">
                  <c:v>-808.86</c:v>
                </c:pt>
                <c:pt idx="130">
                  <c:v>-817.66</c:v>
                </c:pt>
                <c:pt idx="131">
                  <c:v>-828.23</c:v>
                </c:pt>
                <c:pt idx="132">
                  <c:v>-829.99</c:v>
                </c:pt>
                <c:pt idx="133">
                  <c:v>-834</c:v>
                </c:pt>
                <c:pt idx="134">
                  <c:v>-839.76</c:v>
                </c:pt>
                <c:pt idx="135">
                  <c:v>-836.33</c:v>
                </c:pt>
                <c:pt idx="136">
                  <c:v>-817.08</c:v>
                </c:pt>
                <c:pt idx="137">
                  <c:v>-794.99</c:v>
                </c:pt>
                <c:pt idx="138">
                  <c:v>-779.69</c:v>
                </c:pt>
                <c:pt idx="139">
                  <c:v>-776.83</c:v>
                </c:pt>
                <c:pt idx="140">
                  <c:v>-767.21</c:v>
                </c:pt>
                <c:pt idx="141">
                  <c:v>-741.45</c:v>
                </c:pt>
                <c:pt idx="142">
                  <c:v>-746.18</c:v>
                </c:pt>
                <c:pt idx="143">
                  <c:v>-753.73</c:v>
                </c:pt>
                <c:pt idx="144">
                  <c:v>-758.48</c:v>
                </c:pt>
                <c:pt idx="145">
                  <c:v>-761.2</c:v>
                </c:pt>
                <c:pt idx="146">
                  <c:v>-773.89</c:v>
                </c:pt>
                <c:pt idx="147">
                  <c:v>-774.75</c:v>
                </c:pt>
                <c:pt idx="148">
                  <c:v>-783.77</c:v>
                </c:pt>
                <c:pt idx="149">
                  <c:v>-785.42</c:v>
                </c:pt>
                <c:pt idx="150">
                  <c:v>-777.57</c:v>
                </c:pt>
                <c:pt idx="151">
                  <c:v>-763.76</c:v>
                </c:pt>
                <c:pt idx="152">
                  <c:v>-764.12</c:v>
                </c:pt>
                <c:pt idx="153">
                  <c:v>-750.46</c:v>
                </c:pt>
                <c:pt idx="154">
                  <c:v>-742.68</c:v>
                </c:pt>
                <c:pt idx="155">
                  <c:v>-719.89</c:v>
                </c:pt>
                <c:pt idx="156">
                  <c:v>-698.91</c:v>
                </c:pt>
                <c:pt idx="157">
                  <c:v>-671.27</c:v>
                </c:pt>
                <c:pt idx="158">
                  <c:v>-651.29999999999995</c:v>
                </c:pt>
                <c:pt idx="159">
                  <c:v>-653.20000000000005</c:v>
                </c:pt>
                <c:pt idx="160">
                  <c:v>-645.75</c:v>
                </c:pt>
                <c:pt idx="161">
                  <c:v>-672.15</c:v>
                </c:pt>
                <c:pt idx="162">
                  <c:v>-690.99</c:v>
                </c:pt>
                <c:pt idx="163">
                  <c:v>-697.09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-775.13</c:v>
                </c:pt>
                <c:pt idx="172">
                  <c:v>0</c:v>
                </c:pt>
                <c:pt idx="173">
                  <c:v>-919.96</c:v>
                </c:pt>
                <c:pt idx="174">
                  <c:v>-944.96</c:v>
                </c:pt>
                <c:pt idx="175">
                  <c:v>-950.04</c:v>
                </c:pt>
                <c:pt idx="176">
                  <c:v>-935.26</c:v>
                </c:pt>
                <c:pt idx="177">
                  <c:v>-944.5</c:v>
                </c:pt>
                <c:pt idx="178">
                  <c:v>-919.8</c:v>
                </c:pt>
                <c:pt idx="179">
                  <c:v>-941.22</c:v>
                </c:pt>
                <c:pt idx="180">
                  <c:v>-932.67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-685.93</c:v>
                </c:pt>
                <c:pt idx="193">
                  <c:v>-708.44</c:v>
                </c:pt>
                <c:pt idx="194">
                  <c:v>-689.43</c:v>
                </c:pt>
                <c:pt idx="195">
                  <c:v>-659.29</c:v>
                </c:pt>
                <c:pt idx="196">
                  <c:v>-652.04999999999995</c:v>
                </c:pt>
                <c:pt idx="197">
                  <c:v>-723.02</c:v>
                </c:pt>
                <c:pt idx="198">
                  <c:v>-734.35</c:v>
                </c:pt>
                <c:pt idx="199">
                  <c:v>-743.01</c:v>
                </c:pt>
                <c:pt idx="200">
                  <c:v>-750.02</c:v>
                </c:pt>
                <c:pt idx="201">
                  <c:v>-788.47</c:v>
                </c:pt>
                <c:pt idx="202">
                  <c:v>-813.99</c:v>
                </c:pt>
                <c:pt idx="203">
                  <c:v>-826.49</c:v>
                </c:pt>
                <c:pt idx="204">
                  <c:v>-842.72</c:v>
                </c:pt>
                <c:pt idx="205">
                  <c:v>-845.78</c:v>
                </c:pt>
                <c:pt idx="206">
                  <c:v>-852.09</c:v>
                </c:pt>
                <c:pt idx="207">
                  <c:v>-840.13</c:v>
                </c:pt>
                <c:pt idx="208">
                  <c:v>-821.79</c:v>
                </c:pt>
                <c:pt idx="209">
                  <c:v>-814.75</c:v>
                </c:pt>
                <c:pt idx="210">
                  <c:v>-818.51</c:v>
                </c:pt>
                <c:pt idx="211">
                  <c:v>-799.95</c:v>
                </c:pt>
                <c:pt idx="212">
                  <c:v>-790.66</c:v>
                </c:pt>
                <c:pt idx="213">
                  <c:v>-802.09</c:v>
                </c:pt>
                <c:pt idx="214">
                  <c:v>-815.8</c:v>
                </c:pt>
                <c:pt idx="215">
                  <c:v>-832.45</c:v>
                </c:pt>
                <c:pt idx="216">
                  <c:v>-860.13</c:v>
                </c:pt>
                <c:pt idx="217">
                  <c:v>-858.72</c:v>
                </c:pt>
                <c:pt idx="218">
                  <c:v>-861.71</c:v>
                </c:pt>
                <c:pt idx="219">
                  <c:v>-864.99</c:v>
                </c:pt>
                <c:pt idx="220">
                  <c:v>-864.81</c:v>
                </c:pt>
                <c:pt idx="221">
                  <c:v>-880.02</c:v>
                </c:pt>
                <c:pt idx="222">
                  <c:v>-875.25</c:v>
                </c:pt>
                <c:pt idx="223">
                  <c:v>-864.92</c:v>
                </c:pt>
                <c:pt idx="224">
                  <c:v>-862</c:v>
                </c:pt>
                <c:pt idx="225">
                  <c:v>-853.33</c:v>
                </c:pt>
                <c:pt idx="226">
                  <c:v>-846.92</c:v>
                </c:pt>
                <c:pt idx="227">
                  <c:v>-816.13</c:v>
                </c:pt>
                <c:pt idx="228">
                  <c:v>-748.48</c:v>
                </c:pt>
                <c:pt idx="229">
                  <c:v>-730.76</c:v>
                </c:pt>
                <c:pt idx="230">
                  <c:v>-712.86</c:v>
                </c:pt>
                <c:pt idx="231">
                  <c:v>-804.17</c:v>
                </c:pt>
                <c:pt idx="232">
                  <c:v>-1038.6099999999999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F4-4433-9848-40B95FD67AC5}"/>
            </c:ext>
          </c:extLst>
        </c:ser>
        <c:ser>
          <c:idx val="3"/>
          <c:order val="3"/>
          <c:tx>
            <c:v>2.76 MPa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'Strain data'!$B$19:$HZ$19</c:f>
              <c:numCache>
                <c:formatCode>General</c:formatCode>
                <c:ptCount val="233"/>
                <c:pt idx="0">
                  <c:v>-923.38</c:v>
                </c:pt>
                <c:pt idx="1">
                  <c:v>-798.17</c:v>
                </c:pt>
                <c:pt idx="2">
                  <c:v>-864.73</c:v>
                </c:pt>
                <c:pt idx="3">
                  <c:v>-872.25</c:v>
                </c:pt>
                <c:pt idx="4">
                  <c:v>-879.44</c:v>
                </c:pt>
                <c:pt idx="5">
                  <c:v>-841.91</c:v>
                </c:pt>
                <c:pt idx="6">
                  <c:v>-805.91</c:v>
                </c:pt>
                <c:pt idx="7">
                  <c:v>-835.52</c:v>
                </c:pt>
                <c:pt idx="8">
                  <c:v>-875.13</c:v>
                </c:pt>
                <c:pt idx="9">
                  <c:v>0</c:v>
                </c:pt>
                <c:pt idx="10">
                  <c:v>-458.58</c:v>
                </c:pt>
                <c:pt idx="11">
                  <c:v>-421.26</c:v>
                </c:pt>
                <c:pt idx="12">
                  <c:v>-411.5</c:v>
                </c:pt>
                <c:pt idx="13">
                  <c:v>-184.87</c:v>
                </c:pt>
                <c:pt idx="14">
                  <c:v>-183.56</c:v>
                </c:pt>
                <c:pt idx="15">
                  <c:v>-208.22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-1101.93</c:v>
                </c:pt>
                <c:pt idx="32">
                  <c:v>-1084.25</c:v>
                </c:pt>
                <c:pt idx="33">
                  <c:v>-867.93</c:v>
                </c:pt>
                <c:pt idx="34">
                  <c:v>-847.2</c:v>
                </c:pt>
                <c:pt idx="35">
                  <c:v>-809.65</c:v>
                </c:pt>
                <c:pt idx="36">
                  <c:v>-790.52</c:v>
                </c:pt>
                <c:pt idx="37">
                  <c:v>-772.44</c:v>
                </c:pt>
                <c:pt idx="38">
                  <c:v>-747.28</c:v>
                </c:pt>
                <c:pt idx="39">
                  <c:v>-718.1</c:v>
                </c:pt>
                <c:pt idx="40">
                  <c:v>-712.15</c:v>
                </c:pt>
                <c:pt idx="41">
                  <c:v>-708.69</c:v>
                </c:pt>
                <c:pt idx="42">
                  <c:v>-681.5</c:v>
                </c:pt>
                <c:pt idx="43">
                  <c:v>-681.36</c:v>
                </c:pt>
                <c:pt idx="44">
                  <c:v>-681.99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-732.71</c:v>
                </c:pt>
                <c:pt idx="50">
                  <c:v>-731.14</c:v>
                </c:pt>
                <c:pt idx="51">
                  <c:v>-732.42</c:v>
                </c:pt>
                <c:pt idx="52">
                  <c:v>-713.35</c:v>
                </c:pt>
                <c:pt idx="53">
                  <c:v>-710.42</c:v>
                </c:pt>
                <c:pt idx="54">
                  <c:v>-701.37</c:v>
                </c:pt>
                <c:pt idx="55">
                  <c:v>-677.22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-627.51</c:v>
                </c:pt>
                <c:pt idx="60">
                  <c:v>-715.77</c:v>
                </c:pt>
                <c:pt idx="61">
                  <c:v>-741.74</c:v>
                </c:pt>
                <c:pt idx="62">
                  <c:v>-747.94</c:v>
                </c:pt>
                <c:pt idx="63">
                  <c:v>-754.28</c:v>
                </c:pt>
                <c:pt idx="64">
                  <c:v>-742.42</c:v>
                </c:pt>
                <c:pt idx="65">
                  <c:v>-727.68</c:v>
                </c:pt>
                <c:pt idx="66">
                  <c:v>-706.16</c:v>
                </c:pt>
                <c:pt idx="67">
                  <c:v>-709.48</c:v>
                </c:pt>
                <c:pt idx="68">
                  <c:v>-692.2</c:v>
                </c:pt>
                <c:pt idx="69">
                  <c:v>-686.17</c:v>
                </c:pt>
                <c:pt idx="70">
                  <c:v>9938.42</c:v>
                </c:pt>
                <c:pt idx="71">
                  <c:v>0</c:v>
                </c:pt>
                <c:pt idx="72">
                  <c:v>0</c:v>
                </c:pt>
                <c:pt idx="73">
                  <c:v>-698.94</c:v>
                </c:pt>
                <c:pt idx="74">
                  <c:v>-753.76</c:v>
                </c:pt>
                <c:pt idx="75">
                  <c:v>-990.94</c:v>
                </c:pt>
                <c:pt idx="76">
                  <c:v>-966.86</c:v>
                </c:pt>
                <c:pt idx="77">
                  <c:v>-953.19</c:v>
                </c:pt>
                <c:pt idx="78">
                  <c:v>-963.1</c:v>
                </c:pt>
                <c:pt idx="79">
                  <c:v>-988.58</c:v>
                </c:pt>
                <c:pt idx="80">
                  <c:v>-1027.07</c:v>
                </c:pt>
                <c:pt idx="81">
                  <c:v>0</c:v>
                </c:pt>
                <c:pt idx="82">
                  <c:v>-706.28</c:v>
                </c:pt>
                <c:pt idx="83">
                  <c:v>-718.35</c:v>
                </c:pt>
                <c:pt idx="84">
                  <c:v>-702.56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-1079.6400000000001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14088.21</c:v>
                </c:pt>
                <c:pt idx="98">
                  <c:v>0</c:v>
                </c:pt>
                <c:pt idx="99">
                  <c:v>-718.68</c:v>
                </c:pt>
                <c:pt idx="100">
                  <c:v>0</c:v>
                </c:pt>
                <c:pt idx="101">
                  <c:v>0</c:v>
                </c:pt>
                <c:pt idx="102">
                  <c:v>-837.21</c:v>
                </c:pt>
                <c:pt idx="103">
                  <c:v>-887.46</c:v>
                </c:pt>
                <c:pt idx="104">
                  <c:v>-938.51</c:v>
                </c:pt>
                <c:pt idx="105">
                  <c:v>-961.22</c:v>
                </c:pt>
                <c:pt idx="106">
                  <c:v>-970.88</c:v>
                </c:pt>
                <c:pt idx="107">
                  <c:v>-932.81</c:v>
                </c:pt>
                <c:pt idx="108">
                  <c:v>-926.76</c:v>
                </c:pt>
                <c:pt idx="109">
                  <c:v>-932.81</c:v>
                </c:pt>
                <c:pt idx="110">
                  <c:v>0</c:v>
                </c:pt>
                <c:pt idx="111">
                  <c:v>-753.83</c:v>
                </c:pt>
                <c:pt idx="112">
                  <c:v>-791.46</c:v>
                </c:pt>
                <c:pt idx="113">
                  <c:v>-790.57</c:v>
                </c:pt>
                <c:pt idx="114">
                  <c:v>-774.84</c:v>
                </c:pt>
                <c:pt idx="115">
                  <c:v>-842.32</c:v>
                </c:pt>
                <c:pt idx="116">
                  <c:v>-881.61</c:v>
                </c:pt>
                <c:pt idx="117">
                  <c:v>-878.01</c:v>
                </c:pt>
                <c:pt idx="118">
                  <c:v>-874.67</c:v>
                </c:pt>
                <c:pt idx="119">
                  <c:v>-905.76</c:v>
                </c:pt>
                <c:pt idx="120">
                  <c:v>-918.76</c:v>
                </c:pt>
                <c:pt idx="121">
                  <c:v>-902.74</c:v>
                </c:pt>
                <c:pt idx="122">
                  <c:v>-890.93</c:v>
                </c:pt>
                <c:pt idx="123">
                  <c:v>-868.68</c:v>
                </c:pt>
                <c:pt idx="124">
                  <c:v>-850.06</c:v>
                </c:pt>
                <c:pt idx="125">
                  <c:v>-849.58</c:v>
                </c:pt>
                <c:pt idx="126">
                  <c:v>-826.35</c:v>
                </c:pt>
                <c:pt idx="127">
                  <c:v>-800.34</c:v>
                </c:pt>
                <c:pt idx="128">
                  <c:v>-795.15</c:v>
                </c:pt>
                <c:pt idx="129">
                  <c:v>-793.59</c:v>
                </c:pt>
                <c:pt idx="130">
                  <c:v>-802.76</c:v>
                </c:pt>
                <c:pt idx="131">
                  <c:v>-823.9</c:v>
                </c:pt>
                <c:pt idx="132">
                  <c:v>-826.45</c:v>
                </c:pt>
                <c:pt idx="133">
                  <c:v>-835.89</c:v>
                </c:pt>
                <c:pt idx="134">
                  <c:v>-846.64</c:v>
                </c:pt>
                <c:pt idx="135">
                  <c:v>-841.11</c:v>
                </c:pt>
                <c:pt idx="136">
                  <c:v>-826.9</c:v>
                </c:pt>
                <c:pt idx="137">
                  <c:v>-802.45</c:v>
                </c:pt>
                <c:pt idx="138">
                  <c:v>-784.28</c:v>
                </c:pt>
                <c:pt idx="139">
                  <c:v>-769.68</c:v>
                </c:pt>
                <c:pt idx="140">
                  <c:v>-753.52</c:v>
                </c:pt>
                <c:pt idx="141">
                  <c:v>-735.58</c:v>
                </c:pt>
                <c:pt idx="142">
                  <c:v>-740.81</c:v>
                </c:pt>
                <c:pt idx="143">
                  <c:v>-748.56</c:v>
                </c:pt>
                <c:pt idx="144">
                  <c:v>-758.58</c:v>
                </c:pt>
                <c:pt idx="145">
                  <c:v>-767.86</c:v>
                </c:pt>
                <c:pt idx="146">
                  <c:v>-783.24</c:v>
                </c:pt>
                <c:pt idx="147">
                  <c:v>-783.91</c:v>
                </c:pt>
                <c:pt idx="148">
                  <c:v>-786.53</c:v>
                </c:pt>
                <c:pt idx="149">
                  <c:v>-789.05</c:v>
                </c:pt>
                <c:pt idx="150">
                  <c:v>-781.38</c:v>
                </c:pt>
                <c:pt idx="151">
                  <c:v>-769.15</c:v>
                </c:pt>
                <c:pt idx="152">
                  <c:v>-758.81</c:v>
                </c:pt>
                <c:pt idx="153">
                  <c:v>-743.49</c:v>
                </c:pt>
                <c:pt idx="154">
                  <c:v>-731.77</c:v>
                </c:pt>
                <c:pt idx="155">
                  <c:v>-712.54</c:v>
                </c:pt>
                <c:pt idx="156">
                  <c:v>-687.22</c:v>
                </c:pt>
                <c:pt idx="157">
                  <c:v>-655.76</c:v>
                </c:pt>
                <c:pt idx="158">
                  <c:v>-629.92999999999995</c:v>
                </c:pt>
                <c:pt idx="159">
                  <c:v>-629.96</c:v>
                </c:pt>
                <c:pt idx="160">
                  <c:v>-622.92999999999995</c:v>
                </c:pt>
                <c:pt idx="161">
                  <c:v>-658.4</c:v>
                </c:pt>
                <c:pt idx="162">
                  <c:v>-682.78</c:v>
                </c:pt>
                <c:pt idx="163">
                  <c:v>-706.55</c:v>
                </c:pt>
                <c:pt idx="164">
                  <c:v>-695.86</c:v>
                </c:pt>
                <c:pt idx="165">
                  <c:v>-657.75</c:v>
                </c:pt>
                <c:pt idx="166">
                  <c:v>-594.19000000000005</c:v>
                </c:pt>
                <c:pt idx="167">
                  <c:v>0</c:v>
                </c:pt>
                <c:pt idx="168">
                  <c:v>0</c:v>
                </c:pt>
                <c:pt idx="169">
                  <c:v>-791.63</c:v>
                </c:pt>
                <c:pt idx="170">
                  <c:v>-750.41</c:v>
                </c:pt>
                <c:pt idx="171">
                  <c:v>-763.71</c:v>
                </c:pt>
                <c:pt idx="172">
                  <c:v>-782.34</c:v>
                </c:pt>
                <c:pt idx="173">
                  <c:v>-864.63</c:v>
                </c:pt>
                <c:pt idx="174">
                  <c:v>-902.41</c:v>
                </c:pt>
                <c:pt idx="175">
                  <c:v>-905.03</c:v>
                </c:pt>
                <c:pt idx="176">
                  <c:v>-890.42</c:v>
                </c:pt>
                <c:pt idx="177">
                  <c:v>-919.29</c:v>
                </c:pt>
                <c:pt idx="178">
                  <c:v>-911.59</c:v>
                </c:pt>
                <c:pt idx="179">
                  <c:v>-930.15</c:v>
                </c:pt>
                <c:pt idx="180">
                  <c:v>-918.47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-694.91</c:v>
                </c:pt>
                <c:pt idx="192">
                  <c:v>-711.12</c:v>
                </c:pt>
                <c:pt idx="193">
                  <c:v>-726.06</c:v>
                </c:pt>
                <c:pt idx="194">
                  <c:v>-705.1</c:v>
                </c:pt>
                <c:pt idx="195">
                  <c:v>-702.54</c:v>
                </c:pt>
                <c:pt idx="196">
                  <c:v>-691.69</c:v>
                </c:pt>
                <c:pt idx="197">
                  <c:v>-725.4</c:v>
                </c:pt>
                <c:pt idx="198">
                  <c:v>-751.87</c:v>
                </c:pt>
                <c:pt idx="199">
                  <c:v>-753.79</c:v>
                </c:pt>
                <c:pt idx="200">
                  <c:v>-768.41</c:v>
                </c:pt>
                <c:pt idx="201">
                  <c:v>-799.71</c:v>
                </c:pt>
                <c:pt idx="202">
                  <c:v>-823.31</c:v>
                </c:pt>
                <c:pt idx="203">
                  <c:v>-834.72</c:v>
                </c:pt>
                <c:pt idx="204">
                  <c:v>-843.07</c:v>
                </c:pt>
                <c:pt idx="205">
                  <c:v>-843.44</c:v>
                </c:pt>
                <c:pt idx="206">
                  <c:v>-849.56</c:v>
                </c:pt>
                <c:pt idx="207">
                  <c:v>-851.18</c:v>
                </c:pt>
                <c:pt idx="208">
                  <c:v>-835.28</c:v>
                </c:pt>
                <c:pt idx="209">
                  <c:v>-815.53</c:v>
                </c:pt>
                <c:pt idx="210">
                  <c:v>-816.48</c:v>
                </c:pt>
                <c:pt idx="211">
                  <c:v>-794.94</c:v>
                </c:pt>
                <c:pt idx="212">
                  <c:v>-781.12</c:v>
                </c:pt>
                <c:pt idx="213">
                  <c:v>-790.06</c:v>
                </c:pt>
                <c:pt idx="214">
                  <c:v>-791.23</c:v>
                </c:pt>
                <c:pt idx="215">
                  <c:v>-814.07</c:v>
                </c:pt>
                <c:pt idx="216">
                  <c:v>-861.44</c:v>
                </c:pt>
                <c:pt idx="217">
                  <c:v>-850.42</c:v>
                </c:pt>
                <c:pt idx="218">
                  <c:v>-856.01</c:v>
                </c:pt>
                <c:pt idx="219">
                  <c:v>-864.18</c:v>
                </c:pt>
                <c:pt idx="220">
                  <c:v>-867.69</c:v>
                </c:pt>
                <c:pt idx="221">
                  <c:v>-887.9</c:v>
                </c:pt>
                <c:pt idx="222">
                  <c:v>-885.18</c:v>
                </c:pt>
                <c:pt idx="223">
                  <c:v>-868.9</c:v>
                </c:pt>
                <c:pt idx="224">
                  <c:v>-860.39</c:v>
                </c:pt>
                <c:pt idx="225">
                  <c:v>-849.95</c:v>
                </c:pt>
                <c:pt idx="226">
                  <c:v>-839.03</c:v>
                </c:pt>
                <c:pt idx="227">
                  <c:v>-801.58</c:v>
                </c:pt>
                <c:pt idx="228">
                  <c:v>-733.07</c:v>
                </c:pt>
                <c:pt idx="229">
                  <c:v>-705.09</c:v>
                </c:pt>
                <c:pt idx="230">
                  <c:v>-687.17</c:v>
                </c:pt>
                <c:pt idx="231">
                  <c:v>-815.88</c:v>
                </c:pt>
                <c:pt idx="232">
                  <c:v>-988.33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F4-4433-9848-40B95FD67A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7998936"/>
        <c:axId val="1557999264"/>
      </c:radarChart>
      <c:catAx>
        <c:axId val="1557998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1557999264"/>
        <c:crosses val="autoZero"/>
        <c:auto val="1"/>
        <c:lblAlgn val="ctr"/>
        <c:lblOffset val="100"/>
        <c:noMultiLvlLbl val="0"/>
      </c:catAx>
      <c:valAx>
        <c:axId val="1557999264"/>
        <c:scaling>
          <c:orientation val="minMax"/>
          <c:max val="-600"/>
          <c:min val="-1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1557998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4</xdr:row>
      <xdr:rowOff>114300</xdr:rowOff>
    </xdr:from>
    <xdr:to>
      <xdr:col>12</xdr:col>
      <xdr:colOff>304800</xdr:colOff>
      <xdr:row>26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6</xdr:row>
      <xdr:rowOff>38100</xdr:rowOff>
    </xdr:from>
    <xdr:to>
      <xdr:col>12</xdr:col>
      <xdr:colOff>381000</xdr:colOff>
      <xdr:row>27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6</xdr:row>
      <xdr:rowOff>38100</xdr:rowOff>
    </xdr:from>
    <xdr:to>
      <xdr:col>12</xdr:col>
      <xdr:colOff>381000</xdr:colOff>
      <xdr:row>27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11</xdr:row>
      <xdr:rowOff>167640</xdr:rowOff>
    </xdr:from>
    <xdr:to>
      <xdr:col>5</xdr:col>
      <xdr:colOff>721590</xdr:colOff>
      <xdr:row>30</xdr:row>
      <xdr:rowOff>148140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472440</xdr:colOff>
      <xdr:row>11</xdr:row>
      <xdr:rowOff>38100</xdr:rowOff>
    </xdr:from>
    <xdr:to>
      <xdr:col>13</xdr:col>
      <xdr:colOff>135255</xdr:colOff>
      <xdr:row>31</xdr:row>
      <xdr:rowOff>154305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207645</xdr:colOff>
      <xdr:row>11</xdr:row>
      <xdr:rowOff>59056</xdr:rowOff>
    </xdr:from>
    <xdr:to>
      <xdr:col>22</xdr:col>
      <xdr:colOff>160020</xdr:colOff>
      <xdr:row>32</xdr:row>
      <xdr:rowOff>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ost-Doc-GREAT\UHIR_TT1_HM_Fracture_flow_tests\Fracture_Flow_Tests\Radial%20strain%20specific%20times%204BP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4">
          <cell r="B4">
            <v>3</v>
          </cell>
          <cell r="P4">
            <v>4</v>
          </cell>
          <cell r="AE4" t="str">
            <v>8A</v>
          </cell>
          <cell r="AT4" t="str">
            <v>7A</v>
          </cell>
          <cell r="BH4" t="str">
            <v>6A</v>
          </cell>
          <cell r="BV4" t="str">
            <v>5A</v>
          </cell>
          <cell r="CK4" t="str">
            <v>1A</v>
          </cell>
          <cell r="CZ4" t="str">
            <v>2A</v>
          </cell>
          <cell r="DN4" t="str">
            <v>3A</v>
          </cell>
          <cell r="EC4" t="str">
            <v>4A</v>
          </cell>
          <cell r="ER4">
            <v>8</v>
          </cell>
          <cell r="FF4">
            <v>7</v>
          </cell>
          <cell r="FU4">
            <v>6</v>
          </cell>
          <cell r="GI4">
            <v>5</v>
          </cell>
          <cell r="GX4">
            <v>1</v>
          </cell>
          <cell r="HL4">
            <v>2</v>
          </cell>
        </row>
        <row r="6">
          <cell r="B6">
            <v>-735.91</v>
          </cell>
          <cell r="C6">
            <v>-753.42</v>
          </cell>
          <cell r="D6">
            <v>-731.57</v>
          </cell>
          <cell r="E6">
            <v>-725.05</v>
          </cell>
          <cell r="F6">
            <v>-744.57</v>
          </cell>
          <cell r="G6">
            <v>-762.12</v>
          </cell>
          <cell r="H6">
            <v>-741.86</v>
          </cell>
          <cell r="I6">
            <v>-762.69</v>
          </cell>
          <cell r="J6">
            <v>-781.83</v>
          </cell>
          <cell r="K6" t="str">
            <v>NaN</v>
          </cell>
          <cell r="L6" t="str">
            <v>NaN</v>
          </cell>
          <cell r="M6" t="str">
            <v>NaN</v>
          </cell>
          <cell r="N6">
            <v>-526.74</v>
          </cell>
          <cell r="O6">
            <v>-555.23</v>
          </cell>
          <cell r="P6" t="str">
            <v>NaN</v>
          </cell>
          <cell r="Q6" t="str">
            <v>NaN</v>
          </cell>
          <cell r="R6" t="str">
            <v>NaN</v>
          </cell>
          <cell r="S6" t="str">
            <v>NaN</v>
          </cell>
          <cell r="T6" t="str">
            <v>NaN</v>
          </cell>
          <cell r="U6" t="str">
            <v>NaN</v>
          </cell>
          <cell r="V6" t="str">
            <v>NaN</v>
          </cell>
          <cell r="W6" t="str">
            <v>NaN</v>
          </cell>
          <cell r="X6" t="str">
            <v>NaN</v>
          </cell>
          <cell r="Y6" t="str">
            <v>NaN</v>
          </cell>
          <cell r="Z6" t="str">
            <v>NaN</v>
          </cell>
          <cell r="AA6" t="str">
            <v>NaN</v>
          </cell>
          <cell r="AB6" t="str">
            <v>NaN</v>
          </cell>
          <cell r="AC6" t="str">
            <v>NaN</v>
          </cell>
          <cell r="AD6" t="str">
            <v>NaN</v>
          </cell>
          <cell r="AE6" t="str">
            <v>NaN</v>
          </cell>
          <cell r="AF6" t="str">
            <v>NaN</v>
          </cell>
          <cell r="AG6">
            <v>-1072.4000000000001</v>
          </cell>
          <cell r="AH6">
            <v>-1063.05</v>
          </cell>
          <cell r="AI6">
            <v>-956.32</v>
          </cell>
          <cell r="AJ6">
            <v>-897.88</v>
          </cell>
          <cell r="AK6">
            <v>-836.5</v>
          </cell>
          <cell r="AL6">
            <v>-833.13</v>
          </cell>
          <cell r="AM6">
            <v>-810.48</v>
          </cell>
          <cell r="AN6">
            <v>-772.97</v>
          </cell>
          <cell r="AO6">
            <v>-756.36</v>
          </cell>
          <cell r="AP6">
            <v>-748.76</v>
          </cell>
          <cell r="AQ6">
            <v>-738.51</v>
          </cell>
          <cell r="AR6">
            <v>-732.65</v>
          </cell>
          <cell r="AS6">
            <v>-761.75</v>
          </cell>
          <cell r="AT6">
            <v>-765.1</v>
          </cell>
          <cell r="AU6" t="str">
            <v>NaN</v>
          </cell>
          <cell r="AV6" t="str">
            <v>NaN</v>
          </cell>
          <cell r="AW6" t="str">
            <v>NaN</v>
          </cell>
          <cell r="AX6" t="str">
            <v>NaN</v>
          </cell>
          <cell r="AY6" t="str">
            <v>NaN</v>
          </cell>
          <cell r="AZ6" t="str">
            <v>NaN</v>
          </cell>
          <cell r="BA6" t="str">
            <v>NaN</v>
          </cell>
          <cell r="BB6">
            <v>-781.31</v>
          </cell>
          <cell r="BC6">
            <v>-789.24</v>
          </cell>
          <cell r="BD6">
            <v>-775.57</v>
          </cell>
          <cell r="BE6">
            <v>-762.08</v>
          </cell>
          <cell r="BF6" t="str">
            <v>NaN</v>
          </cell>
          <cell r="BG6">
            <v>-786.64</v>
          </cell>
          <cell r="BH6">
            <v>-840.61</v>
          </cell>
          <cell r="BI6">
            <v>-874.69</v>
          </cell>
          <cell r="BJ6">
            <v>-889.97</v>
          </cell>
          <cell r="BK6">
            <v>-887.23</v>
          </cell>
          <cell r="BL6">
            <v>-891.23</v>
          </cell>
          <cell r="BM6">
            <v>-884.12</v>
          </cell>
          <cell r="BN6">
            <v>-879.32</v>
          </cell>
          <cell r="BO6">
            <v>-816.65</v>
          </cell>
          <cell r="BP6">
            <v>-770.47</v>
          </cell>
          <cell r="BQ6">
            <v>-723.9</v>
          </cell>
          <cell r="BR6">
            <v>-716.96</v>
          </cell>
          <cell r="BS6">
            <v>-716.44</v>
          </cell>
          <cell r="BT6">
            <v>-689.38</v>
          </cell>
          <cell r="BU6">
            <v>-689.3</v>
          </cell>
          <cell r="BV6">
            <v>-757</v>
          </cell>
          <cell r="BW6">
            <v>-730.85</v>
          </cell>
          <cell r="BX6">
            <v>-748.13</v>
          </cell>
          <cell r="BY6">
            <v>-963.97</v>
          </cell>
          <cell r="BZ6">
            <v>-941.6</v>
          </cell>
          <cell r="CA6">
            <v>-938.68</v>
          </cell>
          <cell r="CB6">
            <v>-912.11</v>
          </cell>
          <cell r="CC6">
            <v>-899.87</v>
          </cell>
          <cell r="CD6" t="str">
            <v>NaN</v>
          </cell>
          <cell r="CE6" t="str">
            <v>NaN</v>
          </cell>
          <cell r="CF6">
            <v>-699.38</v>
          </cell>
          <cell r="CG6">
            <v>-684.56</v>
          </cell>
          <cell r="CH6">
            <v>-650.63</v>
          </cell>
          <cell r="CI6">
            <v>-608.52</v>
          </cell>
          <cell r="CJ6" t="str">
            <v>NaN</v>
          </cell>
          <cell r="CK6" t="str">
            <v>NaN</v>
          </cell>
          <cell r="CL6" t="str">
            <v>NaN</v>
          </cell>
          <cell r="CM6" t="str">
            <v>NaN</v>
          </cell>
          <cell r="CN6" t="str">
            <v>NaN</v>
          </cell>
          <cell r="CO6" t="str">
            <v>NaN</v>
          </cell>
          <cell r="CP6" t="str">
            <v>NaN</v>
          </cell>
          <cell r="CQ6" t="str">
            <v>NaN</v>
          </cell>
          <cell r="CR6" t="str">
            <v>NaN</v>
          </cell>
          <cell r="CS6" t="str">
            <v>NaN</v>
          </cell>
          <cell r="CT6" t="str">
            <v>NaN</v>
          </cell>
          <cell r="CU6" t="str">
            <v>NaN</v>
          </cell>
          <cell r="CV6">
            <v>-613.85</v>
          </cell>
          <cell r="CW6">
            <v>-631.99</v>
          </cell>
          <cell r="CX6">
            <v>-748.53</v>
          </cell>
          <cell r="CY6">
            <v>-752.18</v>
          </cell>
          <cell r="CZ6">
            <v>-733.72</v>
          </cell>
          <cell r="DA6">
            <v>-738.76</v>
          </cell>
          <cell r="DB6">
            <v>-735.25</v>
          </cell>
          <cell r="DC6">
            <v>-741.18</v>
          </cell>
          <cell r="DD6">
            <v>-746.42</v>
          </cell>
          <cell r="DE6">
            <v>-737.19</v>
          </cell>
          <cell r="DF6">
            <v>-707.74</v>
          </cell>
          <cell r="DG6">
            <v>-680.98</v>
          </cell>
          <cell r="DH6">
            <v>-694.84</v>
          </cell>
          <cell r="DI6">
            <v>-644.80999999999995</v>
          </cell>
          <cell r="DJ6">
            <v>-664.76</v>
          </cell>
          <cell r="DK6">
            <v>-663.53</v>
          </cell>
          <cell r="DL6">
            <v>-653.02</v>
          </cell>
          <cell r="DM6">
            <v>-661.46</v>
          </cell>
          <cell r="DN6">
            <v>-656.33</v>
          </cell>
          <cell r="DO6">
            <v>-655.56</v>
          </cell>
          <cell r="DP6">
            <v>-681.51</v>
          </cell>
          <cell r="DQ6">
            <v>-701.53</v>
          </cell>
          <cell r="DR6">
            <v>-710.22</v>
          </cell>
          <cell r="DS6">
            <v>-710.44</v>
          </cell>
          <cell r="DT6">
            <v>-722.16</v>
          </cell>
          <cell r="DU6">
            <v>-738.41</v>
          </cell>
          <cell r="DV6">
            <v>-735.48</v>
          </cell>
          <cell r="DW6">
            <v>-728.37</v>
          </cell>
          <cell r="DX6">
            <v>-716.48</v>
          </cell>
          <cell r="DY6">
            <v>-709.3</v>
          </cell>
          <cell r="DZ6">
            <v>-730.39</v>
          </cell>
          <cell r="EA6">
            <v>-742.57</v>
          </cell>
          <cell r="EB6">
            <v>-748.34</v>
          </cell>
          <cell r="EC6">
            <v>-749.64</v>
          </cell>
          <cell r="ED6">
            <v>-760.28</v>
          </cell>
          <cell r="EE6">
            <v>-765.09</v>
          </cell>
          <cell r="EF6">
            <v>-767.21</v>
          </cell>
          <cell r="EG6">
            <v>-761.72</v>
          </cell>
          <cell r="EH6">
            <v>-753.28</v>
          </cell>
          <cell r="EI6">
            <v>-748.92</v>
          </cell>
          <cell r="EJ6">
            <v>-751.91</v>
          </cell>
          <cell r="EK6">
            <v>-744.95</v>
          </cell>
          <cell r="EL6">
            <v>-737.58</v>
          </cell>
          <cell r="EM6">
            <v>-724.82</v>
          </cell>
          <cell r="EN6">
            <v>-726.8</v>
          </cell>
          <cell r="EO6">
            <v>-731.89</v>
          </cell>
          <cell r="EP6">
            <v>-737.86</v>
          </cell>
          <cell r="EQ6">
            <v>-770.01</v>
          </cell>
          <cell r="ER6">
            <v>-787.73</v>
          </cell>
          <cell r="ES6">
            <v>-798.73</v>
          </cell>
          <cell r="ET6">
            <v>-821.32</v>
          </cell>
          <cell r="EU6">
            <v>-838.78</v>
          </cell>
          <cell r="EV6">
            <v>-838.89</v>
          </cell>
          <cell r="EW6">
            <v>-833.62</v>
          </cell>
          <cell r="EX6">
            <v>-831.76</v>
          </cell>
          <cell r="EY6">
            <v>-832.06</v>
          </cell>
          <cell r="EZ6">
            <v>-826.66</v>
          </cell>
          <cell r="FA6">
            <v>-812.05</v>
          </cell>
          <cell r="FB6">
            <v>-801.4</v>
          </cell>
          <cell r="FC6">
            <v>-783.58</v>
          </cell>
          <cell r="FD6">
            <v>-766.19</v>
          </cell>
          <cell r="FE6">
            <v>-766.31</v>
          </cell>
          <cell r="FF6">
            <v>-778.56</v>
          </cell>
          <cell r="FG6">
            <v>-843.04</v>
          </cell>
          <cell r="FH6" t="str">
            <v>NaN</v>
          </cell>
          <cell r="FI6" t="str">
            <v>NaN</v>
          </cell>
          <cell r="FJ6" t="str">
            <v>NaN</v>
          </cell>
          <cell r="FK6">
            <v>-1062.56</v>
          </cell>
          <cell r="FL6">
            <v>-1033.69</v>
          </cell>
          <cell r="FM6">
            <v>-1031.6099999999999</v>
          </cell>
          <cell r="FN6" t="str">
            <v>NaN</v>
          </cell>
          <cell r="FO6" t="str">
            <v>NaN</v>
          </cell>
          <cell r="FP6" t="str">
            <v>NaN</v>
          </cell>
          <cell r="FQ6" t="str">
            <v>NaN</v>
          </cell>
          <cell r="FR6" t="str">
            <v>NaN</v>
          </cell>
          <cell r="FS6" t="str">
            <v>NaN</v>
          </cell>
          <cell r="FT6" t="str">
            <v>NaN</v>
          </cell>
          <cell r="FU6">
            <v>-1060.92</v>
          </cell>
          <cell r="FV6" t="str">
            <v>NaN</v>
          </cell>
          <cell r="FW6" t="str">
            <v>NaN</v>
          </cell>
          <cell r="FX6">
            <v>-978.66</v>
          </cell>
          <cell r="FY6">
            <v>-994.03</v>
          </cell>
          <cell r="FZ6" t="str">
            <v>NaN</v>
          </cell>
          <cell r="GA6" t="str">
            <v>NaN</v>
          </cell>
          <cell r="GB6" t="str">
            <v>NaN</v>
          </cell>
          <cell r="GC6" t="str">
            <v>NaN</v>
          </cell>
          <cell r="GD6" t="str">
            <v>NaN</v>
          </cell>
          <cell r="GE6" t="str">
            <v>NaN</v>
          </cell>
          <cell r="GF6" t="str">
            <v>NaN</v>
          </cell>
          <cell r="GG6" t="str">
            <v>NaN</v>
          </cell>
          <cell r="GH6" t="str">
            <v>NaN</v>
          </cell>
          <cell r="GI6" t="str">
            <v>NaN</v>
          </cell>
          <cell r="GJ6" t="str">
            <v>NaN</v>
          </cell>
          <cell r="GK6" t="str">
            <v>NaN</v>
          </cell>
          <cell r="GL6">
            <v>-763.92</v>
          </cell>
          <cell r="GM6">
            <v>-773.99</v>
          </cell>
          <cell r="GN6">
            <v>-772.71</v>
          </cell>
          <cell r="GO6">
            <v>-754.13</v>
          </cell>
          <cell r="GP6">
            <v>-778.86</v>
          </cell>
          <cell r="GQ6">
            <v>-778.56</v>
          </cell>
          <cell r="GR6">
            <v>-782.12</v>
          </cell>
          <cell r="GS6">
            <v>-784.76</v>
          </cell>
          <cell r="GT6">
            <v>-794.7</v>
          </cell>
          <cell r="GU6">
            <v>-810.19</v>
          </cell>
          <cell r="GV6">
            <v>-818.99</v>
          </cell>
          <cell r="GW6">
            <v>-822.53</v>
          </cell>
          <cell r="GX6">
            <v>-824.69</v>
          </cell>
          <cell r="GY6">
            <v>-795.41</v>
          </cell>
          <cell r="GZ6">
            <v>-790.2</v>
          </cell>
          <cell r="HA6">
            <v>-782.62</v>
          </cell>
          <cell r="HB6">
            <v>-767.15</v>
          </cell>
          <cell r="HC6">
            <v>-743.41</v>
          </cell>
          <cell r="HD6">
            <v>-737.65</v>
          </cell>
          <cell r="HE6">
            <v>-728.82</v>
          </cell>
          <cell r="HF6">
            <v>-733.03</v>
          </cell>
          <cell r="HG6">
            <v>-734.47</v>
          </cell>
          <cell r="HH6">
            <v>-727.27</v>
          </cell>
          <cell r="HI6">
            <v>-736.62</v>
          </cell>
          <cell r="HJ6">
            <v>-753.5</v>
          </cell>
          <cell r="HK6">
            <v>-752.43</v>
          </cell>
          <cell r="HL6">
            <v>-758.56</v>
          </cell>
          <cell r="HM6">
            <v>-762.88</v>
          </cell>
          <cell r="HN6">
            <v>-751.93</v>
          </cell>
          <cell r="HO6">
            <v>-727.14</v>
          </cell>
          <cell r="HP6">
            <v>-724.25</v>
          </cell>
          <cell r="HQ6">
            <v>-711.96</v>
          </cell>
          <cell r="HR6">
            <v>-697.94</v>
          </cell>
          <cell r="HS6">
            <v>-683.41</v>
          </cell>
          <cell r="HT6">
            <v>-671.94</v>
          </cell>
          <cell r="HU6">
            <v>-666.65</v>
          </cell>
          <cell r="HV6">
            <v>-664.11</v>
          </cell>
          <cell r="HW6">
            <v>-632.75</v>
          </cell>
          <cell r="HX6">
            <v>-616.44000000000005</v>
          </cell>
          <cell r="HY6">
            <v>-617.98</v>
          </cell>
          <cell r="HZ6">
            <v>-626.76</v>
          </cell>
        </row>
        <row r="7">
          <cell r="B7">
            <v>-802.42</v>
          </cell>
          <cell r="C7">
            <v>-886.28</v>
          </cell>
          <cell r="D7">
            <v>-791.26</v>
          </cell>
          <cell r="E7">
            <v>-848.52</v>
          </cell>
          <cell r="F7">
            <v>-851.84</v>
          </cell>
          <cell r="G7">
            <v>-821.75</v>
          </cell>
          <cell r="H7">
            <v>-808.37</v>
          </cell>
          <cell r="I7">
            <v>-846.41</v>
          </cell>
          <cell r="J7">
            <v>-833.85</v>
          </cell>
          <cell r="K7">
            <v>-850.8</v>
          </cell>
          <cell r="L7">
            <v>-840.63</v>
          </cell>
          <cell r="M7" t="str">
            <v>NaN</v>
          </cell>
          <cell r="N7" t="str">
            <v>NaN</v>
          </cell>
          <cell r="O7">
            <v>-297.45999999999998</v>
          </cell>
          <cell r="P7" t="str">
            <v>NaN</v>
          </cell>
          <cell r="Q7" t="str">
            <v>NaN</v>
          </cell>
          <cell r="R7" t="str">
            <v>NaN</v>
          </cell>
          <cell r="S7" t="str">
            <v>NaN</v>
          </cell>
          <cell r="T7" t="str">
            <v>NaN</v>
          </cell>
          <cell r="U7" t="str">
            <v>NaN</v>
          </cell>
          <cell r="V7" t="str">
            <v>NaN</v>
          </cell>
          <cell r="W7" t="str">
            <v>NaN</v>
          </cell>
          <cell r="X7" t="str">
            <v>NaN</v>
          </cell>
          <cell r="Y7" t="str">
            <v>NaN</v>
          </cell>
          <cell r="Z7" t="str">
            <v>NaN</v>
          </cell>
          <cell r="AA7" t="str">
            <v>NaN</v>
          </cell>
          <cell r="AB7" t="str">
            <v>NaN</v>
          </cell>
          <cell r="AC7" t="str">
            <v>NaN</v>
          </cell>
          <cell r="AD7" t="str">
            <v>NaN</v>
          </cell>
          <cell r="AE7" t="str">
            <v>NaN</v>
          </cell>
          <cell r="AF7" t="str">
            <v>NaN</v>
          </cell>
          <cell r="AG7">
            <v>-1016.22</v>
          </cell>
          <cell r="AH7">
            <v>-1016.73</v>
          </cell>
          <cell r="AI7">
            <v>-904.16</v>
          </cell>
          <cell r="AJ7">
            <v>-847.8</v>
          </cell>
          <cell r="AK7">
            <v>-786.04</v>
          </cell>
          <cell r="AL7">
            <v>-756.2</v>
          </cell>
          <cell r="AM7">
            <v>-741.25</v>
          </cell>
          <cell r="AN7">
            <v>-709.94</v>
          </cell>
          <cell r="AO7">
            <v>-698.45</v>
          </cell>
          <cell r="AP7">
            <v>-688.75</v>
          </cell>
          <cell r="AQ7">
            <v>-687.7</v>
          </cell>
          <cell r="AR7">
            <v>-693.64</v>
          </cell>
          <cell r="AS7">
            <v>-695.85</v>
          </cell>
          <cell r="AT7">
            <v>-716.87</v>
          </cell>
          <cell r="AU7" t="str">
            <v>NaN</v>
          </cell>
          <cell r="AV7" t="str">
            <v>NaN</v>
          </cell>
          <cell r="AW7" t="str">
            <v>NaN</v>
          </cell>
          <cell r="AX7" t="str">
            <v>NaN</v>
          </cell>
          <cell r="AY7" t="str">
            <v>NaN</v>
          </cell>
          <cell r="AZ7" t="str">
            <v>NaN</v>
          </cell>
          <cell r="BA7" t="str">
            <v>NaN</v>
          </cell>
          <cell r="BB7">
            <v>-657.73</v>
          </cell>
          <cell r="BC7">
            <v>-675.09</v>
          </cell>
          <cell r="BD7">
            <v>-660.63</v>
          </cell>
          <cell r="BE7">
            <v>-639.97</v>
          </cell>
          <cell r="BF7">
            <v>14937.37</v>
          </cell>
          <cell r="BG7">
            <v>14959.68</v>
          </cell>
          <cell r="BH7" t="str">
            <v>NaN</v>
          </cell>
          <cell r="BI7" t="str">
            <v>NaN</v>
          </cell>
          <cell r="BJ7">
            <v>-673.93</v>
          </cell>
          <cell r="BK7">
            <v>-711.2</v>
          </cell>
          <cell r="BL7">
            <v>-728.5</v>
          </cell>
          <cell r="BM7">
            <v>-737.46</v>
          </cell>
          <cell r="BN7">
            <v>-740.12</v>
          </cell>
          <cell r="BO7">
            <v>-719.81</v>
          </cell>
          <cell r="BP7">
            <v>-694.19</v>
          </cell>
          <cell r="BQ7">
            <v>-702.66</v>
          </cell>
          <cell r="BR7">
            <v>-679.25</v>
          </cell>
          <cell r="BS7">
            <v>-671.61</v>
          </cell>
          <cell r="BT7" t="str">
            <v>NaN</v>
          </cell>
          <cell r="BU7" t="str">
            <v>NaN</v>
          </cell>
          <cell r="BV7" t="str">
            <v>NaN</v>
          </cell>
          <cell r="BW7" t="str">
            <v>NaN</v>
          </cell>
          <cell r="BX7" t="str">
            <v>NaN</v>
          </cell>
          <cell r="BY7">
            <v>-955.47</v>
          </cell>
          <cell r="BZ7">
            <v>-938.78</v>
          </cell>
          <cell r="CA7">
            <v>-943.67</v>
          </cell>
          <cell r="CB7">
            <v>-912.82</v>
          </cell>
          <cell r="CC7" t="str">
            <v>NaN</v>
          </cell>
          <cell r="CD7" t="str">
            <v>NaN</v>
          </cell>
          <cell r="CE7">
            <v>11094.64</v>
          </cell>
          <cell r="CF7">
            <v>-706.3</v>
          </cell>
          <cell r="CG7">
            <v>-704.55</v>
          </cell>
          <cell r="CH7">
            <v>-654.80999999999995</v>
          </cell>
          <cell r="CI7" t="str">
            <v>NaN</v>
          </cell>
          <cell r="CJ7" t="str">
            <v>NaN</v>
          </cell>
          <cell r="CK7" t="str">
            <v>NaN</v>
          </cell>
          <cell r="CL7" t="str">
            <v>NaN</v>
          </cell>
          <cell r="CM7">
            <v>-1068.03</v>
          </cell>
          <cell r="CN7">
            <v>-1042.98</v>
          </cell>
          <cell r="CO7" t="str">
            <v>NaN</v>
          </cell>
          <cell r="CP7">
            <v>-957.57</v>
          </cell>
          <cell r="CQ7" t="str">
            <v>NaN</v>
          </cell>
          <cell r="CR7" t="str">
            <v>NaN</v>
          </cell>
          <cell r="CS7" t="str">
            <v>NaN</v>
          </cell>
          <cell r="CT7" t="str">
            <v>NaN</v>
          </cell>
          <cell r="CU7" t="str">
            <v>NaN</v>
          </cell>
          <cell r="CV7" t="str">
            <v>NaN</v>
          </cell>
          <cell r="CW7" t="str">
            <v>NaN</v>
          </cell>
          <cell r="CX7" t="str">
            <v>NaN</v>
          </cell>
          <cell r="CY7" t="str">
            <v>NaN</v>
          </cell>
          <cell r="CZ7">
            <v>-860.48</v>
          </cell>
          <cell r="DA7">
            <v>-847.01</v>
          </cell>
          <cell r="DB7">
            <v>-876.55</v>
          </cell>
          <cell r="DC7">
            <v>-911.19</v>
          </cell>
          <cell r="DD7">
            <v>-912.43</v>
          </cell>
          <cell r="DE7">
            <v>-878.97</v>
          </cell>
          <cell r="DF7">
            <v>-841.42</v>
          </cell>
          <cell r="DG7">
            <v>-830.07</v>
          </cell>
          <cell r="DH7" t="str">
            <v>NaN</v>
          </cell>
          <cell r="DI7">
            <v>-750.29</v>
          </cell>
          <cell r="DJ7">
            <v>-784.78</v>
          </cell>
          <cell r="DK7">
            <v>-786.28</v>
          </cell>
          <cell r="DL7">
            <v>-772.5</v>
          </cell>
          <cell r="DM7">
            <v>-832.29</v>
          </cell>
          <cell r="DN7">
            <v>-856.43</v>
          </cell>
          <cell r="DO7">
            <v>-851.13</v>
          </cell>
          <cell r="DP7">
            <v>-849.62</v>
          </cell>
          <cell r="DQ7">
            <v>-874.24</v>
          </cell>
          <cell r="DR7">
            <v>-873.3</v>
          </cell>
          <cell r="DS7">
            <v>-855.41</v>
          </cell>
          <cell r="DT7">
            <v>-849.91</v>
          </cell>
          <cell r="DU7">
            <v>-837.08</v>
          </cell>
          <cell r="DV7">
            <v>-831.5</v>
          </cell>
          <cell r="DW7">
            <v>-830.95</v>
          </cell>
          <cell r="DX7">
            <v>-809.17</v>
          </cell>
          <cell r="DY7">
            <v>-794.47</v>
          </cell>
          <cell r="DZ7">
            <v>-798.88</v>
          </cell>
          <cell r="EA7">
            <v>-795.18</v>
          </cell>
          <cell r="EB7">
            <v>-803.58</v>
          </cell>
          <cell r="EC7">
            <v>-812.87</v>
          </cell>
          <cell r="ED7">
            <v>-818.7</v>
          </cell>
          <cell r="EE7">
            <v>-819.07</v>
          </cell>
          <cell r="EF7">
            <v>-822.87</v>
          </cell>
          <cell r="EG7">
            <v>-815.9</v>
          </cell>
          <cell r="EH7">
            <v>-801.57</v>
          </cell>
          <cell r="EI7">
            <v>-786.06</v>
          </cell>
          <cell r="EJ7">
            <v>-777.21</v>
          </cell>
          <cell r="EK7">
            <v>-769.27</v>
          </cell>
          <cell r="EL7">
            <v>-757.94</v>
          </cell>
          <cell r="EM7">
            <v>-732.49</v>
          </cell>
          <cell r="EN7">
            <v>-736.6</v>
          </cell>
          <cell r="EO7">
            <v>-741.07</v>
          </cell>
          <cell r="EP7">
            <v>-746.53</v>
          </cell>
          <cell r="EQ7">
            <v>-754.91</v>
          </cell>
          <cell r="ER7">
            <v>-762.69</v>
          </cell>
          <cell r="ES7">
            <v>-762.62</v>
          </cell>
          <cell r="ET7">
            <v>-771.15</v>
          </cell>
          <cell r="EU7">
            <v>-777.18</v>
          </cell>
          <cell r="EV7">
            <v>-775.84</v>
          </cell>
          <cell r="EW7">
            <v>-761.84</v>
          </cell>
          <cell r="EX7">
            <v>-754.57</v>
          </cell>
          <cell r="EY7">
            <v>-744.26</v>
          </cell>
          <cell r="EZ7">
            <v>-741.45</v>
          </cell>
          <cell r="FA7">
            <v>-723.1</v>
          </cell>
          <cell r="FB7">
            <v>-700.52</v>
          </cell>
          <cell r="FC7">
            <v>-658.72</v>
          </cell>
          <cell r="FD7">
            <v>-630.27</v>
          </cell>
          <cell r="FE7">
            <v>-627.41</v>
          </cell>
          <cell r="FF7">
            <v>-640.96</v>
          </cell>
          <cell r="FG7">
            <v>-633.6</v>
          </cell>
          <cell r="FH7">
            <v>-673.85</v>
          </cell>
          <cell r="FI7">
            <v>-674.34</v>
          </cell>
          <cell r="FJ7" t="str">
            <v>NaN</v>
          </cell>
          <cell r="FK7" t="str">
            <v>NaN</v>
          </cell>
          <cell r="FL7" t="str">
            <v>NaN</v>
          </cell>
          <cell r="FM7" t="str">
            <v>NaN</v>
          </cell>
          <cell r="FN7" t="str">
            <v>NaN</v>
          </cell>
          <cell r="FO7" t="str">
            <v>NaN</v>
          </cell>
          <cell r="FP7">
            <v>-771.38</v>
          </cell>
          <cell r="FQ7">
            <v>-739.19</v>
          </cell>
          <cell r="FR7" t="str">
            <v>NaN</v>
          </cell>
          <cell r="FS7" t="str">
            <v>NaN</v>
          </cell>
          <cell r="FT7">
            <v>-842.94</v>
          </cell>
          <cell r="FU7">
            <v>-859.95</v>
          </cell>
          <cell r="FV7">
            <v>-846.76</v>
          </cell>
          <cell r="FW7">
            <v>-852.06</v>
          </cell>
          <cell r="FX7">
            <v>-830.23</v>
          </cell>
          <cell r="FY7">
            <v>-816.48</v>
          </cell>
          <cell r="FZ7">
            <v>-837.02</v>
          </cell>
          <cell r="GA7" t="str">
            <v>NaN</v>
          </cell>
          <cell r="GB7" t="str">
            <v>NaN</v>
          </cell>
          <cell r="GC7" t="str">
            <v>NaN</v>
          </cell>
          <cell r="GD7" t="str">
            <v>NaN</v>
          </cell>
          <cell r="GE7" t="str">
            <v>NaN</v>
          </cell>
          <cell r="GF7" t="str">
            <v>NaN</v>
          </cell>
          <cell r="GG7" t="str">
            <v>NaN</v>
          </cell>
          <cell r="GH7" t="str">
            <v>NaN</v>
          </cell>
          <cell r="GI7" t="str">
            <v>NaN</v>
          </cell>
          <cell r="GJ7" t="str">
            <v>NaN</v>
          </cell>
          <cell r="GK7" t="str">
            <v>NaN</v>
          </cell>
          <cell r="GL7">
            <v>-689.74</v>
          </cell>
          <cell r="GM7">
            <v>-697.16</v>
          </cell>
          <cell r="GN7">
            <v>-684.76</v>
          </cell>
          <cell r="GO7">
            <v>-694.25</v>
          </cell>
          <cell r="GP7">
            <v>-698.26</v>
          </cell>
          <cell r="GQ7">
            <v>-713.47</v>
          </cell>
          <cell r="GR7">
            <v>-746.06</v>
          </cell>
          <cell r="GS7">
            <v>-745.29</v>
          </cell>
          <cell r="GT7">
            <v>-761.94</v>
          </cell>
          <cell r="GU7">
            <v>-782.24</v>
          </cell>
          <cell r="GV7">
            <v>-796.58</v>
          </cell>
          <cell r="GW7">
            <v>-805.5</v>
          </cell>
          <cell r="GX7">
            <v>-813.63</v>
          </cell>
          <cell r="GY7">
            <v>-808.8</v>
          </cell>
          <cell r="GZ7">
            <v>-814.14</v>
          </cell>
          <cell r="HA7">
            <v>-817.8</v>
          </cell>
          <cell r="HB7">
            <v>-806.12</v>
          </cell>
          <cell r="HC7">
            <v>-790.18</v>
          </cell>
          <cell r="HD7">
            <v>-788.51</v>
          </cell>
          <cell r="HE7">
            <v>-777.22</v>
          </cell>
          <cell r="HF7">
            <v>-777.02</v>
          </cell>
          <cell r="HG7">
            <v>-779.09</v>
          </cell>
          <cell r="HH7">
            <v>-782.93</v>
          </cell>
          <cell r="HI7">
            <v>-798.36</v>
          </cell>
          <cell r="HJ7">
            <v>-841.44</v>
          </cell>
          <cell r="HK7">
            <v>-840.23</v>
          </cell>
          <cell r="HL7">
            <v>-843.06</v>
          </cell>
          <cell r="HM7">
            <v>-847.82</v>
          </cell>
          <cell r="HN7">
            <v>-849.26</v>
          </cell>
          <cell r="HO7">
            <v>-866</v>
          </cell>
          <cell r="HP7">
            <v>-857.66</v>
          </cell>
          <cell r="HQ7">
            <v>-842.11</v>
          </cell>
          <cell r="HR7">
            <v>-833.92</v>
          </cell>
          <cell r="HS7">
            <v>-821.37</v>
          </cell>
          <cell r="HT7">
            <v>-798.83</v>
          </cell>
          <cell r="HU7">
            <v>-782.48</v>
          </cell>
          <cell r="HV7">
            <v>-759.83</v>
          </cell>
          <cell r="HW7">
            <v>-734.59</v>
          </cell>
          <cell r="HX7">
            <v>-716.47</v>
          </cell>
          <cell r="HY7">
            <v>-779.72</v>
          </cell>
          <cell r="HZ7">
            <v>-779.82</v>
          </cell>
        </row>
        <row r="10">
          <cell r="B10">
            <v>-601.42999999999995</v>
          </cell>
          <cell r="C10">
            <v>-705.32</v>
          </cell>
          <cell r="D10">
            <v>-790.44</v>
          </cell>
          <cell r="E10">
            <v>-779.15</v>
          </cell>
          <cell r="F10">
            <v>-792.65</v>
          </cell>
          <cell r="G10">
            <v>-780.46</v>
          </cell>
          <cell r="H10">
            <v>-757.34</v>
          </cell>
          <cell r="I10">
            <v>-768.85</v>
          </cell>
          <cell r="J10">
            <v>-778.61</v>
          </cell>
          <cell r="K10">
            <v>-705.73</v>
          </cell>
          <cell r="L10">
            <v>-679.37</v>
          </cell>
          <cell r="M10">
            <v>-599.07000000000005</v>
          </cell>
          <cell r="N10" t="str">
            <v>NaN</v>
          </cell>
          <cell r="O10" t="str">
            <v>NaN</v>
          </cell>
          <cell r="P10" t="str">
            <v>NaN</v>
          </cell>
          <cell r="Q10" t="str">
            <v>NaN</v>
          </cell>
          <cell r="R10" t="str">
            <v>NaN</v>
          </cell>
          <cell r="S10" t="str">
            <v>NaN</v>
          </cell>
          <cell r="T10" t="str">
            <v>NaN</v>
          </cell>
          <cell r="U10" t="str">
            <v>NaN</v>
          </cell>
          <cell r="V10" t="str">
            <v>NaN</v>
          </cell>
          <cell r="W10" t="str">
            <v>NaN</v>
          </cell>
          <cell r="X10" t="str">
            <v>NaN</v>
          </cell>
          <cell r="Y10">
            <v>13729.68</v>
          </cell>
          <cell r="Z10" t="str">
            <v>NaN</v>
          </cell>
          <cell r="AA10" t="str">
            <v>NaN</v>
          </cell>
          <cell r="AB10" t="str">
            <v>NaN</v>
          </cell>
          <cell r="AC10" t="str">
            <v>NaN</v>
          </cell>
          <cell r="AD10" t="str">
            <v>NaN</v>
          </cell>
          <cell r="AE10" t="str">
            <v>NaN</v>
          </cell>
          <cell r="AF10" t="str">
            <v>NaN</v>
          </cell>
          <cell r="AG10">
            <v>-1057.06</v>
          </cell>
          <cell r="AH10">
            <v>-1072.3900000000001</v>
          </cell>
          <cell r="AI10">
            <v>-862.47</v>
          </cell>
          <cell r="AJ10">
            <v>-861.63</v>
          </cell>
          <cell r="AK10">
            <v>-836.41</v>
          </cell>
          <cell r="AL10">
            <v>-833.35</v>
          </cell>
          <cell r="AM10">
            <v>-819.71</v>
          </cell>
          <cell r="AN10">
            <v>-788.74</v>
          </cell>
          <cell r="AO10">
            <v>-771.43</v>
          </cell>
          <cell r="AP10">
            <v>-767.98</v>
          </cell>
          <cell r="AQ10">
            <v>-760.57</v>
          </cell>
          <cell r="AR10">
            <v>-729.75</v>
          </cell>
          <cell r="AS10">
            <v>-762.7</v>
          </cell>
          <cell r="AT10">
            <v>-753.72</v>
          </cell>
          <cell r="AU10" t="str">
            <v>NaN</v>
          </cell>
          <cell r="AV10" t="str">
            <v>NaN</v>
          </cell>
          <cell r="AW10" t="str">
            <v>NaN</v>
          </cell>
          <cell r="AX10" t="str">
            <v>NaN</v>
          </cell>
          <cell r="AY10">
            <v>-837.89</v>
          </cell>
          <cell r="AZ10">
            <v>-847.37</v>
          </cell>
          <cell r="BA10">
            <v>-856.65</v>
          </cell>
          <cell r="BB10">
            <v>-864.75</v>
          </cell>
          <cell r="BC10">
            <v>-863.52</v>
          </cell>
          <cell r="BD10">
            <v>-854.12</v>
          </cell>
          <cell r="BE10">
            <v>-839.24</v>
          </cell>
          <cell r="BF10">
            <v>-824.04</v>
          </cell>
          <cell r="BG10">
            <v>-804.88</v>
          </cell>
          <cell r="BH10">
            <v>-808.34</v>
          </cell>
          <cell r="BI10">
            <v>-909.77</v>
          </cell>
          <cell r="BJ10">
            <v>-943.87</v>
          </cell>
          <cell r="BK10">
            <v>-925.17</v>
          </cell>
          <cell r="BL10">
            <v>-922.09</v>
          </cell>
          <cell r="BM10">
            <v>-912.37</v>
          </cell>
          <cell r="BN10">
            <v>-886.96</v>
          </cell>
          <cell r="BO10">
            <v>-826.2</v>
          </cell>
          <cell r="BP10">
            <v>-778.49</v>
          </cell>
          <cell r="BQ10">
            <v>-729.49</v>
          </cell>
          <cell r="BR10">
            <v>-723.25</v>
          </cell>
          <cell r="BS10">
            <v>-718.25</v>
          </cell>
          <cell r="BT10">
            <v>-688.81</v>
          </cell>
          <cell r="BU10">
            <v>-686.83</v>
          </cell>
          <cell r="BV10">
            <v>-712.55</v>
          </cell>
          <cell r="BW10">
            <v>-709.95</v>
          </cell>
          <cell r="BX10">
            <v>-916.76</v>
          </cell>
          <cell r="BY10">
            <v>-949.15</v>
          </cell>
          <cell r="BZ10">
            <v>-943.45</v>
          </cell>
          <cell r="CA10">
            <v>-959.71</v>
          </cell>
          <cell r="CB10">
            <v>-949.99</v>
          </cell>
          <cell r="CC10">
            <v>-927.12</v>
          </cell>
          <cell r="CD10" t="str">
            <v>NaN</v>
          </cell>
          <cell r="CE10" t="str">
            <v>NaN</v>
          </cell>
          <cell r="CF10">
            <v>-693.26</v>
          </cell>
          <cell r="CG10">
            <v>-690.39</v>
          </cell>
          <cell r="CH10">
            <v>-664.09</v>
          </cell>
          <cell r="CI10">
            <v>-606.46</v>
          </cell>
          <cell r="CJ10" t="str">
            <v>NaN</v>
          </cell>
          <cell r="CK10" t="str">
            <v>NaN</v>
          </cell>
          <cell r="CL10" t="str">
            <v>NaN</v>
          </cell>
          <cell r="CM10" t="str">
            <v>NaN</v>
          </cell>
          <cell r="CN10" t="str">
            <v>NaN</v>
          </cell>
          <cell r="CO10" t="str">
            <v>NaN</v>
          </cell>
          <cell r="CP10" t="str">
            <v>NaN</v>
          </cell>
          <cell r="CQ10" t="str">
            <v>NaN</v>
          </cell>
          <cell r="CR10" t="str">
            <v>NaN</v>
          </cell>
          <cell r="CS10" t="str">
            <v>NaN</v>
          </cell>
          <cell r="CT10" t="str">
            <v>NaN</v>
          </cell>
          <cell r="CU10" t="str">
            <v>NaN</v>
          </cell>
          <cell r="CV10" t="str">
            <v>NaN</v>
          </cell>
          <cell r="CW10">
            <v>-779.18</v>
          </cell>
          <cell r="CX10">
            <v>-793.11</v>
          </cell>
          <cell r="CY10">
            <v>-782.38</v>
          </cell>
          <cell r="CZ10">
            <v>-750.78</v>
          </cell>
          <cell r="DA10">
            <v>-757.05</v>
          </cell>
          <cell r="DB10">
            <v>-770.47</v>
          </cell>
          <cell r="DC10">
            <v>-777.83</v>
          </cell>
          <cell r="DD10">
            <v>-764.94</v>
          </cell>
          <cell r="DE10">
            <v>-742.89</v>
          </cell>
          <cell r="DF10">
            <v>-740.25</v>
          </cell>
          <cell r="DG10">
            <v>-715.65</v>
          </cell>
          <cell r="DH10">
            <v>-712.19</v>
          </cell>
          <cell r="DI10">
            <v>-674.21</v>
          </cell>
          <cell r="DJ10">
            <v>-670.52</v>
          </cell>
          <cell r="DK10">
            <v>-666.63</v>
          </cell>
          <cell r="DL10">
            <v>-663.2</v>
          </cell>
          <cell r="DM10">
            <v>-668.99</v>
          </cell>
          <cell r="DN10">
            <v>-673.56</v>
          </cell>
          <cell r="DO10">
            <v>-681.54</v>
          </cell>
          <cell r="DP10">
            <v>-710.74</v>
          </cell>
          <cell r="DQ10">
            <v>-725.54</v>
          </cell>
          <cell r="DR10">
            <v>-744.29</v>
          </cell>
          <cell r="DS10">
            <v>-736.98</v>
          </cell>
          <cell r="DT10">
            <v>-745.71</v>
          </cell>
          <cell r="DU10">
            <v>-745.7</v>
          </cell>
          <cell r="DV10">
            <v>-737.14</v>
          </cell>
          <cell r="DW10">
            <v>-723.14</v>
          </cell>
          <cell r="DX10">
            <v>-715.3</v>
          </cell>
          <cell r="DY10">
            <v>-703.67</v>
          </cell>
          <cell r="DZ10">
            <v>-720.19</v>
          </cell>
          <cell r="EA10">
            <v>-734.02</v>
          </cell>
          <cell r="EB10">
            <v>-752.23</v>
          </cell>
          <cell r="EC10">
            <v>-757.29</v>
          </cell>
          <cell r="ED10">
            <v>-767.6</v>
          </cell>
          <cell r="EE10">
            <v>-776.86</v>
          </cell>
          <cell r="EF10">
            <v>-776.18</v>
          </cell>
          <cell r="EG10">
            <v>-770.04</v>
          </cell>
          <cell r="EH10">
            <v>-759.48</v>
          </cell>
          <cell r="EI10">
            <v>-747.36</v>
          </cell>
          <cell r="EJ10">
            <v>-746.83</v>
          </cell>
          <cell r="EK10">
            <v>-738.2</v>
          </cell>
          <cell r="EL10">
            <v>-728.45</v>
          </cell>
          <cell r="EM10">
            <v>-721.63</v>
          </cell>
          <cell r="EN10">
            <v>-730.29</v>
          </cell>
          <cell r="EO10">
            <v>-737.27</v>
          </cell>
          <cell r="EP10">
            <v>-743.92</v>
          </cell>
          <cell r="EQ10">
            <v>-784.57</v>
          </cell>
          <cell r="ER10">
            <v>-800.76</v>
          </cell>
          <cell r="ES10">
            <v>-813.76</v>
          </cell>
          <cell r="ET10">
            <v>-836.29</v>
          </cell>
          <cell r="EU10">
            <v>-850.54</v>
          </cell>
          <cell r="EV10">
            <v>-846.15</v>
          </cell>
          <cell r="EW10">
            <v>-836.17</v>
          </cell>
          <cell r="EX10">
            <v>-831.68</v>
          </cell>
          <cell r="EY10">
            <v>-832.11</v>
          </cell>
          <cell r="EZ10">
            <v>-824.33</v>
          </cell>
          <cell r="FA10">
            <v>-809.21</v>
          </cell>
          <cell r="FB10">
            <v>-798.72</v>
          </cell>
          <cell r="FC10">
            <v>-787.91</v>
          </cell>
          <cell r="FD10">
            <v>-770.87</v>
          </cell>
          <cell r="FE10">
            <v>-772.76</v>
          </cell>
          <cell r="FF10">
            <v>-787.89</v>
          </cell>
          <cell r="FG10">
            <v>-890.04</v>
          </cell>
          <cell r="FH10">
            <v>-923.73</v>
          </cell>
          <cell r="FI10" t="str">
            <v>NaN</v>
          </cell>
          <cell r="FJ10">
            <v>-1153.3699999999999</v>
          </cell>
          <cell r="FK10">
            <v>-1095.51</v>
          </cell>
          <cell r="FL10">
            <v>-1051.96</v>
          </cell>
          <cell r="FM10">
            <v>-1062.1500000000001</v>
          </cell>
          <cell r="FN10" t="str">
            <v>NaN</v>
          </cell>
          <cell r="FO10" t="str">
            <v>NaN</v>
          </cell>
          <cell r="FP10" t="str">
            <v>NaN</v>
          </cell>
          <cell r="FQ10" t="str">
            <v>NaN</v>
          </cell>
          <cell r="FR10">
            <v>-670.07</v>
          </cell>
          <cell r="FS10" t="str">
            <v>NaN</v>
          </cell>
          <cell r="FT10" t="str">
            <v>NaN</v>
          </cell>
          <cell r="FU10">
            <v>-1150.9000000000001</v>
          </cell>
          <cell r="FV10" t="str">
            <v>NaN</v>
          </cell>
          <cell r="FW10" t="str">
            <v>NaN</v>
          </cell>
          <cell r="FX10">
            <v>-1103.94</v>
          </cell>
          <cell r="FY10">
            <v>-1084.76</v>
          </cell>
          <cell r="FZ10">
            <v>-1100.07</v>
          </cell>
          <cell r="GA10" t="str">
            <v>NaN</v>
          </cell>
          <cell r="GB10" t="str">
            <v>NaN</v>
          </cell>
          <cell r="GC10" t="str">
            <v>NaN</v>
          </cell>
          <cell r="GD10" t="str">
            <v>NaN</v>
          </cell>
          <cell r="GE10" t="str">
            <v>NaN</v>
          </cell>
          <cell r="GF10" t="str">
            <v>NaN</v>
          </cell>
          <cell r="GG10" t="str">
            <v>NaN</v>
          </cell>
          <cell r="GH10" t="str">
            <v>NaN</v>
          </cell>
          <cell r="GI10" t="str">
            <v>NaN</v>
          </cell>
          <cell r="GJ10" t="str">
            <v>NaN</v>
          </cell>
          <cell r="GK10" t="str">
            <v>NaN</v>
          </cell>
          <cell r="GL10">
            <v>-773.81</v>
          </cell>
          <cell r="GM10">
            <v>-797.6</v>
          </cell>
          <cell r="GN10">
            <v>-786.26</v>
          </cell>
          <cell r="GO10">
            <v>-766.41</v>
          </cell>
          <cell r="GP10">
            <v>-759.86</v>
          </cell>
          <cell r="GQ10">
            <v>-765.11</v>
          </cell>
          <cell r="GR10">
            <v>-771.47</v>
          </cell>
          <cell r="GS10">
            <v>-773.04</v>
          </cell>
          <cell r="GT10">
            <v>-771.27</v>
          </cell>
          <cell r="GU10">
            <v>-783.76</v>
          </cell>
          <cell r="GV10">
            <v>-800.85</v>
          </cell>
          <cell r="GW10">
            <v>-809.55</v>
          </cell>
          <cell r="GX10">
            <v>-814.97</v>
          </cell>
          <cell r="GY10">
            <v>-808.73</v>
          </cell>
          <cell r="GZ10">
            <v>-813.21</v>
          </cell>
          <cell r="HA10">
            <v>-821.47</v>
          </cell>
          <cell r="HB10">
            <v>-813.07</v>
          </cell>
          <cell r="HC10">
            <v>-778</v>
          </cell>
          <cell r="HD10">
            <v>-780.35</v>
          </cell>
          <cell r="HE10">
            <v>-756.03</v>
          </cell>
          <cell r="HF10">
            <v>-759.95</v>
          </cell>
          <cell r="HG10">
            <v>-760.84</v>
          </cell>
          <cell r="HH10">
            <v>-756.74</v>
          </cell>
          <cell r="HI10">
            <v>-771.84</v>
          </cell>
          <cell r="HJ10">
            <v>-785.63</v>
          </cell>
          <cell r="HK10">
            <v>-777.38</v>
          </cell>
          <cell r="HL10">
            <v>-781.1</v>
          </cell>
          <cell r="HM10">
            <v>-782.82</v>
          </cell>
          <cell r="HN10">
            <v>-772.2</v>
          </cell>
          <cell r="HO10">
            <v>-716.33</v>
          </cell>
          <cell r="HP10">
            <v>-716.77</v>
          </cell>
          <cell r="HQ10">
            <v>-701.35</v>
          </cell>
          <cell r="HR10">
            <v>-687.24</v>
          </cell>
          <cell r="HS10">
            <v>-680.67</v>
          </cell>
          <cell r="HT10">
            <v>-668.66</v>
          </cell>
          <cell r="HU10">
            <v>-666.63</v>
          </cell>
          <cell r="HV10">
            <v>-637.91</v>
          </cell>
          <cell r="HW10">
            <v>-599.51</v>
          </cell>
          <cell r="HX10">
            <v>-581.11</v>
          </cell>
          <cell r="HY10">
            <v>-603.67999999999995</v>
          </cell>
          <cell r="HZ10">
            <v>-510.08</v>
          </cell>
        </row>
        <row r="11">
          <cell r="B11">
            <v>-719.56</v>
          </cell>
          <cell r="C11">
            <v>-782.8</v>
          </cell>
          <cell r="D11">
            <v>-838.76</v>
          </cell>
          <cell r="E11">
            <v>-871.17</v>
          </cell>
          <cell r="F11">
            <v>-863.99</v>
          </cell>
          <cell r="G11">
            <v>-820</v>
          </cell>
          <cell r="H11">
            <v>-789.02</v>
          </cell>
          <cell r="I11">
            <v>-821.75</v>
          </cell>
          <cell r="J11">
            <v>-802.31</v>
          </cell>
          <cell r="K11">
            <v>-805.7</v>
          </cell>
          <cell r="L11">
            <v>-419.78</v>
          </cell>
          <cell r="M11">
            <v>-367.25</v>
          </cell>
          <cell r="N11">
            <v>-356.14</v>
          </cell>
          <cell r="O11">
            <v>-368.67</v>
          </cell>
          <cell r="P11">
            <v>-297.45999999999998</v>
          </cell>
          <cell r="Q11">
            <v>-256.27999999999997</v>
          </cell>
          <cell r="R11" t="str">
            <v>NaN</v>
          </cell>
          <cell r="S11" t="str">
            <v>NaN</v>
          </cell>
          <cell r="T11" t="str">
            <v>NaN</v>
          </cell>
          <cell r="U11" t="str">
            <v>NaN</v>
          </cell>
          <cell r="V11" t="str">
            <v>NaN</v>
          </cell>
          <cell r="W11" t="str">
            <v>NaN</v>
          </cell>
          <cell r="X11" t="str">
            <v>NaN</v>
          </cell>
          <cell r="Y11" t="str">
            <v>NaN</v>
          </cell>
          <cell r="Z11" t="str">
            <v>NaN</v>
          </cell>
          <cell r="AA11" t="str">
            <v>NaN</v>
          </cell>
          <cell r="AB11" t="str">
            <v>NaN</v>
          </cell>
          <cell r="AC11" t="str">
            <v>NaN</v>
          </cell>
          <cell r="AD11" t="str">
            <v>NaN</v>
          </cell>
          <cell r="AE11" t="str">
            <v>NaN</v>
          </cell>
          <cell r="AF11" t="str">
            <v>NaN</v>
          </cell>
          <cell r="AG11">
            <v>-1038.25</v>
          </cell>
          <cell r="AH11">
            <v>-1041.9000000000001</v>
          </cell>
          <cell r="AI11">
            <v>-803.67</v>
          </cell>
          <cell r="AJ11">
            <v>-797.71</v>
          </cell>
          <cell r="AK11">
            <v>-770.41</v>
          </cell>
          <cell r="AL11">
            <v>-760.58</v>
          </cell>
          <cell r="AM11">
            <v>-752.02</v>
          </cell>
          <cell r="AN11">
            <v>-723.87</v>
          </cell>
          <cell r="AO11">
            <v>-703.27</v>
          </cell>
          <cell r="AP11">
            <v>-701.92</v>
          </cell>
          <cell r="AQ11">
            <v>-699.76</v>
          </cell>
          <cell r="AR11">
            <v>-677.47</v>
          </cell>
          <cell r="AS11">
            <v>-704.43</v>
          </cell>
          <cell r="AT11">
            <v>-691.11</v>
          </cell>
          <cell r="AU11" t="str">
            <v>NaN</v>
          </cell>
          <cell r="AV11" t="str">
            <v>NaN</v>
          </cell>
          <cell r="AW11" t="str">
            <v>NaN</v>
          </cell>
          <cell r="AX11" t="str">
            <v>NaN</v>
          </cell>
          <cell r="AY11">
            <v>-691.36</v>
          </cell>
          <cell r="AZ11">
            <v>-727.28</v>
          </cell>
          <cell r="BA11">
            <v>-719.66</v>
          </cell>
          <cell r="BB11">
            <v>-721.33</v>
          </cell>
          <cell r="BC11">
            <v>-733.08</v>
          </cell>
          <cell r="BD11">
            <v>-728.04</v>
          </cell>
          <cell r="BE11">
            <v>-692.17</v>
          </cell>
          <cell r="BF11" t="str">
            <v>NaN</v>
          </cell>
          <cell r="BG11" t="str">
            <v>NaN</v>
          </cell>
          <cell r="BH11" t="str">
            <v>NaN</v>
          </cell>
          <cell r="BI11" t="str">
            <v>NaN</v>
          </cell>
          <cell r="BJ11">
            <v>-721.61</v>
          </cell>
          <cell r="BK11">
            <v>-735.74</v>
          </cell>
          <cell r="BL11">
            <v>-748.89</v>
          </cell>
          <cell r="BM11">
            <v>-759.61</v>
          </cell>
          <cell r="BN11">
            <v>-746.4</v>
          </cell>
          <cell r="BO11">
            <v>-729.83</v>
          </cell>
          <cell r="BP11">
            <v>-706.59</v>
          </cell>
          <cell r="BQ11">
            <v>-708.36</v>
          </cell>
          <cell r="BR11">
            <v>-695.1</v>
          </cell>
          <cell r="BS11">
            <v>-683.97</v>
          </cell>
          <cell r="BT11" t="str">
            <v>NaN</v>
          </cell>
          <cell r="BU11" t="str">
            <v>NaN</v>
          </cell>
          <cell r="BV11" t="str">
            <v>NaN</v>
          </cell>
          <cell r="BW11" t="str">
            <v>NaN</v>
          </cell>
          <cell r="BX11" t="str">
            <v>NaN</v>
          </cell>
          <cell r="BY11">
            <v>-958.41</v>
          </cell>
          <cell r="BZ11">
            <v>-960.6</v>
          </cell>
          <cell r="CA11">
            <v>-947.95</v>
          </cell>
          <cell r="CB11">
            <v>-943.42</v>
          </cell>
          <cell r="CC11">
            <v>-952.77</v>
          </cell>
          <cell r="CD11">
            <v>-995.91</v>
          </cell>
          <cell r="CE11" t="str">
            <v>NaN</v>
          </cell>
          <cell r="CF11">
            <v>-695.94</v>
          </cell>
          <cell r="CG11">
            <v>-696.13</v>
          </cell>
          <cell r="CH11" t="str">
            <v>NaN</v>
          </cell>
          <cell r="CI11" t="str">
            <v>NaN</v>
          </cell>
          <cell r="CJ11" t="str">
            <v>NaN</v>
          </cell>
          <cell r="CK11" t="str">
            <v>NaN</v>
          </cell>
          <cell r="CL11" t="str">
            <v>NaN</v>
          </cell>
          <cell r="CM11" t="str">
            <v>NaN</v>
          </cell>
          <cell r="CN11" t="str">
            <v>NaN</v>
          </cell>
          <cell r="CO11" t="str">
            <v>NaN</v>
          </cell>
          <cell r="CP11" t="str">
            <v>NaN</v>
          </cell>
          <cell r="CQ11" t="str">
            <v>NaN</v>
          </cell>
          <cell r="CR11" t="str">
            <v>NaN</v>
          </cell>
          <cell r="CS11" t="str">
            <v>NaN</v>
          </cell>
          <cell r="CT11">
            <v>4386.5200000000004</v>
          </cell>
          <cell r="CU11" t="str">
            <v>NaN</v>
          </cell>
          <cell r="CV11" t="str">
            <v>NaN</v>
          </cell>
          <cell r="CW11" t="str">
            <v>NaN</v>
          </cell>
          <cell r="CX11" t="str">
            <v>NaN</v>
          </cell>
          <cell r="CY11" t="str">
            <v>NaN</v>
          </cell>
          <cell r="CZ11">
            <v>-845.65</v>
          </cell>
          <cell r="DA11">
            <v>-841.04</v>
          </cell>
          <cell r="DB11">
            <v>-911.81</v>
          </cell>
          <cell r="DC11">
            <v>-967.4</v>
          </cell>
          <cell r="DD11">
            <v>-954.9</v>
          </cell>
          <cell r="DE11">
            <v>-903.29</v>
          </cell>
          <cell r="DF11">
            <v>-848.55</v>
          </cell>
          <cell r="DG11">
            <v>-840.05</v>
          </cell>
          <cell r="DH11" t="str">
            <v>NaN</v>
          </cell>
          <cell r="DI11">
            <v>-748.85</v>
          </cell>
          <cell r="DJ11">
            <v>-791.24</v>
          </cell>
          <cell r="DK11">
            <v>-788.22</v>
          </cell>
          <cell r="DL11">
            <v>-775.36</v>
          </cell>
          <cell r="DM11">
            <v>-863.16</v>
          </cell>
          <cell r="DN11">
            <v>-890.43</v>
          </cell>
          <cell r="DO11">
            <v>-887.31</v>
          </cell>
          <cell r="DP11">
            <v>-880.84</v>
          </cell>
          <cell r="DQ11">
            <v>-898.02</v>
          </cell>
          <cell r="DR11">
            <v>-906.44</v>
          </cell>
          <cell r="DS11">
            <v>-889.03</v>
          </cell>
          <cell r="DT11">
            <v>-877.84</v>
          </cell>
          <cell r="DU11">
            <v>-848.83</v>
          </cell>
          <cell r="DV11">
            <v>-829.2</v>
          </cell>
          <cell r="DW11">
            <v>-831.14</v>
          </cell>
          <cell r="DX11">
            <v>-812.62</v>
          </cell>
          <cell r="DY11">
            <v>-792.12</v>
          </cell>
          <cell r="DZ11">
            <v>-792.37</v>
          </cell>
          <cell r="EA11">
            <v>-789.54</v>
          </cell>
          <cell r="EB11">
            <v>-800.87</v>
          </cell>
          <cell r="EC11">
            <v>-822.06</v>
          </cell>
          <cell r="ED11">
            <v>-826.49</v>
          </cell>
          <cell r="EE11">
            <v>-827.17</v>
          </cell>
          <cell r="EF11">
            <v>-831.52</v>
          </cell>
          <cell r="EG11">
            <v>-824.42</v>
          </cell>
          <cell r="EH11">
            <v>-809.76</v>
          </cell>
          <cell r="EI11">
            <v>-789.6</v>
          </cell>
          <cell r="EJ11">
            <v>-773.47</v>
          </cell>
          <cell r="EK11">
            <v>-762.34</v>
          </cell>
          <cell r="EL11">
            <v>-753.69</v>
          </cell>
          <cell r="EM11">
            <v>-730.77</v>
          </cell>
          <cell r="EN11">
            <v>-732.8</v>
          </cell>
          <cell r="EO11">
            <v>-734.77</v>
          </cell>
          <cell r="EP11">
            <v>-739.32</v>
          </cell>
          <cell r="EQ11">
            <v>-751.9</v>
          </cell>
          <cell r="ER11">
            <v>-765.57</v>
          </cell>
          <cell r="ES11">
            <v>-766.95</v>
          </cell>
          <cell r="ET11">
            <v>-772.8</v>
          </cell>
          <cell r="EU11">
            <v>-773.62</v>
          </cell>
          <cell r="EV11">
            <v>-772.19</v>
          </cell>
          <cell r="EW11">
            <v>-758.55</v>
          </cell>
          <cell r="EX11">
            <v>-750.09</v>
          </cell>
          <cell r="EY11">
            <v>-736.1</v>
          </cell>
          <cell r="EZ11">
            <v>-729.49</v>
          </cell>
          <cell r="FA11">
            <v>-714.68</v>
          </cell>
          <cell r="FB11">
            <v>-692.98</v>
          </cell>
          <cell r="FC11">
            <v>-658.86</v>
          </cell>
          <cell r="FD11">
            <v>-635.49</v>
          </cell>
          <cell r="FE11">
            <v>-633.97</v>
          </cell>
          <cell r="FF11">
            <v>-648.6</v>
          </cell>
          <cell r="FG11">
            <v>-672.81</v>
          </cell>
          <cell r="FH11">
            <v>-697.32</v>
          </cell>
          <cell r="FI11">
            <v>-701.8</v>
          </cell>
          <cell r="FJ11" t="str">
            <v>NaN</v>
          </cell>
          <cell r="FK11">
            <v>-626.87</v>
          </cell>
          <cell r="FL11" t="str">
            <v>NaN</v>
          </cell>
          <cell r="FM11" t="str">
            <v>NaN</v>
          </cell>
          <cell r="FN11" t="str">
            <v>NaN</v>
          </cell>
          <cell r="FO11">
            <v>-801.16</v>
          </cell>
          <cell r="FP11">
            <v>-758.81</v>
          </cell>
          <cell r="FQ11">
            <v>-742.06</v>
          </cell>
          <cell r="FR11">
            <v>-742.48</v>
          </cell>
          <cell r="FS11">
            <v>-915.62</v>
          </cell>
          <cell r="FT11">
            <v>-924.51</v>
          </cell>
          <cell r="FU11">
            <v>-939.56</v>
          </cell>
          <cell r="FV11">
            <v>-912.51</v>
          </cell>
          <cell r="FW11">
            <v>-923.06</v>
          </cell>
          <cell r="FX11">
            <v>-914.95</v>
          </cell>
          <cell r="FY11">
            <v>-909.57</v>
          </cell>
          <cell r="FZ11">
            <v>-915.64</v>
          </cell>
          <cell r="GA11">
            <v>-929.54</v>
          </cell>
          <cell r="GB11" t="str">
            <v>NaN</v>
          </cell>
          <cell r="GC11" t="str">
            <v>NaN</v>
          </cell>
          <cell r="GD11" t="str">
            <v>NaN</v>
          </cell>
          <cell r="GE11" t="str">
            <v>NaN</v>
          </cell>
          <cell r="GF11" t="str">
            <v>NaN</v>
          </cell>
          <cell r="GG11" t="str">
            <v>NaN</v>
          </cell>
          <cell r="GH11">
            <v>-1033.05</v>
          </cell>
          <cell r="GI11">
            <v>-1020.23</v>
          </cell>
          <cell r="GJ11" t="str">
            <v>NaN</v>
          </cell>
          <cell r="GK11" t="str">
            <v>NaN</v>
          </cell>
          <cell r="GL11">
            <v>-707.93</v>
          </cell>
          <cell r="GM11">
            <v>-723.99</v>
          </cell>
          <cell r="GN11">
            <v>-697.52</v>
          </cell>
          <cell r="GO11">
            <v>-691.28</v>
          </cell>
          <cell r="GP11">
            <v>-698.65</v>
          </cell>
          <cell r="GQ11">
            <v>-736.07</v>
          </cell>
          <cell r="GR11">
            <v>-743.85</v>
          </cell>
          <cell r="GS11">
            <v>-745.25</v>
          </cell>
          <cell r="GT11">
            <v>-744.86</v>
          </cell>
          <cell r="GU11">
            <v>-769.87</v>
          </cell>
          <cell r="GV11">
            <v>-790.69</v>
          </cell>
          <cell r="GW11">
            <v>-808.61</v>
          </cell>
          <cell r="GX11">
            <v>-819.29</v>
          </cell>
          <cell r="GY11">
            <v>-821.26</v>
          </cell>
          <cell r="GZ11">
            <v>-830.76</v>
          </cell>
          <cell r="HA11">
            <v>-840.24</v>
          </cell>
          <cell r="HB11">
            <v>-836.77</v>
          </cell>
          <cell r="HC11">
            <v>-815.93</v>
          </cell>
          <cell r="HD11">
            <v>-808.14</v>
          </cell>
          <cell r="HE11">
            <v>-795.8</v>
          </cell>
          <cell r="HF11">
            <v>-796.54</v>
          </cell>
          <cell r="HG11">
            <v>-808.85</v>
          </cell>
          <cell r="HH11">
            <v>-825.52</v>
          </cell>
          <cell r="HI11">
            <v>-843.12</v>
          </cell>
          <cell r="HJ11">
            <v>-868.93</v>
          </cell>
          <cell r="HK11">
            <v>-868.12</v>
          </cell>
          <cell r="HL11">
            <v>-858.06</v>
          </cell>
          <cell r="HM11">
            <v>-869.91</v>
          </cell>
          <cell r="HN11">
            <v>-860.49</v>
          </cell>
          <cell r="HO11">
            <v>-866.73</v>
          </cell>
          <cell r="HP11">
            <v>-863.64</v>
          </cell>
          <cell r="HQ11">
            <v>-842.65</v>
          </cell>
          <cell r="HR11">
            <v>-823.91</v>
          </cell>
          <cell r="HS11">
            <v>-822.96</v>
          </cell>
          <cell r="HT11">
            <v>-811.82</v>
          </cell>
          <cell r="HU11">
            <v>-817.89</v>
          </cell>
          <cell r="HV11">
            <v>-755.57</v>
          </cell>
          <cell r="HW11">
            <v>-714.52</v>
          </cell>
          <cell r="HX11">
            <v>-700.49</v>
          </cell>
          <cell r="HY11">
            <v>-760.17</v>
          </cell>
          <cell r="HZ11">
            <v>-745.5</v>
          </cell>
        </row>
        <row r="14">
          <cell r="B14">
            <v>-810.21</v>
          </cell>
          <cell r="C14">
            <v>-692.95</v>
          </cell>
          <cell r="D14">
            <v>-781.57</v>
          </cell>
          <cell r="E14">
            <v>-770.25</v>
          </cell>
          <cell r="F14">
            <v>-792.66</v>
          </cell>
          <cell r="G14">
            <v>-784.72</v>
          </cell>
          <cell r="H14">
            <v>-765.04</v>
          </cell>
          <cell r="I14">
            <v>-773.27</v>
          </cell>
          <cell r="J14">
            <v>-782.55</v>
          </cell>
          <cell r="K14">
            <v>-731.85</v>
          </cell>
          <cell r="L14">
            <v>-686.16</v>
          </cell>
          <cell r="M14">
            <v>-647.26</v>
          </cell>
          <cell r="N14" t="str">
            <v>NaN</v>
          </cell>
          <cell r="O14" t="str">
            <v>NaN</v>
          </cell>
          <cell r="P14" t="str">
            <v>NaN</v>
          </cell>
          <cell r="Q14" t="str">
            <v>NaN</v>
          </cell>
          <cell r="R14" t="str">
            <v>NaN</v>
          </cell>
          <cell r="S14" t="str">
            <v>NaN</v>
          </cell>
          <cell r="T14" t="str">
            <v>NaN</v>
          </cell>
          <cell r="U14" t="str">
            <v>NaN</v>
          </cell>
          <cell r="V14" t="str">
            <v>NaN</v>
          </cell>
          <cell r="W14" t="str">
            <v>NaN</v>
          </cell>
          <cell r="X14" t="str">
            <v>NaN</v>
          </cell>
          <cell r="Y14" t="str">
            <v>NaN</v>
          </cell>
          <cell r="Z14" t="str">
            <v>NaN</v>
          </cell>
          <cell r="AA14" t="str">
            <v>NaN</v>
          </cell>
          <cell r="AB14" t="str">
            <v>NaN</v>
          </cell>
          <cell r="AC14" t="str">
            <v>NaN</v>
          </cell>
          <cell r="AD14" t="str">
            <v>NaN</v>
          </cell>
          <cell r="AE14" t="str">
            <v>NaN</v>
          </cell>
          <cell r="AF14" t="str">
            <v>NaN</v>
          </cell>
          <cell r="AG14">
            <v>-1122.9000000000001</v>
          </cell>
          <cell r="AH14">
            <v>-1121.54</v>
          </cell>
          <cell r="AI14">
            <v>-889.69</v>
          </cell>
          <cell r="AJ14">
            <v>-883.55</v>
          </cell>
          <cell r="AK14">
            <v>-860.7</v>
          </cell>
          <cell r="AL14">
            <v>-852.08</v>
          </cell>
          <cell r="AM14">
            <v>-838.91</v>
          </cell>
          <cell r="AN14">
            <v>-808.01</v>
          </cell>
          <cell r="AO14">
            <v>-784.72</v>
          </cell>
          <cell r="AP14">
            <v>-781.33</v>
          </cell>
          <cell r="AQ14">
            <v>-769.36</v>
          </cell>
          <cell r="AR14">
            <v>-749.95</v>
          </cell>
          <cell r="AS14">
            <v>-755.08</v>
          </cell>
          <cell r="AT14">
            <v>-749.16</v>
          </cell>
          <cell r="AU14" t="str">
            <v>NaN</v>
          </cell>
          <cell r="AV14" t="str">
            <v>NaN</v>
          </cell>
          <cell r="AW14" t="str">
            <v>NaN</v>
          </cell>
          <cell r="AX14" t="str">
            <v>NaN</v>
          </cell>
          <cell r="AY14">
            <v>-864.73</v>
          </cell>
          <cell r="AZ14">
            <v>-873.33</v>
          </cell>
          <cell r="BA14">
            <v>-877.4</v>
          </cell>
          <cell r="BB14">
            <v>-875.19</v>
          </cell>
          <cell r="BC14">
            <v>-863.12</v>
          </cell>
          <cell r="BD14">
            <v>-855.23</v>
          </cell>
          <cell r="BE14">
            <v>-843.59</v>
          </cell>
          <cell r="BF14">
            <v>-828.45</v>
          </cell>
          <cell r="BG14">
            <v>-792.83</v>
          </cell>
          <cell r="BH14">
            <v>-814.94</v>
          </cell>
          <cell r="BI14">
            <v>-805.23</v>
          </cell>
          <cell r="BJ14">
            <v>-921.19</v>
          </cell>
          <cell r="BK14">
            <v>-917.88</v>
          </cell>
          <cell r="BL14">
            <v>-914.4</v>
          </cell>
          <cell r="BM14">
            <v>-911.7</v>
          </cell>
          <cell r="BN14">
            <v>-893.13</v>
          </cell>
          <cell r="BO14">
            <v>-835.75</v>
          </cell>
          <cell r="BP14">
            <v>-787.06</v>
          </cell>
          <cell r="BQ14" t="str">
            <v>NaN</v>
          </cell>
          <cell r="BR14">
            <v>-726.08</v>
          </cell>
          <cell r="BS14">
            <v>-723.36</v>
          </cell>
          <cell r="BT14">
            <v>-698.67</v>
          </cell>
          <cell r="BU14">
            <v>-693.16</v>
          </cell>
          <cell r="BV14">
            <v>-822.12</v>
          </cell>
          <cell r="BW14">
            <v>-753.17</v>
          </cell>
          <cell r="BX14">
            <v>-948.79</v>
          </cell>
          <cell r="BY14">
            <v>-1024.92</v>
          </cell>
          <cell r="BZ14">
            <v>-1022.05</v>
          </cell>
          <cell r="CA14">
            <v>-996.02</v>
          </cell>
          <cell r="CB14">
            <v>-995.37</v>
          </cell>
          <cell r="CC14">
            <v>-1011.26</v>
          </cell>
          <cell r="CD14">
            <v>-1068.83</v>
          </cell>
          <cell r="CE14" t="str">
            <v>NaN</v>
          </cell>
          <cell r="CF14">
            <v>-690.72</v>
          </cell>
          <cell r="CG14">
            <v>-684.51</v>
          </cell>
          <cell r="CH14">
            <v>-678.8</v>
          </cell>
          <cell r="CI14">
            <v>-671.14</v>
          </cell>
          <cell r="CJ14" t="str">
            <v>NaN</v>
          </cell>
          <cell r="CK14" t="str">
            <v>NaN</v>
          </cell>
          <cell r="CL14" t="str">
            <v>NaN</v>
          </cell>
          <cell r="CM14" t="str">
            <v>NaN</v>
          </cell>
          <cell r="CN14" t="str">
            <v>NaN</v>
          </cell>
          <cell r="CO14" t="str">
            <v>NaN</v>
          </cell>
          <cell r="CP14" t="str">
            <v>NaN</v>
          </cell>
          <cell r="CQ14" t="str">
            <v>NaN</v>
          </cell>
          <cell r="CR14" t="str">
            <v>NaN</v>
          </cell>
          <cell r="CS14" t="str">
            <v>NaN</v>
          </cell>
          <cell r="CT14" t="str">
            <v>NaN</v>
          </cell>
          <cell r="CU14" t="str">
            <v>NaN</v>
          </cell>
          <cell r="CV14" t="str">
            <v>NaN</v>
          </cell>
          <cell r="CW14">
            <v>-698.67</v>
          </cell>
          <cell r="CX14">
            <v>-754.82</v>
          </cell>
          <cell r="CY14">
            <v>-767.11</v>
          </cell>
          <cell r="CZ14">
            <v>-761.99</v>
          </cell>
          <cell r="DA14">
            <v>-767.19</v>
          </cell>
          <cell r="DB14">
            <v>-785.4</v>
          </cell>
          <cell r="DC14">
            <v>-788.07</v>
          </cell>
          <cell r="DD14">
            <v>-780.4</v>
          </cell>
          <cell r="DE14">
            <v>-772.09</v>
          </cell>
          <cell r="DF14">
            <v>-761.49</v>
          </cell>
          <cell r="DG14">
            <v>-718.33</v>
          </cell>
          <cell r="DH14">
            <v>-710.91</v>
          </cell>
          <cell r="DI14">
            <v>-640.48</v>
          </cell>
          <cell r="DJ14">
            <v>-664.87</v>
          </cell>
          <cell r="DK14">
            <v>-660.58</v>
          </cell>
          <cell r="DL14">
            <v>-654.74</v>
          </cell>
          <cell r="DM14">
            <v>-657.09</v>
          </cell>
          <cell r="DN14">
            <v>-663.27</v>
          </cell>
          <cell r="DO14">
            <v>-684.84</v>
          </cell>
          <cell r="DP14">
            <v>-713.22</v>
          </cell>
          <cell r="DQ14">
            <v>-730.28</v>
          </cell>
          <cell r="DR14">
            <v>-755.14</v>
          </cell>
          <cell r="DS14">
            <v>-747.36</v>
          </cell>
          <cell r="DT14">
            <v>-761.4</v>
          </cell>
          <cell r="DU14">
            <v>-766.71</v>
          </cell>
          <cell r="DV14">
            <v>-758.01</v>
          </cell>
          <cell r="DW14">
            <v>-743.4</v>
          </cell>
          <cell r="DX14">
            <v>-735.99</v>
          </cell>
          <cell r="DY14">
            <v>-721.63</v>
          </cell>
          <cell r="DZ14">
            <v>-730.35</v>
          </cell>
          <cell r="EA14">
            <v>-744.27</v>
          </cell>
          <cell r="EB14">
            <v>-756.38</v>
          </cell>
          <cell r="EC14">
            <v>-759.16</v>
          </cell>
          <cell r="ED14">
            <v>-769.13</v>
          </cell>
          <cell r="EE14">
            <v>-785.89</v>
          </cell>
          <cell r="EF14">
            <v>-796.25</v>
          </cell>
          <cell r="EG14">
            <v>-794.28</v>
          </cell>
          <cell r="EH14">
            <v>-777.77</v>
          </cell>
          <cell r="EI14">
            <v>-762.19</v>
          </cell>
          <cell r="EJ14">
            <v>-759.22</v>
          </cell>
          <cell r="EK14">
            <v>-753.97</v>
          </cell>
          <cell r="EL14">
            <v>-738.12</v>
          </cell>
          <cell r="EM14">
            <v>-727.27</v>
          </cell>
          <cell r="EN14">
            <v>-733.54</v>
          </cell>
          <cell r="EO14">
            <v>-744.32</v>
          </cell>
          <cell r="EP14">
            <v>-756.73</v>
          </cell>
          <cell r="EQ14">
            <v>-798.04</v>
          </cell>
          <cell r="ER14">
            <v>-810.28</v>
          </cell>
          <cell r="ES14">
            <v>-820.87</v>
          </cell>
          <cell r="ET14">
            <v>-844.79</v>
          </cell>
          <cell r="EU14">
            <v>-858.16</v>
          </cell>
          <cell r="EV14">
            <v>-853.6</v>
          </cell>
          <cell r="EW14">
            <v>-844.52</v>
          </cell>
          <cell r="EX14">
            <v>-841.27</v>
          </cell>
          <cell r="EY14">
            <v>-842.87</v>
          </cell>
          <cell r="EZ14">
            <v>-836.84</v>
          </cell>
          <cell r="FA14">
            <v>-823.34</v>
          </cell>
          <cell r="FB14">
            <v>-817.04</v>
          </cell>
          <cell r="FC14">
            <v>-812.26</v>
          </cell>
          <cell r="FD14">
            <v>-791.66</v>
          </cell>
          <cell r="FE14">
            <v>-790.34</v>
          </cell>
          <cell r="FF14">
            <v>-793.3</v>
          </cell>
          <cell r="FG14">
            <v>-931.75</v>
          </cell>
          <cell r="FH14">
            <v>-963.21</v>
          </cell>
          <cell r="FI14">
            <v>-974.78</v>
          </cell>
          <cell r="FJ14">
            <v>-1153.46</v>
          </cell>
          <cell r="FK14">
            <v>-1110.26</v>
          </cell>
          <cell r="FL14">
            <v>-1074.46</v>
          </cell>
          <cell r="FM14">
            <v>-1075.68</v>
          </cell>
          <cell r="FN14" t="str">
            <v>NaN</v>
          </cell>
          <cell r="FO14" t="str">
            <v>NaN</v>
          </cell>
          <cell r="FP14" t="str">
            <v>NaN</v>
          </cell>
          <cell r="FQ14" t="str">
            <v>NaN</v>
          </cell>
          <cell r="FR14">
            <v>-726.86</v>
          </cell>
          <cell r="FS14" t="str">
            <v>NaN</v>
          </cell>
          <cell r="FT14" t="str">
            <v>NaN</v>
          </cell>
          <cell r="FU14">
            <v>-1176.46</v>
          </cell>
          <cell r="FV14" t="str">
            <v>NaN</v>
          </cell>
          <cell r="FW14">
            <v>-1201.93</v>
          </cell>
          <cell r="FX14" t="str">
            <v>NaN</v>
          </cell>
          <cell r="FY14">
            <v>-1140.8499999999999</v>
          </cell>
          <cell r="FZ14">
            <v>-1167.43</v>
          </cell>
          <cell r="GA14" t="str">
            <v>NaN</v>
          </cell>
          <cell r="GB14" t="str">
            <v>NaN</v>
          </cell>
          <cell r="GC14" t="str">
            <v>NaN</v>
          </cell>
          <cell r="GD14" t="str">
            <v>NaN</v>
          </cell>
          <cell r="GE14" t="str">
            <v>NaN</v>
          </cell>
          <cell r="GF14" t="str">
            <v>NaN</v>
          </cell>
          <cell r="GG14" t="str">
            <v>NaN</v>
          </cell>
          <cell r="GH14" t="str">
            <v>NaN</v>
          </cell>
          <cell r="GI14" t="str">
            <v>NaN</v>
          </cell>
          <cell r="GJ14" t="str">
            <v>NaN</v>
          </cell>
          <cell r="GK14" t="str">
            <v>NaN</v>
          </cell>
          <cell r="GL14">
            <v>-783.45</v>
          </cell>
          <cell r="GM14">
            <v>-798.56</v>
          </cell>
          <cell r="GN14">
            <v>-792.75</v>
          </cell>
          <cell r="GO14">
            <v>-750.65</v>
          </cell>
          <cell r="GP14">
            <v>-749.13</v>
          </cell>
          <cell r="GQ14">
            <v>-763.31</v>
          </cell>
          <cell r="GR14">
            <v>-777.56</v>
          </cell>
          <cell r="GS14">
            <v>-778.09</v>
          </cell>
          <cell r="GT14">
            <v>-776.89</v>
          </cell>
          <cell r="GU14">
            <v>-809.61</v>
          </cell>
          <cell r="GV14">
            <v>-828.15</v>
          </cell>
          <cell r="GW14">
            <v>-833.53</v>
          </cell>
          <cell r="GX14">
            <v>-844</v>
          </cell>
          <cell r="GY14">
            <v>-831.19</v>
          </cell>
          <cell r="GZ14">
            <v>-831.34</v>
          </cell>
          <cell r="HA14">
            <v>-816.74</v>
          </cell>
          <cell r="HB14">
            <v>-792.66</v>
          </cell>
          <cell r="HC14">
            <v>-765.46</v>
          </cell>
          <cell r="HD14">
            <v>-766.07</v>
          </cell>
          <cell r="HE14">
            <v>-747.71</v>
          </cell>
          <cell r="HF14">
            <v>-748.87</v>
          </cell>
          <cell r="HG14">
            <v>-745.66</v>
          </cell>
          <cell r="HH14">
            <v>-737.58</v>
          </cell>
          <cell r="HI14">
            <v>-758.03</v>
          </cell>
          <cell r="HJ14">
            <v>-774.92</v>
          </cell>
          <cell r="HK14">
            <v>-770.26</v>
          </cell>
          <cell r="HL14">
            <v>-771.13</v>
          </cell>
          <cell r="HM14">
            <v>-765.14</v>
          </cell>
          <cell r="HN14">
            <v>-761.41</v>
          </cell>
          <cell r="HO14">
            <v>-736.12</v>
          </cell>
          <cell r="HP14">
            <v>-727.85</v>
          </cell>
          <cell r="HQ14">
            <v>-710.51</v>
          </cell>
          <cell r="HR14">
            <v>-691.43</v>
          </cell>
          <cell r="HS14">
            <v>-679.94</v>
          </cell>
          <cell r="HT14">
            <v>-676.2</v>
          </cell>
          <cell r="HU14">
            <v>-677.27</v>
          </cell>
          <cell r="HV14">
            <v>-655.16999999999996</v>
          </cell>
          <cell r="HW14">
            <v>-605</v>
          </cell>
          <cell r="HX14">
            <v>-592.28</v>
          </cell>
          <cell r="HY14">
            <v>-649.98</v>
          </cell>
          <cell r="HZ14">
            <v>-722.96</v>
          </cell>
        </row>
        <row r="15">
          <cell r="B15">
            <v>-952.52</v>
          </cell>
          <cell r="C15">
            <v>-823.54</v>
          </cell>
          <cell r="D15">
            <v>-893.77</v>
          </cell>
          <cell r="E15">
            <v>-900.49</v>
          </cell>
          <cell r="F15">
            <v>-895.35</v>
          </cell>
          <cell r="G15">
            <v>-853.56</v>
          </cell>
          <cell r="H15">
            <v>-804.89</v>
          </cell>
          <cell r="I15">
            <v>-831.85</v>
          </cell>
          <cell r="J15" t="str">
            <v>NaN</v>
          </cell>
          <cell r="K15" t="str">
            <v>NaN</v>
          </cell>
          <cell r="L15" t="str">
            <v>NaN</v>
          </cell>
          <cell r="M15">
            <v>-413.03</v>
          </cell>
          <cell r="N15">
            <v>-400.07</v>
          </cell>
          <cell r="O15">
            <v>-208.78</v>
          </cell>
          <cell r="P15">
            <v>-198.13</v>
          </cell>
          <cell r="Q15" t="str">
            <v>NaN</v>
          </cell>
          <cell r="R15" t="str">
            <v>NaN</v>
          </cell>
          <cell r="S15" t="str">
            <v>NaN</v>
          </cell>
          <cell r="T15" t="str">
            <v>NaN</v>
          </cell>
          <cell r="U15" t="str">
            <v>NaN</v>
          </cell>
          <cell r="V15" t="str">
            <v>NaN</v>
          </cell>
          <cell r="W15" t="str">
            <v>NaN</v>
          </cell>
          <cell r="X15" t="str">
            <v>NaN</v>
          </cell>
          <cell r="Y15" t="str">
            <v>NaN</v>
          </cell>
          <cell r="Z15" t="str">
            <v>NaN</v>
          </cell>
          <cell r="AA15" t="str">
            <v>NaN</v>
          </cell>
          <cell r="AB15" t="str">
            <v>NaN</v>
          </cell>
          <cell r="AC15" t="str">
            <v>NaN</v>
          </cell>
          <cell r="AD15" t="str">
            <v>NaN</v>
          </cell>
          <cell r="AE15" t="str">
            <v>NaN</v>
          </cell>
          <cell r="AF15" t="str">
            <v>NaN</v>
          </cell>
          <cell r="AG15">
            <v>-1107.03</v>
          </cell>
          <cell r="AH15">
            <v>-1101.72</v>
          </cell>
          <cell r="AI15">
            <v>-846.54</v>
          </cell>
          <cell r="AJ15">
            <v>-834.84</v>
          </cell>
          <cell r="AK15">
            <v>-811.02</v>
          </cell>
          <cell r="AL15">
            <v>-790.26</v>
          </cell>
          <cell r="AM15">
            <v>-773.67</v>
          </cell>
          <cell r="AN15">
            <v>-746.37</v>
          </cell>
          <cell r="AO15">
            <v>-717.36</v>
          </cell>
          <cell r="AP15">
            <v>-716.19</v>
          </cell>
          <cell r="AQ15">
            <v>-710.32</v>
          </cell>
          <cell r="AR15">
            <v>-687.67</v>
          </cell>
          <cell r="AS15">
            <v>-695.36</v>
          </cell>
          <cell r="AT15">
            <v>-697.93</v>
          </cell>
          <cell r="AU15" t="str">
            <v>NaN</v>
          </cell>
          <cell r="AV15" t="str">
            <v>NaN</v>
          </cell>
          <cell r="AW15" t="str">
            <v>NaN</v>
          </cell>
          <cell r="AX15" t="str">
            <v>NaN</v>
          </cell>
          <cell r="AY15">
            <v>-735.53</v>
          </cell>
          <cell r="AZ15">
            <v>-737.57</v>
          </cell>
          <cell r="BA15">
            <v>-759.83</v>
          </cell>
          <cell r="BB15">
            <v>-715.56</v>
          </cell>
          <cell r="BC15">
            <v>-716.97</v>
          </cell>
          <cell r="BD15">
            <v>-716.29</v>
          </cell>
          <cell r="BE15">
            <v>-688.03</v>
          </cell>
          <cell r="BF15" t="str">
            <v>NaN</v>
          </cell>
          <cell r="BG15" t="str">
            <v>NaN</v>
          </cell>
          <cell r="BH15" t="str">
            <v>NaN</v>
          </cell>
          <cell r="BI15" t="str">
            <v>NaN</v>
          </cell>
          <cell r="BJ15">
            <v>-709.11</v>
          </cell>
          <cell r="BK15">
            <v>-726.67</v>
          </cell>
          <cell r="BL15">
            <v>-727.87</v>
          </cell>
          <cell r="BM15">
            <v>-743.18</v>
          </cell>
          <cell r="BN15">
            <v>-735.87</v>
          </cell>
          <cell r="BO15">
            <v>-721.3</v>
          </cell>
          <cell r="BP15">
            <v>-696.84</v>
          </cell>
          <cell r="BQ15">
            <v>-698.81</v>
          </cell>
          <cell r="BR15">
            <v>-696.61</v>
          </cell>
          <cell r="BS15">
            <v>-691.01</v>
          </cell>
          <cell r="BT15" t="str">
            <v>NaN</v>
          </cell>
          <cell r="BU15" t="str">
            <v>NaN</v>
          </cell>
          <cell r="BV15" t="str">
            <v>NaN</v>
          </cell>
          <cell r="BW15">
            <v>-696.85</v>
          </cell>
          <cell r="BX15" t="str">
            <v>NaN</v>
          </cell>
          <cell r="BY15" t="str">
            <v>NaN</v>
          </cell>
          <cell r="BZ15">
            <v>-977.34</v>
          </cell>
          <cell r="CA15">
            <v>-957.37</v>
          </cell>
          <cell r="CB15">
            <v>-963.61</v>
          </cell>
          <cell r="CC15">
            <v>-989.15</v>
          </cell>
          <cell r="CD15" t="str">
            <v>NaN</v>
          </cell>
          <cell r="CE15" t="str">
            <v>NaN</v>
          </cell>
          <cell r="CF15" t="str">
            <v>NaN</v>
          </cell>
          <cell r="CG15" t="str">
            <v>NaN</v>
          </cell>
          <cell r="CH15">
            <v>-671.55</v>
          </cell>
          <cell r="CI15" t="str">
            <v>NaN</v>
          </cell>
          <cell r="CJ15" t="str">
            <v>NaN</v>
          </cell>
          <cell r="CK15" t="str">
            <v>NaN</v>
          </cell>
          <cell r="CL15" t="str">
            <v>NaN</v>
          </cell>
          <cell r="CM15" t="str">
            <v>NaN</v>
          </cell>
          <cell r="CN15" t="str">
            <v>NaN</v>
          </cell>
          <cell r="CO15" t="str">
            <v>NaN</v>
          </cell>
          <cell r="CP15" t="str">
            <v>NaN</v>
          </cell>
          <cell r="CQ15" t="str">
            <v>NaN</v>
          </cell>
          <cell r="CR15" t="str">
            <v>NaN</v>
          </cell>
          <cell r="CS15" t="str">
            <v>NaN</v>
          </cell>
          <cell r="CT15" t="str">
            <v>NaN</v>
          </cell>
          <cell r="CU15" t="str">
            <v>NaN</v>
          </cell>
          <cell r="CV15" t="str">
            <v>NaN</v>
          </cell>
          <cell r="CW15" t="str">
            <v>NaN</v>
          </cell>
          <cell r="CX15" t="str">
            <v>NaN</v>
          </cell>
          <cell r="CY15" t="str">
            <v>NaN</v>
          </cell>
          <cell r="CZ15" t="str">
            <v>NaN</v>
          </cell>
          <cell r="DA15">
            <v>-868.58</v>
          </cell>
          <cell r="DB15">
            <v>-921.23</v>
          </cell>
          <cell r="DC15">
            <v>-943.97</v>
          </cell>
          <cell r="DD15">
            <v>-943.19</v>
          </cell>
          <cell r="DE15">
            <v>-924.86</v>
          </cell>
          <cell r="DF15">
            <v>-898.45</v>
          </cell>
          <cell r="DG15">
            <v>-893.9</v>
          </cell>
          <cell r="DH15" t="str">
            <v>NaN</v>
          </cell>
          <cell r="DI15">
            <v>-769.3</v>
          </cell>
          <cell r="DJ15">
            <v>-802.29</v>
          </cell>
          <cell r="DK15">
            <v>-789.86</v>
          </cell>
          <cell r="DL15">
            <v>-772.07</v>
          </cell>
          <cell r="DM15">
            <v>-811.39</v>
          </cell>
          <cell r="DN15">
            <v>-867.82</v>
          </cell>
          <cell r="DO15">
            <v>-867.53</v>
          </cell>
          <cell r="DP15">
            <v>-862.09</v>
          </cell>
          <cell r="DQ15">
            <v>-883.58</v>
          </cell>
          <cell r="DR15">
            <v>-918.27</v>
          </cell>
          <cell r="DS15">
            <v>-904.18</v>
          </cell>
          <cell r="DT15">
            <v>-896</v>
          </cell>
          <cell r="DU15">
            <v>-873.65</v>
          </cell>
          <cell r="DV15">
            <v>-860.23</v>
          </cell>
          <cell r="DW15">
            <v>-859.16</v>
          </cell>
          <cell r="DX15">
            <v>-841.8</v>
          </cell>
          <cell r="DY15">
            <v>-816.77</v>
          </cell>
          <cell r="DZ15">
            <v>-807.07</v>
          </cell>
          <cell r="EA15">
            <v>-808.86</v>
          </cell>
          <cell r="EB15">
            <v>-817.66</v>
          </cell>
          <cell r="EC15">
            <v>-828.23</v>
          </cell>
          <cell r="ED15">
            <v>-829.99</v>
          </cell>
          <cell r="EE15">
            <v>-834</v>
          </cell>
          <cell r="EF15">
            <v>-839.76</v>
          </cell>
          <cell r="EG15">
            <v>-836.33</v>
          </cell>
          <cell r="EH15">
            <v>-817.08</v>
          </cell>
          <cell r="EI15">
            <v>-794.99</v>
          </cell>
          <cell r="EJ15">
            <v>-779.69</v>
          </cell>
          <cell r="EK15">
            <v>-776.83</v>
          </cell>
          <cell r="EL15">
            <v>-767.21</v>
          </cell>
          <cell r="EM15">
            <v>-741.45</v>
          </cell>
          <cell r="EN15">
            <v>-746.18</v>
          </cell>
          <cell r="EO15">
            <v>-753.73</v>
          </cell>
          <cell r="EP15">
            <v>-758.48</v>
          </cell>
          <cell r="EQ15">
            <v>-761.2</v>
          </cell>
          <cell r="ER15">
            <v>-773.89</v>
          </cell>
          <cell r="ES15">
            <v>-774.75</v>
          </cell>
          <cell r="ET15">
            <v>-783.77</v>
          </cell>
          <cell r="EU15">
            <v>-785.42</v>
          </cell>
          <cell r="EV15">
            <v>-777.57</v>
          </cell>
          <cell r="EW15">
            <v>-763.76</v>
          </cell>
          <cell r="EX15">
            <v>-764.12</v>
          </cell>
          <cell r="EY15">
            <v>-750.46</v>
          </cell>
          <cell r="EZ15">
            <v>-742.68</v>
          </cell>
          <cell r="FA15">
            <v>-719.89</v>
          </cell>
          <cell r="FB15">
            <v>-698.91</v>
          </cell>
          <cell r="FC15">
            <v>-671.27</v>
          </cell>
          <cell r="FD15">
            <v>-651.29999999999995</v>
          </cell>
          <cell r="FE15">
            <v>-653.20000000000005</v>
          </cell>
          <cell r="FF15">
            <v>-645.75</v>
          </cell>
          <cell r="FG15">
            <v>-672.15</v>
          </cell>
          <cell r="FH15">
            <v>-690.99</v>
          </cell>
          <cell r="FI15">
            <v>-697.09</v>
          </cell>
          <cell r="FJ15" t="str">
            <v>NaN</v>
          </cell>
          <cell r="FK15" t="str">
            <v>NaN</v>
          </cell>
          <cell r="FL15" t="str">
            <v>NaN</v>
          </cell>
          <cell r="FM15" t="str">
            <v>NaN</v>
          </cell>
          <cell r="FN15" t="str">
            <v>NaN</v>
          </cell>
          <cell r="FO15" t="str">
            <v>NaN</v>
          </cell>
          <cell r="FP15" t="str">
            <v>NaN</v>
          </cell>
          <cell r="FQ15">
            <v>-775.13</v>
          </cell>
          <cell r="FR15" t="str">
            <v>NaN</v>
          </cell>
          <cell r="FS15">
            <v>-919.96</v>
          </cell>
          <cell r="FT15">
            <v>-944.96</v>
          </cell>
          <cell r="FU15">
            <v>-950.04</v>
          </cell>
          <cell r="FV15">
            <v>-935.26</v>
          </cell>
          <cell r="FW15">
            <v>-944.5</v>
          </cell>
          <cell r="FX15">
            <v>-919.8</v>
          </cell>
          <cell r="FY15">
            <v>-941.22</v>
          </cell>
          <cell r="FZ15">
            <v>-932.67</v>
          </cell>
          <cell r="GA15" t="str">
            <v>NaN</v>
          </cell>
          <cell r="GB15" t="str">
            <v>NaN</v>
          </cell>
          <cell r="GC15" t="str">
            <v>NaN</v>
          </cell>
          <cell r="GD15" t="str">
            <v>NaN</v>
          </cell>
          <cell r="GE15" t="str">
            <v>NaN</v>
          </cell>
          <cell r="GF15" t="str">
            <v>NaN</v>
          </cell>
          <cell r="GG15" t="str">
            <v>NaN</v>
          </cell>
          <cell r="GH15" t="str">
            <v>NaN</v>
          </cell>
          <cell r="GI15" t="str">
            <v>NaN</v>
          </cell>
          <cell r="GJ15" t="str">
            <v>NaN</v>
          </cell>
          <cell r="GK15" t="str">
            <v>NaN</v>
          </cell>
          <cell r="GL15">
            <v>-685.93</v>
          </cell>
          <cell r="GM15">
            <v>-708.44</v>
          </cell>
          <cell r="GN15">
            <v>-689.43</v>
          </cell>
          <cell r="GO15">
            <v>-659.29</v>
          </cell>
          <cell r="GP15">
            <v>-652.04999999999995</v>
          </cell>
          <cell r="GQ15">
            <v>-723.02</v>
          </cell>
          <cell r="GR15">
            <v>-734.35</v>
          </cell>
          <cell r="GS15">
            <v>-743.01</v>
          </cell>
          <cell r="GT15">
            <v>-750.02</v>
          </cell>
          <cell r="GU15">
            <v>-788.47</v>
          </cell>
          <cell r="GV15">
            <v>-813.99</v>
          </cell>
          <cell r="GW15">
            <v>-826.49</v>
          </cell>
          <cell r="GX15">
            <v>-842.72</v>
          </cell>
          <cell r="GY15">
            <v>-845.78</v>
          </cell>
          <cell r="GZ15">
            <v>-852.09</v>
          </cell>
          <cell r="HA15">
            <v>-840.13</v>
          </cell>
          <cell r="HB15">
            <v>-821.79</v>
          </cell>
          <cell r="HC15">
            <v>-814.75</v>
          </cell>
          <cell r="HD15">
            <v>-818.51</v>
          </cell>
          <cell r="HE15">
            <v>-799.95</v>
          </cell>
          <cell r="HF15">
            <v>-790.66</v>
          </cell>
          <cell r="HG15">
            <v>-802.09</v>
          </cell>
          <cell r="HH15">
            <v>-815.8</v>
          </cell>
          <cell r="HI15">
            <v>-832.45</v>
          </cell>
          <cell r="HJ15">
            <v>-860.13</v>
          </cell>
          <cell r="HK15">
            <v>-858.72</v>
          </cell>
          <cell r="HL15">
            <v>-861.71</v>
          </cell>
          <cell r="HM15">
            <v>-864.99</v>
          </cell>
          <cell r="HN15">
            <v>-864.81</v>
          </cell>
          <cell r="HO15">
            <v>-880.02</v>
          </cell>
          <cell r="HP15">
            <v>-875.25</v>
          </cell>
          <cell r="HQ15">
            <v>-864.92</v>
          </cell>
          <cell r="HR15">
            <v>-862</v>
          </cell>
          <cell r="HS15">
            <v>-853.33</v>
          </cell>
          <cell r="HT15">
            <v>-846.92</v>
          </cell>
          <cell r="HU15">
            <v>-816.13</v>
          </cell>
          <cell r="HV15">
            <v>-748.48</v>
          </cell>
          <cell r="HW15">
            <v>-730.76</v>
          </cell>
          <cell r="HX15">
            <v>-712.86</v>
          </cell>
          <cell r="HY15">
            <v>-804.17</v>
          </cell>
          <cell r="HZ15">
            <v>-1038.6099999999999</v>
          </cell>
        </row>
        <row r="18">
          <cell r="B18">
            <v>-763.18</v>
          </cell>
          <cell r="C18">
            <v>-693.32</v>
          </cell>
          <cell r="D18">
            <v>-765.07</v>
          </cell>
          <cell r="E18">
            <v>-761.52</v>
          </cell>
          <cell r="F18">
            <v>-781.63</v>
          </cell>
          <cell r="G18">
            <v>-777.29</v>
          </cell>
          <cell r="H18">
            <v>-760.37</v>
          </cell>
          <cell r="I18">
            <v>-772.52</v>
          </cell>
          <cell r="J18">
            <v>-788.85</v>
          </cell>
          <cell r="K18">
            <v>-731.92</v>
          </cell>
          <cell r="L18">
            <v>-713.82</v>
          </cell>
          <cell r="M18">
            <v>-668.7</v>
          </cell>
          <cell r="N18" t="str">
            <v>NaN</v>
          </cell>
          <cell r="O18" t="str">
            <v>NaN</v>
          </cell>
          <cell r="P18" t="str">
            <v>NaN</v>
          </cell>
          <cell r="Q18" t="str">
            <v>NaN</v>
          </cell>
          <cell r="R18" t="str">
            <v>NaN</v>
          </cell>
          <cell r="S18" t="str">
            <v>NaN</v>
          </cell>
          <cell r="T18" t="str">
            <v>NaN</v>
          </cell>
          <cell r="U18" t="str">
            <v>NaN</v>
          </cell>
          <cell r="V18" t="str">
            <v>NaN</v>
          </cell>
          <cell r="W18" t="str">
            <v>NaN</v>
          </cell>
          <cell r="X18" t="str">
            <v>NaN</v>
          </cell>
          <cell r="Y18" t="str">
            <v>NaN</v>
          </cell>
          <cell r="Z18" t="str">
            <v>NaN</v>
          </cell>
          <cell r="AA18" t="str">
            <v>NaN</v>
          </cell>
          <cell r="AB18" t="str">
            <v>NaN</v>
          </cell>
          <cell r="AC18" t="str">
            <v>NaN</v>
          </cell>
          <cell r="AD18" t="str">
            <v>NaN</v>
          </cell>
          <cell r="AE18" t="str">
            <v>NaN</v>
          </cell>
          <cell r="AF18" t="str">
            <v>NaN</v>
          </cell>
          <cell r="AG18">
            <v>-1138.93</v>
          </cell>
          <cell r="AH18">
            <v>-1115.79</v>
          </cell>
          <cell r="AI18">
            <v>-928.12</v>
          </cell>
          <cell r="AJ18">
            <v>-912.46</v>
          </cell>
          <cell r="AK18">
            <v>-872.16</v>
          </cell>
          <cell r="AL18">
            <v>-853.84</v>
          </cell>
          <cell r="AM18">
            <v>-838.7</v>
          </cell>
          <cell r="AN18">
            <v>-804.75</v>
          </cell>
          <cell r="AO18">
            <v>-782.45</v>
          </cell>
          <cell r="AP18">
            <v>-778.9</v>
          </cell>
          <cell r="AQ18">
            <v>-768.88</v>
          </cell>
          <cell r="AR18">
            <v>-756.64</v>
          </cell>
          <cell r="AS18">
            <v>-757.18</v>
          </cell>
          <cell r="AT18">
            <v>-734</v>
          </cell>
          <cell r="AU18" t="str">
            <v>NaN</v>
          </cell>
          <cell r="AV18" t="str">
            <v>NaN</v>
          </cell>
          <cell r="AW18" t="str">
            <v>NaN</v>
          </cell>
          <cell r="AX18" t="str">
            <v>NaN</v>
          </cell>
          <cell r="AY18">
            <v>-863.63</v>
          </cell>
          <cell r="AZ18">
            <v>-863.38</v>
          </cell>
          <cell r="BA18">
            <v>-855.69</v>
          </cell>
          <cell r="BB18">
            <v>-857.11</v>
          </cell>
          <cell r="BC18">
            <v>-852.34</v>
          </cell>
          <cell r="BD18">
            <v>-838.61</v>
          </cell>
          <cell r="BE18">
            <v>-821.85</v>
          </cell>
          <cell r="BF18">
            <v>-812.5</v>
          </cell>
          <cell r="BG18">
            <v>-792.91</v>
          </cell>
          <cell r="BH18">
            <v>-819.48</v>
          </cell>
          <cell r="BI18">
            <v>-822.23</v>
          </cell>
          <cell r="BJ18">
            <v>-927.81</v>
          </cell>
          <cell r="BK18">
            <v>-919.5</v>
          </cell>
          <cell r="BL18">
            <v>-919.2</v>
          </cell>
          <cell r="BM18">
            <v>-910.28</v>
          </cell>
          <cell r="BN18">
            <v>-896.69</v>
          </cell>
          <cell r="BO18">
            <v>-835.31</v>
          </cell>
          <cell r="BP18">
            <v>-786.05</v>
          </cell>
          <cell r="BQ18" t="str">
            <v>NaN</v>
          </cell>
          <cell r="BR18">
            <v>-714.08</v>
          </cell>
          <cell r="BS18">
            <v>-712</v>
          </cell>
          <cell r="BT18">
            <v>-685.85</v>
          </cell>
          <cell r="BU18">
            <v>-676.73</v>
          </cell>
          <cell r="BV18" t="str">
            <v>NaN</v>
          </cell>
          <cell r="BW18">
            <v>-752.06</v>
          </cell>
          <cell r="BX18">
            <v>-761.71</v>
          </cell>
          <cell r="BY18">
            <v>-1011.37</v>
          </cell>
          <cell r="BZ18">
            <v>-1001.98</v>
          </cell>
          <cell r="CA18">
            <v>-998.38</v>
          </cell>
          <cell r="CB18">
            <v>-991.04</v>
          </cell>
          <cell r="CC18">
            <v>-1015.74</v>
          </cell>
          <cell r="CD18" t="str">
            <v>NaN</v>
          </cell>
          <cell r="CE18" t="str">
            <v>NaN</v>
          </cell>
          <cell r="CF18" t="str">
            <v>NaN</v>
          </cell>
          <cell r="CG18">
            <v>-727.55</v>
          </cell>
          <cell r="CH18" t="str">
            <v>NaN</v>
          </cell>
          <cell r="CI18" t="str">
            <v>NaN</v>
          </cell>
          <cell r="CJ18" t="str">
            <v>NaN</v>
          </cell>
          <cell r="CK18" t="str">
            <v>NaN</v>
          </cell>
          <cell r="CL18" t="str">
            <v>NaN</v>
          </cell>
          <cell r="CM18" t="str">
            <v>NaN</v>
          </cell>
          <cell r="CN18" t="str">
            <v>NaN</v>
          </cell>
          <cell r="CO18" t="str">
            <v>NaN</v>
          </cell>
          <cell r="CP18" t="str">
            <v>NaN</v>
          </cell>
          <cell r="CQ18" t="str">
            <v>NaN</v>
          </cell>
          <cell r="CR18" t="str">
            <v>NaN</v>
          </cell>
          <cell r="CS18" t="str">
            <v>NaN</v>
          </cell>
          <cell r="CT18" t="str">
            <v>NaN</v>
          </cell>
          <cell r="CU18" t="str">
            <v>NaN</v>
          </cell>
          <cell r="CV18" t="str">
            <v>NaN</v>
          </cell>
          <cell r="CW18">
            <v>-677.39</v>
          </cell>
          <cell r="CX18">
            <v>-713.78</v>
          </cell>
          <cell r="CY18">
            <v>-745.29</v>
          </cell>
          <cell r="CZ18">
            <v>-754.02</v>
          </cell>
          <cell r="DA18">
            <v>-763.79</v>
          </cell>
          <cell r="DB18">
            <v>-787.65</v>
          </cell>
          <cell r="DC18">
            <v>-795.72</v>
          </cell>
          <cell r="DD18">
            <v>-790.7</v>
          </cell>
          <cell r="DE18">
            <v>-769.96</v>
          </cell>
          <cell r="DF18">
            <v>-782.73</v>
          </cell>
          <cell r="DG18">
            <v>-696.45</v>
          </cell>
          <cell r="DH18" t="str">
            <v>NaN</v>
          </cell>
          <cell r="DI18">
            <v>-622.28</v>
          </cell>
          <cell r="DJ18">
            <v>-653.03</v>
          </cell>
          <cell r="DK18">
            <v>-653.91999999999996</v>
          </cell>
          <cell r="DL18">
            <v>-644.04999999999995</v>
          </cell>
          <cell r="DM18">
            <v>-654.09</v>
          </cell>
          <cell r="DN18">
            <v>-667.28</v>
          </cell>
          <cell r="DO18">
            <v>-679</v>
          </cell>
          <cell r="DP18">
            <v>-708.09</v>
          </cell>
          <cell r="DQ18">
            <v>-725.14</v>
          </cell>
          <cell r="DR18">
            <v>-748.05</v>
          </cell>
          <cell r="DS18">
            <v>-744.29</v>
          </cell>
          <cell r="DT18">
            <v>-753.37</v>
          </cell>
          <cell r="DU18">
            <v>-757.5</v>
          </cell>
          <cell r="DV18">
            <v>-751.89</v>
          </cell>
          <cell r="DW18">
            <v>-735.33</v>
          </cell>
          <cell r="DX18">
            <v>-724.38</v>
          </cell>
          <cell r="DY18">
            <v>-706.21</v>
          </cell>
          <cell r="DZ18">
            <v>-720.33</v>
          </cell>
          <cell r="EA18">
            <v>-738.79</v>
          </cell>
          <cell r="EB18">
            <v>-752.17</v>
          </cell>
          <cell r="EC18">
            <v>-751.94</v>
          </cell>
          <cell r="ED18">
            <v>-760.43</v>
          </cell>
          <cell r="EE18">
            <v>-776.16</v>
          </cell>
          <cell r="EF18">
            <v>-787.03</v>
          </cell>
          <cell r="EG18">
            <v>-780.83</v>
          </cell>
          <cell r="EH18">
            <v>-761.41</v>
          </cell>
          <cell r="EI18">
            <v>-747.36</v>
          </cell>
          <cell r="EJ18">
            <v>-745.51</v>
          </cell>
          <cell r="EK18">
            <v>-739.8</v>
          </cell>
          <cell r="EL18">
            <v>-726.34</v>
          </cell>
          <cell r="EM18">
            <v>-721.69</v>
          </cell>
          <cell r="EN18">
            <v>-729.19</v>
          </cell>
          <cell r="EO18">
            <v>-745.47</v>
          </cell>
          <cell r="EP18">
            <v>-762.29</v>
          </cell>
          <cell r="EQ18">
            <v>-801.27</v>
          </cell>
          <cell r="ER18">
            <v>-806.81</v>
          </cell>
          <cell r="ES18">
            <v>-815.75</v>
          </cell>
          <cell r="ET18">
            <v>-835.68</v>
          </cell>
          <cell r="EU18">
            <v>-848.2</v>
          </cell>
          <cell r="EV18">
            <v>-842.9</v>
          </cell>
          <cell r="EW18">
            <v>-831.3</v>
          </cell>
          <cell r="EX18">
            <v>-823.18</v>
          </cell>
          <cell r="EY18">
            <v>-824.72</v>
          </cell>
          <cell r="EZ18">
            <v>-818.28</v>
          </cell>
          <cell r="FA18">
            <v>-806.41</v>
          </cell>
          <cell r="FB18">
            <v>-803.1</v>
          </cell>
          <cell r="FC18">
            <v>-801.57</v>
          </cell>
          <cell r="FD18">
            <v>-782.5</v>
          </cell>
          <cell r="FE18">
            <v>-783.52</v>
          </cell>
          <cell r="FF18">
            <v>-781.04</v>
          </cell>
          <cell r="FG18">
            <v>-959.67</v>
          </cell>
          <cell r="FH18">
            <v>-984.93</v>
          </cell>
          <cell r="FI18">
            <v>-1001.9</v>
          </cell>
          <cell r="FJ18">
            <v>-1060.5</v>
          </cell>
          <cell r="FK18">
            <v>-1050.26</v>
          </cell>
          <cell r="FL18">
            <v>-1047.22</v>
          </cell>
          <cell r="FM18">
            <v>-1056.81</v>
          </cell>
          <cell r="FN18" t="str">
            <v>NaN</v>
          </cell>
          <cell r="FO18">
            <v>-985.15</v>
          </cell>
          <cell r="FP18" t="str">
            <v>NaN</v>
          </cell>
          <cell r="FQ18">
            <v>9819.75</v>
          </cell>
          <cell r="FR18">
            <v>-725.3</v>
          </cell>
          <cell r="FS18" t="str">
            <v>NaN</v>
          </cell>
          <cell r="FT18" t="str">
            <v>NaN</v>
          </cell>
          <cell r="FU18">
            <v>-1149.06</v>
          </cell>
          <cell r="FV18" t="str">
            <v>NaN</v>
          </cell>
          <cell r="FW18">
            <v>-1182.19</v>
          </cell>
          <cell r="FX18" t="str">
            <v>NaN</v>
          </cell>
          <cell r="FY18">
            <v>-1149.69</v>
          </cell>
          <cell r="FZ18" t="str">
            <v>NaN</v>
          </cell>
          <cell r="GA18" t="str">
            <v>NaN</v>
          </cell>
          <cell r="GB18" t="str">
            <v>NaN</v>
          </cell>
          <cell r="GC18" t="str">
            <v>NaN</v>
          </cell>
          <cell r="GD18" t="str">
            <v>NaN</v>
          </cell>
          <cell r="GE18" t="str">
            <v>NaN</v>
          </cell>
          <cell r="GF18" t="str">
            <v>NaN</v>
          </cell>
          <cell r="GG18" t="str">
            <v>NaN</v>
          </cell>
          <cell r="GH18" t="str">
            <v>NaN</v>
          </cell>
          <cell r="GI18" t="str">
            <v>NaN</v>
          </cell>
          <cell r="GJ18" t="str">
            <v>NaN</v>
          </cell>
          <cell r="GK18" t="str">
            <v>NaN</v>
          </cell>
          <cell r="GL18">
            <v>-775.57</v>
          </cell>
          <cell r="GM18">
            <v>-795.15</v>
          </cell>
          <cell r="GN18">
            <v>-789.02</v>
          </cell>
          <cell r="GO18">
            <v>-760.6</v>
          </cell>
          <cell r="GP18">
            <v>-756.79</v>
          </cell>
          <cell r="GQ18">
            <v>-771.2</v>
          </cell>
          <cell r="GR18">
            <v>-782</v>
          </cell>
          <cell r="GS18">
            <v>-783.2</v>
          </cell>
          <cell r="GT18">
            <v>-791.97</v>
          </cell>
          <cell r="GU18">
            <v>-814.76</v>
          </cell>
          <cell r="GV18">
            <v>-834.19</v>
          </cell>
          <cell r="GW18">
            <v>-839.62</v>
          </cell>
          <cell r="GX18">
            <v>-840.43</v>
          </cell>
          <cell r="GY18">
            <v>-817.51</v>
          </cell>
          <cell r="GZ18">
            <v>-816.22</v>
          </cell>
          <cell r="HA18">
            <v>-804.79</v>
          </cell>
          <cell r="HB18">
            <v>-787.45</v>
          </cell>
          <cell r="HC18">
            <v>-752.61</v>
          </cell>
          <cell r="HD18">
            <v>-748.84</v>
          </cell>
          <cell r="HE18">
            <v>-730.46</v>
          </cell>
          <cell r="HF18">
            <v>-733.43</v>
          </cell>
          <cell r="HG18">
            <v>-729.77</v>
          </cell>
          <cell r="HH18">
            <v>-722.34</v>
          </cell>
          <cell r="HI18">
            <v>-741.08</v>
          </cell>
          <cell r="HJ18">
            <v>-755.12</v>
          </cell>
          <cell r="HK18">
            <v>-756.13</v>
          </cell>
          <cell r="HL18">
            <v>-759.24</v>
          </cell>
          <cell r="HM18">
            <v>-753.14</v>
          </cell>
          <cell r="HN18">
            <v>-748.57</v>
          </cell>
          <cell r="HO18">
            <v>-727.13</v>
          </cell>
          <cell r="HP18">
            <v>-721.64</v>
          </cell>
          <cell r="HQ18">
            <v>-709.48</v>
          </cell>
          <cell r="HR18">
            <v>-686.62</v>
          </cell>
          <cell r="HS18">
            <v>-680.19</v>
          </cell>
          <cell r="HT18">
            <v>-675.11</v>
          </cell>
          <cell r="HU18">
            <v>-667</v>
          </cell>
          <cell r="HV18">
            <v>-641.73</v>
          </cell>
          <cell r="HW18">
            <v>-576.84</v>
          </cell>
          <cell r="HX18">
            <v>-561.44000000000005</v>
          </cell>
          <cell r="HY18">
            <v>-622.66999999999996</v>
          </cell>
          <cell r="HZ18">
            <v>-693.05</v>
          </cell>
        </row>
        <row r="19">
          <cell r="B19">
            <v>-923.38</v>
          </cell>
          <cell r="C19">
            <v>-798.17</v>
          </cell>
          <cell r="D19">
            <v>-864.73</v>
          </cell>
          <cell r="E19">
            <v>-872.25</v>
          </cell>
          <cell r="F19">
            <v>-879.44</v>
          </cell>
          <cell r="G19">
            <v>-841.91</v>
          </cell>
          <cell r="H19">
            <v>-805.91</v>
          </cell>
          <cell r="I19">
            <v>-835.52</v>
          </cell>
          <cell r="J19">
            <v>-875.13</v>
          </cell>
          <cell r="K19" t="str">
            <v>NaN</v>
          </cell>
          <cell r="L19">
            <v>-458.58</v>
          </cell>
          <cell r="M19">
            <v>-421.26</v>
          </cell>
          <cell r="N19">
            <v>-411.5</v>
          </cell>
          <cell r="O19">
            <v>-184.87</v>
          </cell>
          <cell r="P19">
            <v>-183.56</v>
          </cell>
          <cell r="Q19">
            <v>-208.22</v>
          </cell>
          <cell r="R19" t="str">
            <v>NaN</v>
          </cell>
          <cell r="S19" t="str">
            <v>NaN</v>
          </cell>
          <cell r="T19" t="str">
            <v>NaN</v>
          </cell>
          <cell r="U19" t="str">
            <v>NaN</v>
          </cell>
          <cell r="V19" t="str">
            <v>NaN</v>
          </cell>
          <cell r="W19" t="str">
            <v>NaN</v>
          </cell>
          <cell r="X19" t="str">
            <v>NaN</v>
          </cell>
          <cell r="Y19" t="str">
            <v>NaN</v>
          </cell>
          <cell r="Z19" t="str">
            <v>NaN</v>
          </cell>
          <cell r="AA19" t="str">
            <v>NaN</v>
          </cell>
          <cell r="AB19" t="str">
            <v>NaN</v>
          </cell>
          <cell r="AC19" t="str">
            <v>NaN</v>
          </cell>
          <cell r="AD19" t="str">
            <v>NaN</v>
          </cell>
          <cell r="AE19" t="str">
            <v>NaN</v>
          </cell>
          <cell r="AF19" t="str">
            <v>NaN</v>
          </cell>
          <cell r="AG19">
            <v>-1101.93</v>
          </cell>
          <cell r="AH19">
            <v>-1084.25</v>
          </cell>
          <cell r="AI19">
            <v>-867.93</v>
          </cell>
          <cell r="AJ19">
            <v>-847.2</v>
          </cell>
          <cell r="AK19">
            <v>-809.65</v>
          </cell>
          <cell r="AL19">
            <v>-790.52</v>
          </cell>
          <cell r="AM19">
            <v>-772.44</v>
          </cell>
          <cell r="AN19">
            <v>-747.28</v>
          </cell>
          <cell r="AO19">
            <v>-718.1</v>
          </cell>
          <cell r="AP19">
            <v>-712.15</v>
          </cell>
          <cell r="AQ19">
            <v>-708.69</v>
          </cell>
          <cell r="AR19">
            <v>-681.5</v>
          </cell>
          <cell r="AS19">
            <v>-681.36</v>
          </cell>
          <cell r="AT19">
            <v>-681.99</v>
          </cell>
          <cell r="AU19" t="str">
            <v>NaN</v>
          </cell>
          <cell r="AV19" t="str">
            <v>NaN</v>
          </cell>
          <cell r="AW19" t="str">
            <v>NaN</v>
          </cell>
          <cell r="AX19" t="str">
            <v>NaN</v>
          </cell>
          <cell r="AY19">
            <v>-732.71</v>
          </cell>
          <cell r="AZ19">
            <v>-731.14</v>
          </cell>
          <cell r="BA19">
            <v>-732.42</v>
          </cell>
          <cell r="BB19">
            <v>-713.35</v>
          </cell>
          <cell r="BC19">
            <v>-710.42</v>
          </cell>
          <cell r="BD19">
            <v>-701.37</v>
          </cell>
          <cell r="BE19">
            <v>-677.22</v>
          </cell>
          <cell r="BF19" t="str">
            <v>NaN</v>
          </cell>
          <cell r="BG19" t="str">
            <v>NaN</v>
          </cell>
          <cell r="BH19" t="str">
            <v>NaN</v>
          </cell>
          <cell r="BI19">
            <v>-627.51</v>
          </cell>
          <cell r="BJ19">
            <v>-715.77</v>
          </cell>
          <cell r="BK19">
            <v>-741.74</v>
          </cell>
          <cell r="BL19">
            <v>-747.94</v>
          </cell>
          <cell r="BM19">
            <v>-754.28</v>
          </cell>
          <cell r="BN19">
            <v>-742.42</v>
          </cell>
          <cell r="BO19">
            <v>-727.68</v>
          </cell>
          <cell r="BP19">
            <v>-706.16</v>
          </cell>
          <cell r="BQ19">
            <v>-709.48</v>
          </cell>
          <cell r="BR19">
            <v>-692.2</v>
          </cell>
          <cell r="BS19">
            <v>-686.17</v>
          </cell>
          <cell r="BT19">
            <v>9938.42</v>
          </cell>
          <cell r="BU19" t="str">
            <v>NaN</v>
          </cell>
          <cell r="BV19" t="str">
            <v>NaN</v>
          </cell>
          <cell r="BW19">
            <v>-698.94</v>
          </cell>
          <cell r="BX19">
            <v>-753.76</v>
          </cell>
          <cell r="BY19">
            <v>-990.94</v>
          </cell>
          <cell r="BZ19">
            <v>-966.86</v>
          </cell>
          <cell r="CA19">
            <v>-953.19</v>
          </cell>
          <cell r="CB19">
            <v>-963.1</v>
          </cell>
          <cell r="CC19">
            <v>-988.58</v>
          </cell>
          <cell r="CD19">
            <v>-1027.07</v>
          </cell>
          <cell r="CE19" t="str">
            <v>NaN</v>
          </cell>
          <cell r="CF19">
            <v>-706.28</v>
          </cell>
          <cell r="CG19">
            <v>-718.35</v>
          </cell>
          <cell r="CH19">
            <v>-702.56</v>
          </cell>
          <cell r="CI19" t="str">
            <v>NaN</v>
          </cell>
          <cell r="CJ19" t="str">
            <v>NaN</v>
          </cell>
          <cell r="CK19" t="str">
            <v>NaN</v>
          </cell>
          <cell r="CL19" t="str">
            <v>NaN</v>
          </cell>
          <cell r="CM19">
            <v>-1079.6400000000001</v>
          </cell>
          <cell r="CN19" t="str">
            <v>NaN</v>
          </cell>
          <cell r="CO19" t="str">
            <v>NaN</v>
          </cell>
          <cell r="CP19" t="str">
            <v>NaN</v>
          </cell>
          <cell r="CQ19" t="str">
            <v>NaN</v>
          </cell>
          <cell r="CR19" t="str">
            <v>NaN</v>
          </cell>
          <cell r="CS19" t="str">
            <v>NaN</v>
          </cell>
          <cell r="CT19" t="str">
            <v>NaN</v>
          </cell>
          <cell r="CU19">
            <v>14088.21</v>
          </cell>
          <cell r="CV19" t="str">
            <v>NaN</v>
          </cell>
          <cell r="CW19">
            <v>-718.68</v>
          </cell>
          <cell r="CX19" t="str">
            <v>NaN</v>
          </cell>
          <cell r="CY19" t="str">
            <v>NaN</v>
          </cell>
          <cell r="CZ19">
            <v>-837.21</v>
          </cell>
          <cell r="DA19">
            <v>-887.46</v>
          </cell>
          <cell r="DB19">
            <v>-938.51</v>
          </cell>
          <cell r="DC19">
            <v>-961.22</v>
          </cell>
          <cell r="DD19">
            <v>-970.88</v>
          </cell>
          <cell r="DE19">
            <v>-932.81</v>
          </cell>
          <cell r="DF19">
            <v>-926.76</v>
          </cell>
          <cell r="DG19">
            <v>-932.81</v>
          </cell>
          <cell r="DH19" t="str">
            <v>NaN</v>
          </cell>
          <cell r="DI19">
            <v>-753.83</v>
          </cell>
          <cell r="DJ19">
            <v>-791.46</v>
          </cell>
          <cell r="DK19">
            <v>-790.57</v>
          </cell>
          <cell r="DL19">
            <v>-774.84</v>
          </cell>
          <cell r="DM19">
            <v>-842.32</v>
          </cell>
          <cell r="DN19">
            <v>-881.61</v>
          </cell>
          <cell r="DO19">
            <v>-878.01</v>
          </cell>
          <cell r="DP19">
            <v>-874.67</v>
          </cell>
          <cell r="DQ19">
            <v>-905.76</v>
          </cell>
          <cell r="DR19">
            <v>-918.76</v>
          </cell>
          <cell r="DS19">
            <v>-902.74</v>
          </cell>
          <cell r="DT19">
            <v>-890.93</v>
          </cell>
          <cell r="DU19">
            <v>-868.68</v>
          </cell>
          <cell r="DV19">
            <v>-850.06</v>
          </cell>
          <cell r="DW19">
            <v>-849.58</v>
          </cell>
          <cell r="DX19">
            <v>-826.35</v>
          </cell>
          <cell r="DY19">
            <v>-800.34</v>
          </cell>
          <cell r="DZ19">
            <v>-795.15</v>
          </cell>
          <cell r="EA19">
            <v>-793.59</v>
          </cell>
          <cell r="EB19">
            <v>-802.76</v>
          </cell>
          <cell r="EC19">
            <v>-823.9</v>
          </cell>
          <cell r="ED19">
            <v>-826.45</v>
          </cell>
          <cell r="EE19">
            <v>-835.89</v>
          </cell>
          <cell r="EF19">
            <v>-846.64</v>
          </cell>
          <cell r="EG19">
            <v>-841.11</v>
          </cell>
          <cell r="EH19">
            <v>-826.9</v>
          </cell>
          <cell r="EI19">
            <v>-802.45</v>
          </cell>
          <cell r="EJ19">
            <v>-784.28</v>
          </cell>
          <cell r="EK19">
            <v>-769.68</v>
          </cell>
          <cell r="EL19">
            <v>-753.52</v>
          </cell>
          <cell r="EM19">
            <v>-735.58</v>
          </cell>
          <cell r="EN19">
            <v>-740.81</v>
          </cell>
          <cell r="EO19">
            <v>-748.56</v>
          </cell>
          <cell r="EP19">
            <v>-758.58</v>
          </cell>
          <cell r="EQ19">
            <v>-767.86</v>
          </cell>
          <cell r="ER19">
            <v>-783.24</v>
          </cell>
          <cell r="ES19">
            <v>-783.91</v>
          </cell>
          <cell r="ET19">
            <v>-786.53</v>
          </cell>
          <cell r="EU19">
            <v>-789.05</v>
          </cell>
          <cell r="EV19">
            <v>-781.38</v>
          </cell>
          <cell r="EW19">
            <v>-769.15</v>
          </cell>
          <cell r="EX19">
            <v>-758.81</v>
          </cell>
          <cell r="EY19">
            <v>-743.49</v>
          </cell>
          <cell r="EZ19">
            <v>-731.77</v>
          </cell>
          <cell r="FA19">
            <v>-712.54</v>
          </cell>
          <cell r="FB19">
            <v>-687.22</v>
          </cell>
          <cell r="FC19">
            <v>-655.76</v>
          </cell>
          <cell r="FD19">
            <v>-629.92999999999995</v>
          </cell>
          <cell r="FE19">
            <v>-629.96</v>
          </cell>
          <cell r="FF19">
            <v>-622.92999999999995</v>
          </cell>
          <cell r="FG19">
            <v>-658.4</v>
          </cell>
          <cell r="FH19">
            <v>-682.78</v>
          </cell>
          <cell r="FI19">
            <v>-706.55</v>
          </cell>
          <cell r="FJ19">
            <v>-695.86</v>
          </cell>
          <cell r="FK19">
            <v>-657.75</v>
          </cell>
          <cell r="FL19">
            <v>-594.19000000000005</v>
          </cell>
          <cell r="FM19" t="str">
            <v>NaN</v>
          </cell>
          <cell r="FN19" t="str">
            <v>NaN</v>
          </cell>
          <cell r="FO19">
            <v>-791.63</v>
          </cell>
          <cell r="FP19">
            <v>-750.41</v>
          </cell>
          <cell r="FQ19">
            <v>-763.71</v>
          </cell>
          <cell r="FR19">
            <v>-782.34</v>
          </cell>
          <cell r="FS19">
            <v>-864.63</v>
          </cell>
          <cell r="FT19">
            <v>-902.41</v>
          </cell>
          <cell r="FU19">
            <v>-905.03</v>
          </cell>
          <cell r="FV19">
            <v>-890.42</v>
          </cell>
          <cell r="FW19">
            <v>-919.29</v>
          </cell>
          <cell r="FX19">
            <v>-911.59</v>
          </cell>
          <cell r="FY19">
            <v>-930.15</v>
          </cell>
          <cell r="FZ19">
            <v>-918.47</v>
          </cell>
          <cell r="GA19" t="str">
            <v>NaN</v>
          </cell>
          <cell r="GB19" t="str">
            <v>NaN</v>
          </cell>
          <cell r="GC19" t="str">
            <v>NaN</v>
          </cell>
          <cell r="GD19" t="str">
            <v>NaN</v>
          </cell>
          <cell r="GE19" t="str">
            <v>NaN</v>
          </cell>
          <cell r="GF19" t="str">
            <v>NaN</v>
          </cell>
          <cell r="GG19" t="str">
            <v>NaN</v>
          </cell>
          <cell r="GH19" t="str">
            <v>NaN</v>
          </cell>
          <cell r="GI19" t="str">
            <v>NaN</v>
          </cell>
          <cell r="GJ19" t="str">
            <v>NaN</v>
          </cell>
          <cell r="GK19">
            <v>-694.91</v>
          </cell>
          <cell r="GL19">
            <v>-711.12</v>
          </cell>
          <cell r="GM19">
            <v>-726.06</v>
          </cell>
          <cell r="GN19">
            <v>-705.1</v>
          </cell>
          <cell r="GO19">
            <v>-702.54</v>
          </cell>
          <cell r="GP19">
            <v>-691.69</v>
          </cell>
          <cell r="GQ19">
            <v>-725.4</v>
          </cell>
          <cell r="GR19">
            <v>-751.87</v>
          </cell>
          <cell r="GS19">
            <v>-753.79</v>
          </cell>
          <cell r="GT19">
            <v>-768.41</v>
          </cell>
          <cell r="GU19">
            <v>-799.71</v>
          </cell>
          <cell r="GV19">
            <v>-823.31</v>
          </cell>
          <cell r="GW19">
            <v>-834.72</v>
          </cell>
          <cell r="GX19">
            <v>-843.07</v>
          </cell>
          <cell r="GY19">
            <v>-843.44</v>
          </cell>
          <cell r="GZ19">
            <v>-849.56</v>
          </cell>
          <cell r="HA19">
            <v>-851.18</v>
          </cell>
          <cell r="HB19">
            <v>-835.28</v>
          </cell>
          <cell r="HC19">
            <v>-815.53</v>
          </cell>
          <cell r="HD19">
            <v>-816.48</v>
          </cell>
          <cell r="HE19">
            <v>-794.94</v>
          </cell>
          <cell r="HF19">
            <v>-781.12</v>
          </cell>
          <cell r="HG19">
            <v>-790.06</v>
          </cell>
          <cell r="HH19">
            <v>-791.23</v>
          </cell>
          <cell r="HI19">
            <v>-814.07</v>
          </cell>
          <cell r="HJ19">
            <v>-861.44</v>
          </cell>
          <cell r="HK19">
            <v>-850.42</v>
          </cell>
          <cell r="HL19">
            <v>-856.01</v>
          </cell>
          <cell r="HM19">
            <v>-864.18</v>
          </cell>
          <cell r="HN19">
            <v>-867.69</v>
          </cell>
          <cell r="HO19">
            <v>-887.9</v>
          </cell>
          <cell r="HP19">
            <v>-885.18</v>
          </cell>
          <cell r="HQ19">
            <v>-868.9</v>
          </cell>
          <cell r="HR19">
            <v>-860.39</v>
          </cell>
          <cell r="HS19">
            <v>-849.95</v>
          </cell>
          <cell r="HT19">
            <v>-839.03</v>
          </cell>
          <cell r="HU19">
            <v>-801.58</v>
          </cell>
          <cell r="HV19">
            <v>-733.07</v>
          </cell>
          <cell r="HW19">
            <v>-705.09</v>
          </cell>
          <cell r="HX19">
            <v>-687.17</v>
          </cell>
          <cell r="HY19">
            <v>-815.88</v>
          </cell>
          <cell r="HZ19">
            <v>-988.33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98"/>
  <sheetViews>
    <sheetView topLeftCell="G159" workbookViewId="0">
      <selection activeCell="Z164" sqref="Z164"/>
    </sheetView>
  </sheetViews>
  <sheetFormatPr defaultRowHeight="14.4" x14ac:dyDescent="0.3"/>
  <cols>
    <col min="1" max="1" width="13.44140625" customWidth="1"/>
    <col min="2" max="2" width="14.33203125" customWidth="1"/>
    <col min="3" max="3" width="16.5546875" customWidth="1"/>
    <col min="6" max="6" width="14.109375" customWidth="1"/>
    <col min="16" max="16" width="18" bestFit="1" customWidth="1"/>
    <col min="17" max="17" width="14.33203125" bestFit="1" customWidth="1"/>
    <col min="18" max="18" width="14.33203125" customWidth="1"/>
    <col min="20" max="20" width="12.5546875" bestFit="1" customWidth="1"/>
    <col min="21" max="21" width="12.6640625" bestFit="1" customWidth="1"/>
    <col min="22" max="22" width="13.88671875" customWidth="1"/>
    <col min="23" max="23" width="15.6640625" bestFit="1" customWidth="1"/>
    <col min="26" max="26" width="12" bestFit="1" customWidth="1"/>
  </cols>
  <sheetData>
    <row r="1" spans="1:24" x14ac:dyDescent="0.3">
      <c r="A1" t="s">
        <v>1</v>
      </c>
      <c r="B1" t="s">
        <v>2</v>
      </c>
      <c r="C1" t="s">
        <v>6</v>
      </c>
      <c r="D1">
        <v>120</v>
      </c>
      <c r="N1" t="s">
        <v>15</v>
      </c>
      <c r="O1">
        <v>0.2</v>
      </c>
      <c r="P1" t="s">
        <v>16</v>
      </c>
      <c r="Q1" t="s">
        <v>18</v>
      </c>
      <c r="R1">
        <v>1.0300000000000001E-3</v>
      </c>
      <c r="S1" t="s">
        <v>19</v>
      </c>
    </row>
    <row r="2" spans="1:24" x14ac:dyDescent="0.3">
      <c r="F2" t="s">
        <v>5</v>
      </c>
      <c r="G2">
        <f>AVERAGE(B5:B203)</f>
        <v>193.94472361809045</v>
      </c>
      <c r="N2" t="s">
        <v>17</v>
      </c>
      <c r="O2">
        <v>0.16</v>
      </c>
      <c r="P2" t="s">
        <v>16</v>
      </c>
    </row>
    <row r="3" spans="1:24" x14ac:dyDescent="0.3">
      <c r="A3" t="s">
        <v>0</v>
      </c>
      <c r="B3" t="s">
        <v>3</v>
      </c>
      <c r="C3" t="s">
        <v>4</v>
      </c>
      <c r="I3" t="s">
        <v>9</v>
      </c>
      <c r="J3" s="1" t="s">
        <v>8</v>
      </c>
      <c r="K3" t="s">
        <v>4</v>
      </c>
      <c r="L3" t="s">
        <v>11</v>
      </c>
      <c r="O3" t="s">
        <v>9</v>
      </c>
      <c r="P3" t="s">
        <v>10</v>
      </c>
      <c r="Q3" t="s">
        <v>12</v>
      </c>
      <c r="R3" t="s">
        <v>12</v>
      </c>
      <c r="S3" t="s">
        <v>14</v>
      </c>
      <c r="T3" t="s">
        <v>20</v>
      </c>
      <c r="U3" t="s">
        <v>13</v>
      </c>
      <c r="V3" t="s">
        <v>22</v>
      </c>
      <c r="W3" t="s">
        <v>21</v>
      </c>
      <c r="X3" t="s">
        <v>23</v>
      </c>
    </row>
    <row r="4" spans="1:24" x14ac:dyDescent="0.3">
      <c r="I4">
        <v>0</v>
      </c>
      <c r="J4" s="1">
        <v>31</v>
      </c>
      <c r="K4">
        <f>J4/1000</f>
        <v>3.1E-2</v>
      </c>
      <c r="L4">
        <f>K4*145.038</f>
        <v>4.4961780000000005</v>
      </c>
      <c r="O4">
        <f>D1+50</f>
        <v>170</v>
      </c>
      <c r="Q4">
        <f>-1*P4/60/1000000</f>
        <v>0</v>
      </c>
      <c r="R4">
        <v>0</v>
      </c>
      <c r="S4">
        <f>K174-C15</f>
        <v>5.2910510349011979</v>
      </c>
      <c r="T4">
        <f>S4*1000000</f>
        <v>5291051.034901198</v>
      </c>
      <c r="U4">
        <f>(12*$R$1*Q4*$O$2/((S4*1000000)*$O$1))^(1/3)</f>
        <v>0</v>
      </c>
      <c r="V4">
        <f>(12*$R$1*R4*$O$2/((S4*1000000)*$O$1))^(1/3)</f>
        <v>0</v>
      </c>
      <c r="W4">
        <f>U4^2/12</f>
        <v>0</v>
      </c>
      <c r="X4">
        <f>V4^2/12</f>
        <v>0</v>
      </c>
    </row>
    <row r="5" spans="1:24" x14ac:dyDescent="0.3">
      <c r="A5">
        <f>D1</f>
        <v>120</v>
      </c>
      <c r="B5">
        <v>1</v>
      </c>
      <c r="C5">
        <f>B5/145.038</f>
        <v>6.8947448254940077E-3</v>
      </c>
      <c r="I5">
        <v>1</v>
      </c>
      <c r="J5" s="1">
        <v>31</v>
      </c>
      <c r="K5">
        <f t="shared" ref="K5:K68" si="0">J5/1000</f>
        <v>3.1E-2</v>
      </c>
      <c r="L5">
        <f t="shared" ref="L5:L68" si="1">K5*145.038</f>
        <v>4.4961780000000005</v>
      </c>
      <c r="O5">
        <f>O4+5</f>
        <v>175</v>
      </c>
      <c r="Q5">
        <f t="shared" ref="Q5:Q68" si="2">-1*P5/60/1000000</f>
        <v>0</v>
      </c>
      <c r="R5">
        <v>0</v>
      </c>
      <c r="S5">
        <f>K179-C16</f>
        <v>5.2950510349011992</v>
      </c>
      <c r="T5">
        <f t="shared" ref="T5:T68" si="3">S5*1000000</f>
        <v>5295051.0349011989</v>
      </c>
      <c r="U5">
        <f t="shared" ref="U5:U68" si="4">(12*$R$1*Q5*$O$2/((S5*1000000)*$O$1))^(1/3)</f>
        <v>0</v>
      </c>
      <c r="V5">
        <f t="shared" ref="V5:V68" si="5">(12*$R$1*R5*$O$2/((S5*1000000)*$O$1))^(1/3)</f>
        <v>0</v>
      </c>
      <c r="W5">
        <f t="shared" ref="W5:X68" si="6">U5^2/12</f>
        <v>0</v>
      </c>
      <c r="X5">
        <f t="shared" si="6"/>
        <v>0</v>
      </c>
    </row>
    <row r="6" spans="1:24" x14ac:dyDescent="0.3">
      <c r="A6">
        <f>A5+5</f>
        <v>125</v>
      </c>
      <c r="B6">
        <v>140</v>
      </c>
      <c r="C6">
        <f t="shared" ref="C6:C69" si="7">B6/145.038</f>
        <v>0.96526427556916117</v>
      </c>
      <c r="I6">
        <v>2</v>
      </c>
      <c r="J6" s="1">
        <v>31</v>
      </c>
      <c r="K6">
        <f t="shared" si="0"/>
        <v>3.1E-2</v>
      </c>
      <c r="L6">
        <f t="shared" si="1"/>
        <v>4.4961780000000005</v>
      </c>
      <c r="O6">
        <f t="shared" ref="O6:O69" si="8">O5+5</f>
        <v>180</v>
      </c>
      <c r="Q6">
        <f t="shared" si="2"/>
        <v>0</v>
      </c>
      <c r="R6">
        <v>0</v>
      </c>
      <c r="S6">
        <f>K184-C17</f>
        <v>5.2790510349011992</v>
      </c>
      <c r="T6">
        <f t="shared" si="3"/>
        <v>5279051.0349011989</v>
      </c>
      <c r="U6">
        <f t="shared" si="4"/>
        <v>0</v>
      </c>
      <c r="V6">
        <f t="shared" si="5"/>
        <v>0</v>
      </c>
      <c r="W6">
        <f t="shared" si="6"/>
        <v>0</v>
      </c>
      <c r="X6">
        <f t="shared" si="6"/>
        <v>0</v>
      </c>
    </row>
    <row r="7" spans="1:24" x14ac:dyDescent="0.3">
      <c r="A7">
        <f t="shared" ref="A7:A70" si="9">A6+5</f>
        <v>130</v>
      </c>
      <c r="B7">
        <v>85</v>
      </c>
      <c r="C7">
        <f t="shared" si="7"/>
        <v>0.58605331016699069</v>
      </c>
      <c r="I7">
        <v>3</v>
      </c>
      <c r="J7" s="1">
        <v>31</v>
      </c>
      <c r="K7">
        <f t="shared" si="0"/>
        <v>3.1E-2</v>
      </c>
      <c r="L7">
        <f t="shared" si="1"/>
        <v>4.4961780000000005</v>
      </c>
      <c r="O7">
        <f t="shared" si="8"/>
        <v>185</v>
      </c>
      <c r="Q7">
        <f t="shared" si="2"/>
        <v>0</v>
      </c>
      <c r="R7">
        <v>0</v>
      </c>
      <c r="S7">
        <f>K189-C18</f>
        <v>5.2610510349011985</v>
      </c>
      <c r="T7">
        <f t="shared" si="3"/>
        <v>5261051.0349011989</v>
      </c>
      <c r="U7">
        <f t="shared" si="4"/>
        <v>0</v>
      </c>
      <c r="V7">
        <f t="shared" si="5"/>
        <v>0</v>
      </c>
      <c r="W7">
        <f t="shared" si="6"/>
        <v>0</v>
      </c>
      <c r="X7">
        <f t="shared" si="6"/>
        <v>0</v>
      </c>
    </row>
    <row r="8" spans="1:24" x14ac:dyDescent="0.3">
      <c r="A8">
        <f t="shared" si="9"/>
        <v>135</v>
      </c>
      <c r="B8">
        <v>66</v>
      </c>
      <c r="C8">
        <f t="shared" si="7"/>
        <v>0.45505315848260453</v>
      </c>
      <c r="I8">
        <v>4</v>
      </c>
      <c r="J8" s="1">
        <v>31</v>
      </c>
      <c r="K8">
        <f t="shared" si="0"/>
        <v>3.1E-2</v>
      </c>
      <c r="L8">
        <f t="shared" si="1"/>
        <v>4.4961780000000005</v>
      </c>
      <c r="O8">
        <f t="shared" si="8"/>
        <v>190</v>
      </c>
      <c r="Q8">
        <f t="shared" si="2"/>
        <v>0</v>
      </c>
      <c r="R8">
        <v>0</v>
      </c>
      <c r="S8">
        <f>K194-C19</f>
        <v>5.2540510349011988</v>
      </c>
      <c r="T8">
        <f t="shared" si="3"/>
        <v>5254051.0349011989</v>
      </c>
      <c r="U8">
        <f t="shared" si="4"/>
        <v>0</v>
      </c>
      <c r="V8">
        <f t="shared" si="5"/>
        <v>0</v>
      </c>
      <c r="W8">
        <f t="shared" si="6"/>
        <v>0</v>
      </c>
      <c r="X8">
        <f t="shared" si="6"/>
        <v>0</v>
      </c>
    </row>
    <row r="9" spans="1:24" x14ac:dyDescent="0.3">
      <c r="A9">
        <f t="shared" si="9"/>
        <v>140</v>
      </c>
      <c r="B9">
        <v>57</v>
      </c>
      <c r="C9">
        <f t="shared" si="7"/>
        <v>0.39300045505315845</v>
      </c>
      <c r="I9">
        <v>5</v>
      </c>
      <c r="J9" s="1">
        <v>31</v>
      </c>
      <c r="K9">
        <f t="shared" si="0"/>
        <v>3.1E-2</v>
      </c>
      <c r="L9">
        <f t="shared" si="1"/>
        <v>4.4961780000000005</v>
      </c>
      <c r="O9">
        <f t="shared" si="8"/>
        <v>195</v>
      </c>
      <c r="Q9">
        <f t="shared" si="2"/>
        <v>0</v>
      </c>
      <c r="R9">
        <v>0</v>
      </c>
      <c r="S9">
        <f>K199-C20</f>
        <v>5.2520510349011982</v>
      </c>
      <c r="T9">
        <f t="shared" si="3"/>
        <v>5252051.034901198</v>
      </c>
      <c r="U9">
        <f t="shared" si="4"/>
        <v>0</v>
      </c>
      <c r="V9">
        <f t="shared" si="5"/>
        <v>0</v>
      </c>
      <c r="W9">
        <f t="shared" si="6"/>
        <v>0</v>
      </c>
      <c r="X9">
        <f t="shared" si="6"/>
        <v>0</v>
      </c>
    </row>
    <row r="10" spans="1:24" x14ac:dyDescent="0.3">
      <c r="A10">
        <f t="shared" si="9"/>
        <v>145</v>
      </c>
      <c r="B10">
        <v>44</v>
      </c>
      <c r="C10">
        <f t="shared" si="7"/>
        <v>0.30336877232173637</v>
      </c>
      <c r="I10">
        <v>6</v>
      </c>
      <c r="J10" s="1">
        <v>31</v>
      </c>
      <c r="K10">
        <f t="shared" si="0"/>
        <v>3.1E-2</v>
      </c>
      <c r="L10">
        <f t="shared" si="1"/>
        <v>4.4961780000000005</v>
      </c>
      <c r="O10">
        <f t="shared" si="8"/>
        <v>200</v>
      </c>
      <c r="Q10">
        <f t="shared" si="2"/>
        <v>0</v>
      </c>
      <c r="R10">
        <v>0</v>
      </c>
      <c r="S10">
        <f>K204-C21</f>
        <v>5.2630510349011992</v>
      </c>
      <c r="T10">
        <f t="shared" si="3"/>
        <v>5263051.0349011989</v>
      </c>
      <c r="U10">
        <f t="shared" si="4"/>
        <v>0</v>
      </c>
      <c r="V10">
        <f t="shared" si="5"/>
        <v>0</v>
      </c>
      <c r="W10">
        <f t="shared" si="6"/>
        <v>0</v>
      </c>
      <c r="X10">
        <f t="shared" si="6"/>
        <v>0</v>
      </c>
    </row>
    <row r="11" spans="1:24" x14ac:dyDescent="0.3">
      <c r="A11">
        <f t="shared" si="9"/>
        <v>150</v>
      </c>
      <c r="B11">
        <v>36</v>
      </c>
      <c r="C11">
        <f t="shared" si="7"/>
        <v>0.24821081371778428</v>
      </c>
      <c r="I11">
        <v>7</v>
      </c>
      <c r="J11" s="1">
        <v>31</v>
      </c>
      <c r="K11">
        <f t="shared" si="0"/>
        <v>3.1E-2</v>
      </c>
      <c r="L11">
        <f t="shared" si="1"/>
        <v>4.4961780000000005</v>
      </c>
      <c r="O11">
        <f t="shared" si="8"/>
        <v>205</v>
      </c>
      <c r="Q11">
        <f t="shared" si="2"/>
        <v>0</v>
      </c>
      <c r="R11">
        <v>0</v>
      </c>
      <c r="S11">
        <f>K209-C22</f>
        <v>5.257051034901199</v>
      </c>
      <c r="T11">
        <f t="shared" si="3"/>
        <v>5257051.0349011989</v>
      </c>
      <c r="U11">
        <f t="shared" si="4"/>
        <v>0</v>
      </c>
      <c r="V11">
        <f t="shared" si="5"/>
        <v>0</v>
      </c>
      <c r="W11">
        <f t="shared" si="6"/>
        <v>0</v>
      </c>
      <c r="X11">
        <f t="shared" si="6"/>
        <v>0</v>
      </c>
    </row>
    <row r="12" spans="1:24" x14ac:dyDescent="0.3">
      <c r="A12">
        <f t="shared" si="9"/>
        <v>155</v>
      </c>
      <c r="B12">
        <v>30</v>
      </c>
      <c r="C12">
        <f t="shared" si="7"/>
        <v>0.20684234476482025</v>
      </c>
      <c r="I12">
        <v>8</v>
      </c>
      <c r="J12" s="1">
        <v>31</v>
      </c>
      <c r="K12">
        <f t="shared" si="0"/>
        <v>3.1E-2</v>
      </c>
      <c r="L12">
        <f t="shared" si="1"/>
        <v>4.4961780000000005</v>
      </c>
      <c r="O12">
        <f t="shared" si="8"/>
        <v>210</v>
      </c>
      <c r="Q12">
        <f t="shared" si="2"/>
        <v>0</v>
      </c>
      <c r="R12">
        <v>0</v>
      </c>
      <c r="S12">
        <f>K214-C23</f>
        <v>5.262051034901198</v>
      </c>
      <c r="T12">
        <f t="shared" si="3"/>
        <v>5262051.034901198</v>
      </c>
      <c r="U12">
        <f t="shared" si="4"/>
        <v>0</v>
      </c>
      <c r="V12">
        <f t="shared" si="5"/>
        <v>0</v>
      </c>
      <c r="W12">
        <f t="shared" si="6"/>
        <v>0</v>
      </c>
      <c r="X12">
        <f t="shared" si="6"/>
        <v>0</v>
      </c>
    </row>
    <row r="13" spans="1:24" x14ac:dyDescent="0.3">
      <c r="A13">
        <f t="shared" si="9"/>
        <v>160</v>
      </c>
      <c r="B13">
        <v>20</v>
      </c>
      <c r="C13">
        <f t="shared" si="7"/>
        <v>0.13789489650988015</v>
      </c>
      <c r="I13">
        <v>9</v>
      </c>
      <c r="J13" s="1">
        <v>31</v>
      </c>
      <c r="K13">
        <f t="shared" si="0"/>
        <v>3.1E-2</v>
      </c>
      <c r="L13">
        <f t="shared" si="1"/>
        <v>4.4961780000000005</v>
      </c>
      <c r="O13">
        <f t="shared" si="8"/>
        <v>215</v>
      </c>
      <c r="Q13">
        <f t="shared" si="2"/>
        <v>0</v>
      </c>
      <c r="R13">
        <v>0</v>
      </c>
      <c r="S13">
        <f>K219-C24</f>
        <v>5.2650510349011981</v>
      </c>
      <c r="T13">
        <f t="shared" si="3"/>
        <v>5265051.034901198</v>
      </c>
      <c r="U13">
        <f t="shared" si="4"/>
        <v>0</v>
      </c>
      <c r="V13">
        <f t="shared" si="5"/>
        <v>0</v>
      </c>
      <c r="W13">
        <f t="shared" si="6"/>
        <v>0</v>
      </c>
      <c r="X13">
        <f t="shared" si="6"/>
        <v>0</v>
      </c>
    </row>
    <row r="14" spans="1:24" x14ac:dyDescent="0.3">
      <c r="A14">
        <f t="shared" si="9"/>
        <v>165</v>
      </c>
      <c r="B14">
        <v>20</v>
      </c>
      <c r="C14">
        <f t="shared" si="7"/>
        <v>0.13789489650988015</v>
      </c>
      <c r="I14">
        <v>10</v>
      </c>
      <c r="J14" s="1">
        <v>31</v>
      </c>
      <c r="K14">
        <f t="shared" si="0"/>
        <v>3.1E-2</v>
      </c>
      <c r="L14">
        <f t="shared" si="1"/>
        <v>4.4961780000000005</v>
      </c>
      <c r="O14">
        <f t="shared" si="8"/>
        <v>220</v>
      </c>
      <c r="Q14">
        <f t="shared" si="2"/>
        <v>0</v>
      </c>
      <c r="R14">
        <v>0</v>
      </c>
      <c r="S14">
        <f>K224-C25</f>
        <v>5.2670510349011987</v>
      </c>
      <c r="T14">
        <f t="shared" si="3"/>
        <v>5267051.0349011989</v>
      </c>
      <c r="U14">
        <f t="shared" si="4"/>
        <v>0</v>
      </c>
      <c r="V14">
        <f t="shared" si="5"/>
        <v>0</v>
      </c>
      <c r="W14">
        <f t="shared" si="6"/>
        <v>0</v>
      </c>
      <c r="X14">
        <f t="shared" si="6"/>
        <v>0</v>
      </c>
    </row>
    <row r="15" spans="1:24" x14ac:dyDescent="0.3">
      <c r="A15">
        <f t="shared" si="9"/>
        <v>170</v>
      </c>
      <c r="B15">
        <v>200</v>
      </c>
      <c r="C15">
        <f t="shared" si="7"/>
        <v>1.3789489650988016</v>
      </c>
      <c r="I15">
        <v>11</v>
      </c>
      <c r="J15" s="1">
        <v>31</v>
      </c>
      <c r="K15">
        <f t="shared" si="0"/>
        <v>3.1E-2</v>
      </c>
      <c r="L15">
        <f t="shared" si="1"/>
        <v>4.4961780000000005</v>
      </c>
      <c r="O15">
        <f t="shared" si="8"/>
        <v>225</v>
      </c>
      <c r="Q15">
        <f t="shared" si="2"/>
        <v>0</v>
      </c>
      <c r="R15">
        <v>0</v>
      </c>
      <c r="S15">
        <f>K229-C26</f>
        <v>5.273051034901199</v>
      </c>
      <c r="T15">
        <f t="shared" si="3"/>
        <v>5273051.0349011989</v>
      </c>
      <c r="U15">
        <f t="shared" si="4"/>
        <v>0</v>
      </c>
      <c r="V15">
        <f t="shared" si="5"/>
        <v>0</v>
      </c>
      <c r="W15">
        <f t="shared" si="6"/>
        <v>0</v>
      </c>
      <c r="X15">
        <f t="shared" si="6"/>
        <v>0</v>
      </c>
    </row>
    <row r="16" spans="1:24" x14ac:dyDescent="0.3">
      <c r="A16">
        <f t="shared" si="9"/>
        <v>175</v>
      </c>
      <c r="B16">
        <v>200</v>
      </c>
      <c r="C16">
        <f t="shared" si="7"/>
        <v>1.3789489650988016</v>
      </c>
      <c r="I16">
        <v>12</v>
      </c>
      <c r="J16" s="1">
        <v>31</v>
      </c>
      <c r="K16">
        <f t="shared" si="0"/>
        <v>3.1E-2</v>
      </c>
      <c r="L16">
        <f t="shared" si="1"/>
        <v>4.4961780000000005</v>
      </c>
      <c r="O16">
        <f t="shared" si="8"/>
        <v>230</v>
      </c>
      <c r="Q16">
        <f t="shared" si="2"/>
        <v>0</v>
      </c>
      <c r="R16">
        <v>0</v>
      </c>
      <c r="S16">
        <f>K234-C27</f>
        <v>5.2820510349011975</v>
      </c>
      <c r="T16">
        <f t="shared" si="3"/>
        <v>5282051.034901198</v>
      </c>
      <c r="U16">
        <f t="shared" si="4"/>
        <v>0</v>
      </c>
      <c r="V16">
        <f t="shared" si="5"/>
        <v>0</v>
      </c>
      <c r="W16">
        <f t="shared" si="6"/>
        <v>0</v>
      </c>
      <c r="X16">
        <f t="shared" si="6"/>
        <v>0</v>
      </c>
    </row>
    <row r="17" spans="1:26" x14ac:dyDescent="0.3">
      <c r="A17">
        <f t="shared" si="9"/>
        <v>180</v>
      </c>
      <c r="B17">
        <v>200</v>
      </c>
      <c r="C17">
        <f t="shared" si="7"/>
        <v>1.3789489650988016</v>
      </c>
      <c r="I17">
        <v>13</v>
      </c>
      <c r="J17" s="1">
        <v>31</v>
      </c>
      <c r="K17">
        <f t="shared" si="0"/>
        <v>3.1E-2</v>
      </c>
      <c r="L17">
        <f t="shared" si="1"/>
        <v>4.4961780000000005</v>
      </c>
      <c r="O17">
        <f t="shared" si="8"/>
        <v>235</v>
      </c>
      <c r="Q17">
        <f t="shared" si="2"/>
        <v>0</v>
      </c>
      <c r="R17">
        <v>0</v>
      </c>
      <c r="S17">
        <f>K239-C28</f>
        <v>5.2670510349011987</v>
      </c>
      <c r="T17">
        <f t="shared" si="3"/>
        <v>5267051.0349011989</v>
      </c>
      <c r="U17">
        <f t="shared" si="4"/>
        <v>0</v>
      </c>
      <c r="V17">
        <f t="shared" si="5"/>
        <v>0</v>
      </c>
      <c r="W17">
        <f t="shared" si="6"/>
        <v>0</v>
      </c>
      <c r="X17">
        <f t="shared" si="6"/>
        <v>0</v>
      </c>
    </row>
    <row r="18" spans="1:26" x14ac:dyDescent="0.3">
      <c r="A18">
        <f t="shared" si="9"/>
        <v>185</v>
      </c>
      <c r="B18">
        <v>200</v>
      </c>
      <c r="C18">
        <f t="shared" si="7"/>
        <v>1.3789489650988016</v>
      </c>
      <c r="I18">
        <v>14</v>
      </c>
      <c r="J18" s="1">
        <v>31</v>
      </c>
      <c r="K18">
        <f t="shared" si="0"/>
        <v>3.1E-2</v>
      </c>
      <c r="L18">
        <f t="shared" si="1"/>
        <v>4.4961780000000005</v>
      </c>
      <c r="O18">
        <f t="shared" si="8"/>
        <v>240</v>
      </c>
      <c r="Q18">
        <f t="shared" si="2"/>
        <v>0</v>
      </c>
      <c r="R18">
        <v>0</v>
      </c>
      <c r="S18">
        <f>K244-C29</f>
        <v>5.2590510349011979</v>
      </c>
      <c r="T18">
        <f t="shared" si="3"/>
        <v>5259051.034901198</v>
      </c>
      <c r="U18">
        <f t="shared" si="4"/>
        <v>0</v>
      </c>
      <c r="V18">
        <f t="shared" si="5"/>
        <v>0</v>
      </c>
      <c r="W18">
        <f t="shared" si="6"/>
        <v>0</v>
      </c>
      <c r="X18">
        <f t="shared" si="6"/>
        <v>0</v>
      </c>
    </row>
    <row r="19" spans="1:26" x14ac:dyDescent="0.3">
      <c r="A19">
        <f t="shared" si="9"/>
        <v>190</v>
      </c>
      <c r="B19">
        <v>200</v>
      </c>
      <c r="C19">
        <f t="shared" si="7"/>
        <v>1.3789489650988016</v>
      </c>
      <c r="I19">
        <v>15</v>
      </c>
      <c r="J19" s="1">
        <v>31</v>
      </c>
      <c r="K19">
        <f t="shared" si="0"/>
        <v>3.1E-2</v>
      </c>
      <c r="L19">
        <f t="shared" si="1"/>
        <v>4.4961780000000005</v>
      </c>
      <c r="O19">
        <f t="shared" si="8"/>
        <v>245</v>
      </c>
      <c r="Q19">
        <f t="shared" si="2"/>
        <v>0</v>
      </c>
      <c r="R19">
        <v>0</v>
      </c>
      <c r="S19">
        <f>K249-C30</f>
        <v>5.1200510349011985</v>
      </c>
      <c r="T19">
        <f t="shared" si="3"/>
        <v>5120051.0349011989</v>
      </c>
      <c r="U19">
        <f t="shared" si="4"/>
        <v>0</v>
      </c>
      <c r="V19">
        <f t="shared" si="5"/>
        <v>0</v>
      </c>
      <c r="W19">
        <f t="shared" si="6"/>
        <v>0</v>
      </c>
      <c r="X19">
        <f t="shared" si="6"/>
        <v>0</v>
      </c>
    </row>
    <row r="20" spans="1:26" x14ac:dyDescent="0.3">
      <c r="A20">
        <f t="shared" si="9"/>
        <v>195</v>
      </c>
      <c r="B20">
        <v>200</v>
      </c>
      <c r="C20">
        <f t="shared" si="7"/>
        <v>1.3789489650988016</v>
      </c>
      <c r="I20">
        <v>16</v>
      </c>
      <c r="J20" s="1">
        <v>31</v>
      </c>
      <c r="K20">
        <f t="shared" si="0"/>
        <v>3.1E-2</v>
      </c>
      <c r="L20">
        <f t="shared" si="1"/>
        <v>4.4961780000000005</v>
      </c>
      <c r="O20">
        <f t="shared" si="8"/>
        <v>250</v>
      </c>
      <c r="P20">
        <v>0.3</v>
      </c>
      <c r="Q20">
        <f t="shared" si="2"/>
        <v>-5.0000000000000001E-9</v>
      </c>
      <c r="R20">
        <v>0</v>
      </c>
      <c r="S20">
        <f>K254-C31</f>
        <v>4.1550510349011986</v>
      </c>
      <c r="T20">
        <f t="shared" si="3"/>
        <v>4155051.0349011985</v>
      </c>
      <c r="U20">
        <v>0</v>
      </c>
      <c r="V20">
        <f t="shared" si="5"/>
        <v>0</v>
      </c>
      <c r="W20">
        <f t="shared" si="6"/>
        <v>0</v>
      </c>
      <c r="X20">
        <f t="shared" si="6"/>
        <v>0</v>
      </c>
    </row>
    <row r="21" spans="1:26" x14ac:dyDescent="0.3">
      <c r="A21">
        <f t="shared" si="9"/>
        <v>200</v>
      </c>
      <c r="B21">
        <v>200</v>
      </c>
      <c r="C21">
        <f t="shared" si="7"/>
        <v>1.3789489650988016</v>
      </c>
      <c r="I21">
        <v>17</v>
      </c>
      <c r="J21" s="1">
        <v>31</v>
      </c>
      <c r="K21">
        <f t="shared" si="0"/>
        <v>3.1E-2</v>
      </c>
      <c r="L21">
        <f t="shared" si="1"/>
        <v>4.4961780000000005</v>
      </c>
      <c r="O21">
        <f t="shared" si="8"/>
        <v>255</v>
      </c>
      <c r="P21">
        <v>0.33</v>
      </c>
      <c r="Q21">
        <f t="shared" si="2"/>
        <v>-5.5000000000000004E-9</v>
      </c>
      <c r="R21">
        <v>0</v>
      </c>
      <c r="S21">
        <f>K259-C32</f>
        <v>3.5970510349011984</v>
      </c>
      <c r="T21">
        <f t="shared" si="3"/>
        <v>3597051.0349011985</v>
      </c>
      <c r="U21">
        <v>0</v>
      </c>
      <c r="V21">
        <f t="shared" si="5"/>
        <v>0</v>
      </c>
      <c r="W21">
        <f t="shared" si="6"/>
        <v>0</v>
      </c>
      <c r="X21">
        <f t="shared" si="6"/>
        <v>0</v>
      </c>
    </row>
    <row r="22" spans="1:26" x14ac:dyDescent="0.3">
      <c r="A22">
        <f t="shared" si="9"/>
        <v>205</v>
      </c>
      <c r="B22">
        <v>200</v>
      </c>
      <c r="C22">
        <f t="shared" si="7"/>
        <v>1.3789489650988016</v>
      </c>
      <c r="I22">
        <v>18</v>
      </c>
      <c r="J22" s="1">
        <v>31</v>
      </c>
      <c r="K22">
        <f t="shared" si="0"/>
        <v>3.1E-2</v>
      </c>
      <c r="L22">
        <f t="shared" si="1"/>
        <v>4.4961780000000005</v>
      </c>
      <c r="O22">
        <f t="shared" si="8"/>
        <v>260</v>
      </c>
      <c r="P22">
        <v>0.33</v>
      </c>
      <c r="Q22">
        <f t="shared" si="2"/>
        <v>-5.5000000000000004E-9</v>
      </c>
      <c r="R22">
        <v>0</v>
      </c>
      <c r="S22">
        <f>K264-C33</f>
        <v>3.6030510349011986</v>
      </c>
      <c r="T22">
        <f t="shared" si="3"/>
        <v>3603051.0349011985</v>
      </c>
      <c r="U22">
        <v>0</v>
      </c>
      <c r="V22">
        <f t="shared" si="5"/>
        <v>0</v>
      </c>
      <c r="W22">
        <f t="shared" si="6"/>
        <v>0</v>
      </c>
      <c r="X22">
        <f t="shared" si="6"/>
        <v>0</v>
      </c>
    </row>
    <row r="23" spans="1:26" x14ac:dyDescent="0.3">
      <c r="A23">
        <f t="shared" si="9"/>
        <v>210</v>
      </c>
      <c r="B23">
        <v>200</v>
      </c>
      <c r="C23">
        <f t="shared" si="7"/>
        <v>1.3789489650988016</v>
      </c>
      <c r="I23">
        <v>19</v>
      </c>
      <c r="J23" s="1">
        <v>31</v>
      </c>
      <c r="K23">
        <f t="shared" si="0"/>
        <v>3.1E-2</v>
      </c>
      <c r="L23">
        <f t="shared" si="1"/>
        <v>4.4961780000000005</v>
      </c>
      <c r="O23">
        <f t="shared" si="8"/>
        <v>265</v>
      </c>
      <c r="P23">
        <v>0.32</v>
      </c>
      <c r="Q23">
        <f t="shared" si="2"/>
        <v>-5.3333333333333331E-9</v>
      </c>
      <c r="R23">
        <v>0</v>
      </c>
      <c r="S23">
        <f>K269-C34</f>
        <v>3.6179457797266927</v>
      </c>
      <c r="T23">
        <f t="shared" si="3"/>
        <v>3617945.7797266929</v>
      </c>
      <c r="U23">
        <v>0</v>
      </c>
      <c r="V23">
        <f t="shared" si="5"/>
        <v>0</v>
      </c>
      <c r="W23">
        <f t="shared" si="6"/>
        <v>0</v>
      </c>
      <c r="X23">
        <f t="shared" si="6"/>
        <v>0</v>
      </c>
    </row>
    <row r="24" spans="1:26" x14ac:dyDescent="0.3">
      <c r="A24">
        <f t="shared" si="9"/>
        <v>215</v>
      </c>
      <c r="B24">
        <v>200</v>
      </c>
      <c r="C24">
        <f t="shared" si="7"/>
        <v>1.3789489650988016</v>
      </c>
      <c r="I24">
        <v>20</v>
      </c>
      <c r="J24" s="1">
        <v>31</v>
      </c>
      <c r="K24">
        <f t="shared" si="0"/>
        <v>3.1E-2</v>
      </c>
      <c r="L24">
        <f t="shared" si="1"/>
        <v>4.4961780000000005</v>
      </c>
      <c r="O24">
        <f t="shared" si="8"/>
        <v>270</v>
      </c>
      <c r="P24">
        <v>0.31</v>
      </c>
      <c r="Q24">
        <f t="shared" si="2"/>
        <v>-5.1666666666666666E-9</v>
      </c>
      <c r="R24">
        <v>0</v>
      </c>
      <c r="S24">
        <f>K274-C35</f>
        <v>3.6180510349011983</v>
      </c>
      <c r="T24">
        <f t="shared" si="3"/>
        <v>3618051.0349011985</v>
      </c>
      <c r="U24">
        <v>0</v>
      </c>
      <c r="V24">
        <f t="shared" si="5"/>
        <v>0</v>
      </c>
      <c r="W24">
        <f t="shared" si="6"/>
        <v>0</v>
      </c>
      <c r="X24">
        <f t="shared" si="6"/>
        <v>0</v>
      </c>
    </row>
    <row r="25" spans="1:26" x14ac:dyDescent="0.3">
      <c r="A25">
        <f t="shared" si="9"/>
        <v>220</v>
      </c>
      <c r="B25">
        <v>200</v>
      </c>
      <c r="C25">
        <f t="shared" si="7"/>
        <v>1.3789489650988016</v>
      </c>
      <c r="I25">
        <v>21</v>
      </c>
      <c r="J25" s="1">
        <v>31</v>
      </c>
      <c r="K25">
        <f t="shared" si="0"/>
        <v>3.1E-2</v>
      </c>
      <c r="L25">
        <f t="shared" si="1"/>
        <v>4.4961780000000005</v>
      </c>
      <c r="O25">
        <f t="shared" si="8"/>
        <v>275</v>
      </c>
      <c r="P25">
        <v>0.3</v>
      </c>
      <c r="Q25">
        <f t="shared" si="2"/>
        <v>-5.0000000000000001E-9</v>
      </c>
      <c r="R25">
        <v>0</v>
      </c>
      <c r="S25">
        <f>K279-C36</f>
        <v>3.6150510349011982</v>
      </c>
      <c r="T25">
        <f t="shared" si="3"/>
        <v>3615051.034901198</v>
      </c>
      <c r="U25">
        <v>0</v>
      </c>
      <c r="V25">
        <f t="shared" si="5"/>
        <v>0</v>
      </c>
      <c r="W25">
        <f t="shared" si="6"/>
        <v>0</v>
      </c>
      <c r="X25">
        <f t="shared" si="6"/>
        <v>0</v>
      </c>
    </row>
    <row r="26" spans="1:26" x14ac:dyDescent="0.3">
      <c r="A26">
        <f t="shared" si="9"/>
        <v>225</v>
      </c>
      <c r="B26">
        <v>200</v>
      </c>
      <c r="C26">
        <f t="shared" si="7"/>
        <v>1.3789489650988016</v>
      </c>
      <c r="I26">
        <v>22</v>
      </c>
      <c r="J26" s="1">
        <v>31</v>
      </c>
      <c r="K26">
        <f t="shared" si="0"/>
        <v>3.1E-2</v>
      </c>
      <c r="L26">
        <f t="shared" si="1"/>
        <v>4.4961780000000005</v>
      </c>
      <c r="O26">
        <f t="shared" si="8"/>
        <v>280</v>
      </c>
      <c r="P26">
        <v>0.28999999999999998</v>
      </c>
      <c r="Q26">
        <f t="shared" si="2"/>
        <v>-4.8333333333333328E-9</v>
      </c>
      <c r="R26">
        <v>0</v>
      </c>
      <c r="S26">
        <f>K284-C37</f>
        <v>3.6201562900757045</v>
      </c>
      <c r="T26">
        <f t="shared" si="3"/>
        <v>3620156.2900757045</v>
      </c>
      <c r="U26">
        <v>0</v>
      </c>
      <c r="V26">
        <f t="shared" si="5"/>
        <v>0</v>
      </c>
      <c r="W26">
        <f t="shared" si="6"/>
        <v>0</v>
      </c>
      <c r="X26">
        <f t="shared" si="6"/>
        <v>0</v>
      </c>
    </row>
    <row r="27" spans="1:26" x14ac:dyDescent="0.3">
      <c r="A27">
        <f t="shared" si="9"/>
        <v>230</v>
      </c>
      <c r="B27">
        <v>200</v>
      </c>
      <c r="C27">
        <f t="shared" si="7"/>
        <v>1.3789489650988016</v>
      </c>
      <c r="I27">
        <v>23</v>
      </c>
      <c r="J27" s="1">
        <v>31</v>
      </c>
      <c r="K27">
        <f t="shared" si="0"/>
        <v>3.1E-2</v>
      </c>
      <c r="L27">
        <f t="shared" si="1"/>
        <v>4.4961780000000005</v>
      </c>
      <c r="O27">
        <f t="shared" si="8"/>
        <v>285</v>
      </c>
      <c r="P27">
        <v>0.3</v>
      </c>
      <c r="Q27">
        <f t="shared" si="2"/>
        <v>-5.0000000000000001E-9</v>
      </c>
      <c r="R27">
        <v>0</v>
      </c>
      <c r="S27">
        <f>K289-C38</f>
        <v>3.0361029799087138</v>
      </c>
      <c r="T27">
        <f t="shared" si="3"/>
        <v>3036102.9799087136</v>
      </c>
      <c r="U27">
        <v>0</v>
      </c>
      <c r="V27">
        <f t="shared" si="5"/>
        <v>0</v>
      </c>
      <c r="W27">
        <f t="shared" si="6"/>
        <v>0</v>
      </c>
      <c r="X27">
        <f t="shared" si="6"/>
        <v>0</v>
      </c>
    </row>
    <row r="28" spans="1:26" x14ac:dyDescent="0.3">
      <c r="A28">
        <f t="shared" si="9"/>
        <v>235</v>
      </c>
      <c r="B28">
        <v>200</v>
      </c>
      <c r="C28">
        <f t="shared" si="7"/>
        <v>1.3789489650988016</v>
      </c>
      <c r="I28">
        <v>24</v>
      </c>
      <c r="J28" s="1">
        <v>31</v>
      </c>
      <c r="K28">
        <f t="shared" si="0"/>
        <v>3.1E-2</v>
      </c>
      <c r="L28">
        <f t="shared" si="1"/>
        <v>4.4961780000000005</v>
      </c>
      <c r="O28">
        <f t="shared" si="8"/>
        <v>290</v>
      </c>
      <c r="P28">
        <v>0.28999999999999998</v>
      </c>
      <c r="Q28">
        <f t="shared" si="2"/>
        <v>-4.8333333333333328E-9</v>
      </c>
      <c r="R28">
        <v>0</v>
      </c>
      <c r="S28">
        <f>K294-C39</f>
        <v>3.5220510349011982</v>
      </c>
      <c r="T28">
        <f t="shared" si="3"/>
        <v>3522051.034901198</v>
      </c>
      <c r="U28">
        <v>0</v>
      </c>
      <c r="V28">
        <f t="shared" si="5"/>
        <v>0</v>
      </c>
      <c r="W28">
        <f t="shared" si="6"/>
        <v>0</v>
      </c>
      <c r="X28">
        <f t="shared" si="6"/>
        <v>0</v>
      </c>
    </row>
    <row r="29" spans="1:26" x14ac:dyDescent="0.3">
      <c r="A29">
        <f t="shared" si="9"/>
        <v>240</v>
      </c>
      <c r="B29">
        <v>200</v>
      </c>
      <c r="C29">
        <f t="shared" si="7"/>
        <v>1.3789489650988016</v>
      </c>
      <c r="I29">
        <v>25</v>
      </c>
      <c r="J29" s="1">
        <v>31</v>
      </c>
      <c r="K29">
        <f t="shared" si="0"/>
        <v>3.1E-2</v>
      </c>
      <c r="L29">
        <f t="shared" si="1"/>
        <v>4.4961780000000005</v>
      </c>
      <c r="O29">
        <f t="shared" si="8"/>
        <v>295</v>
      </c>
      <c r="P29">
        <v>0.28000000000000003</v>
      </c>
      <c r="Q29">
        <f t="shared" si="2"/>
        <v>-4.6666666666666671E-9</v>
      </c>
      <c r="R29">
        <v>0</v>
      </c>
      <c r="S29">
        <f>K299-C40</f>
        <v>3.4260510349011981</v>
      </c>
      <c r="T29">
        <f t="shared" si="3"/>
        <v>3426051.034901198</v>
      </c>
      <c r="U29">
        <v>0</v>
      </c>
      <c r="V29">
        <f t="shared" si="5"/>
        <v>0</v>
      </c>
      <c r="W29">
        <f t="shared" si="6"/>
        <v>0</v>
      </c>
      <c r="X29">
        <f t="shared" si="6"/>
        <v>0</v>
      </c>
    </row>
    <row r="30" spans="1:26" x14ac:dyDescent="0.3">
      <c r="A30">
        <f t="shared" si="9"/>
        <v>245</v>
      </c>
      <c r="B30">
        <v>200</v>
      </c>
      <c r="C30">
        <f t="shared" si="7"/>
        <v>1.3789489650988016</v>
      </c>
      <c r="I30">
        <v>26</v>
      </c>
      <c r="J30" s="1">
        <v>31</v>
      </c>
      <c r="K30">
        <f t="shared" si="0"/>
        <v>3.1E-2</v>
      </c>
      <c r="L30">
        <f t="shared" si="1"/>
        <v>4.4961780000000005</v>
      </c>
      <c r="O30">
        <f t="shared" si="8"/>
        <v>300</v>
      </c>
      <c r="P30">
        <v>0.27</v>
      </c>
      <c r="Q30">
        <f t="shared" si="2"/>
        <v>-4.5000000000000006E-9</v>
      </c>
      <c r="R30">
        <v>0</v>
      </c>
      <c r="S30">
        <f>K304-C41</f>
        <v>3.4800510349011984</v>
      </c>
      <c r="T30">
        <f t="shared" si="3"/>
        <v>3480051.0349011985</v>
      </c>
      <c r="U30">
        <v>0</v>
      </c>
      <c r="V30">
        <f t="shared" si="5"/>
        <v>0</v>
      </c>
      <c r="W30">
        <f t="shared" si="6"/>
        <v>0</v>
      </c>
      <c r="X30">
        <f t="shared" si="6"/>
        <v>0</v>
      </c>
      <c r="Y30" t="s">
        <v>35</v>
      </c>
    </row>
    <row r="31" spans="1:26" x14ac:dyDescent="0.3">
      <c r="A31">
        <f t="shared" si="9"/>
        <v>250</v>
      </c>
      <c r="B31">
        <v>200</v>
      </c>
      <c r="C31">
        <f t="shared" si="7"/>
        <v>1.3789489650988016</v>
      </c>
      <c r="I31">
        <v>27</v>
      </c>
      <c r="J31" s="1">
        <v>31</v>
      </c>
      <c r="K31">
        <f t="shared" si="0"/>
        <v>3.1E-2</v>
      </c>
      <c r="L31">
        <f t="shared" si="1"/>
        <v>4.4961780000000005</v>
      </c>
      <c r="O31">
        <f t="shared" si="8"/>
        <v>305</v>
      </c>
      <c r="P31">
        <v>0.25</v>
      </c>
      <c r="Q31">
        <f t="shared" si="2"/>
        <v>-4.1666666666666668E-9</v>
      </c>
      <c r="R31">
        <v>0</v>
      </c>
      <c r="S31">
        <f>K309-C42</f>
        <v>3.4525773107737283</v>
      </c>
      <c r="T31">
        <f t="shared" si="3"/>
        <v>3452577.3107737284</v>
      </c>
      <c r="U31">
        <v>0</v>
      </c>
      <c r="V31">
        <f t="shared" si="5"/>
        <v>0</v>
      </c>
      <c r="W31">
        <f t="shared" si="6"/>
        <v>0</v>
      </c>
      <c r="X31">
        <f t="shared" si="6"/>
        <v>0</v>
      </c>
      <c r="Y31" t="s">
        <v>42</v>
      </c>
      <c r="Z31">
        <f>AVERAGE(W38,W41:W43)</f>
        <v>3.240861958533057E-12</v>
      </c>
    </row>
    <row r="32" spans="1:26" x14ac:dyDescent="0.3">
      <c r="A32">
        <f t="shared" si="9"/>
        <v>255</v>
      </c>
      <c r="B32">
        <v>200</v>
      </c>
      <c r="C32">
        <f t="shared" si="7"/>
        <v>1.3789489650988016</v>
      </c>
      <c r="I32">
        <v>28</v>
      </c>
      <c r="J32" s="1">
        <v>31</v>
      </c>
      <c r="K32">
        <f t="shared" si="0"/>
        <v>3.1E-2</v>
      </c>
      <c r="L32">
        <f t="shared" si="1"/>
        <v>4.4961780000000005</v>
      </c>
      <c r="O32">
        <f t="shared" si="8"/>
        <v>310</v>
      </c>
      <c r="P32">
        <v>0.24</v>
      </c>
      <c r="Q32">
        <f t="shared" si="2"/>
        <v>-4.0000000000000002E-9</v>
      </c>
      <c r="R32">
        <v>0</v>
      </c>
      <c r="S32">
        <f>K314-C43</f>
        <v>3.5245247590286679</v>
      </c>
      <c r="T32">
        <f t="shared" si="3"/>
        <v>3524524.759028668</v>
      </c>
      <c r="U32">
        <v>0</v>
      </c>
      <c r="V32">
        <f t="shared" si="5"/>
        <v>0</v>
      </c>
      <c r="W32">
        <f t="shared" si="6"/>
        <v>0</v>
      </c>
      <c r="X32">
        <f t="shared" si="6"/>
        <v>0</v>
      </c>
      <c r="Y32" t="s">
        <v>44</v>
      </c>
      <c r="Z32">
        <f>STDEV(W38,W41:W43)</f>
        <v>1.1526410078999585E-13</v>
      </c>
    </row>
    <row r="33" spans="1:26" x14ac:dyDescent="0.3">
      <c r="A33">
        <f t="shared" si="9"/>
        <v>260</v>
      </c>
      <c r="B33">
        <v>200</v>
      </c>
      <c r="C33">
        <f t="shared" si="7"/>
        <v>1.3789489650988016</v>
      </c>
      <c r="I33">
        <v>29</v>
      </c>
      <c r="J33" s="1">
        <v>31</v>
      </c>
      <c r="K33">
        <f t="shared" si="0"/>
        <v>3.1E-2</v>
      </c>
      <c r="L33">
        <f t="shared" si="1"/>
        <v>4.4961780000000005</v>
      </c>
      <c r="O33">
        <f t="shared" si="8"/>
        <v>315</v>
      </c>
      <c r="P33">
        <v>0.22</v>
      </c>
      <c r="Q33">
        <f t="shared" si="2"/>
        <v>-3.6666666666666664E-9</v>
      </c>
      <c r="R33">
        <v>0</v>
      </c>
      <c r="S33">
        <f>K319-C44</f>
        <v>3.4978405245521866</v>
      </c>
      <c r="T33">
        <f t="shared" si="3"/>
        <v>3497840.5245521865</v>
      </c>
      <c r="U33">
        <v>0</v>
      </c>
      <c r="V33">
        <f t="shared" si="5"/>
        <v>0</v>
      </c>
      <c r="W33">
        <f t="shared" si="6"/>
        <v>0</v>
      </c>
      <c r="X33">
        <f t="shared" si="6"/>
        <v>0</v>
      </c>
      <c r="Y33" t="s">
        <v>46</v>
      </c>
      <c r="Z33">
        <f>AVERAGE(U41:U43,U38)</f>
        <v>6.2354777434620151E-6</v>
      </c>
    </row>
    <row r="34" spans="1:26" x14ac:dyDescent="0.3">
      <c r="A34">
        <f t="shared" si="9"/>
        <v>265</v>
      </c>
      <c r="B34">
        <v>199</v>
      </c>
      <c r="C34">
        <f t="shared" si="7"/>
        <v>1.3720542202733075</v>
      </c>
      <c r="I34">
        <v>30</v>
      </c>
      <c r="J34" s="1">
        <v>31</v>
      </c>
      <c r="K34">
        <f t="shared" si="0"/>
        <v>3.1E-2</v>
      </c>
      <c r="L34">
        <f t="shared" si="1"/>
        <v>4.4961780000000005</v>
      </c>
      <c r="O34">
        <f t="shared" si="8"/>
        <v>320</v>
      </c>
      <c r="P34">
        <v>0.11</v>
      </c>
      <c r="Q34">
        <f t="shared" si="2"/>
        <v>-1.8333333333333332E-9</v>
      </c>
      <c r="R34">
        <v>0</v>
      </c>
      <c r="S34">
        <f>K324-C45</f>
        <v>3.4950510349011981</v>
      </c>
      <c r="T34">
        <f t="shared" si="3"/>
        <v>3495051.034901198</v>
      </c>
      <c r="U34">
        <v>0</v>
      </c>
      <c r="V34">
        <f t="shared" si="5"/>
        <v>0</v>
      </c>
      <c r="W34">
        <f t="shared" si="6"/>
        <v>0</v>
      </c>
      <c r="X34">
        <f t="shared" si="6"/>
        <v>0</v>
      </c>
      <c r="Y34" t="s">
        <v>44</v>
      </c>
      <c r="Z34">
        <f>STDEV(U41:U43,U38)</f>
        <v>1.1051885622846803E-7</v>
      </c>
    </row>
    <row r="35" spans="1:26" x14ac:dyDescent="0.3">
      <c r="A35">
        <f t="shared" si="9"/>
        <v>270</v>
      </c>
      <c r="B35">
        <v>200</v>
      </c>
      <c r="C35">
        <f t="shared" si="7"/>
        <v>1.3789489650988016</v>
      </c>
      <c r="I35">
        <v>31</v>
      </c>
      <c r="J35" s="1">
        <v>31</v>
      </c>
      <c r="K35">
        <f t="shared" si="0"/>
        <v>3.1E-2</v>
      </c>
      <c r="L35">
        <f t="shared" si="1"/>
        <v>4.4961780000000005</v>
      </c>
      <c r="O35">
        <f t="shared" si="8"/>
        <v>325</v>
      </c>
      <c r="P35">
        <v>0</v>
      </c>
      <c r="Q35">
        <f>-1*P35/60/1000000</f>
        <v>0</v>
      </c>
      <c r="R35">
        <v>0</v>
      </c>
      <c r="S35">
        <f>K329-C46</f>
        <v>3.4703668004247166</v>
      </c>
      <c r="T35">
        <f t="shared" si="3"/>
        <v>3470366.8004247164</v>
      </c>
      <c r="U35">
        <f t="shared" si="4"/>
        <v>0</v>
      </c>
      <c r="V35">
        <f t="shared" si="5"/>
        <v>0</v>
      </c>
      <c r="W35">
        <f t="shared" si="6"/>
        <v>0</v>
      </c>
      <c r="X35">
        <f t="shared" si="6"/>
        <v>0</v>
      </c>
    </row>
    <row r="36" spans="1:26" x14ac:dyDescent="0.3">
      <c r="A36">
        <f t="shared" si="9"/>
        <v>275</v>
      </c>
      <c r="B36">
        <v>200</v>
      </c>
      <c r="C36">
        <f t="shared" si="7"/>
        <v>1.3789489650988016</v>
      </c>
      <c r="I36">
        <v>32</v>
      </c>
      <c r="J36" s="1">
        <v>31</v>
      </c>
      <c r="K36">
        <f t="shared" si="0"/>
        <v>3.1E-2</v>
      </c>
      <c r="L36">
        <f t="shared" si="1"/>
        <v>4.4961780000000005</v>
      </c>
      <c r="O36">
        <f t="shared" si="8"/>
        <v>330</v>
      </c>
      <c r="Q36">
        <f t="shared" si="2"/>
        <v>0</v>
      </c>
      <c r="R36">
        <v>0</v>
      </c>
      <c r="S36">
        <f>K334-C47</f>
        <v>3.4940510349011986</v>
      </c>
      <c r="T36">
        <f t="shared" si="3"/>
        <v>3494051.0349011985</v>
      </c>
      <c r="U36">
        <f t="shared" si="4"/>
        <v>0</v>
      </c>
      <c r="V36">
        <f t="shared" si="5"/>
        <v>0</v>
      </c>
      <c r="W36">
        <f t="shared" si="6"/>
        <v>0</v>
      </c>
      <c r="X36">
        <f t="shared" si="6"/>
        <v>0</v>
      </c>
    </row>
    <row r="37" spans="1:26" x14ac:dyDescent="0.3">
      <c r="A37">
        <f t="shared" si="9"/>
        <v>280</v>
      </c>
      <c r="B37">
        <v>201</v>
      </c>
      <c r="C37">
        <f t="shared" si="7"/>
        <v>1.3858437099242955</v>
      </c>
      <c r="I37">
        <v>33</v>
      </c>
      <c r="J37" s="1">
        <v>32</v>
      </c>
      <c r="K37">
        <f t="shared" si="0"/>
        <v>3.2000000000000001E-2</v>
      </c>
      <c r="L37">
        <f t="shared" si="1"/>
        <v>4.641216</v>
      </c>
      <c r="O37">
        <f t="shared" si="8"/>
        <v>335</v>
      </c>
      <c r="P37">
        <v>-0.6</v>
      </c>
      <c r="Q37">
        <f>-1*P37/60/1000000</f>
        <v>1E-8</v>
      </c>
      <c r="R37">
        <f t="shared" ref="R37:R68" si="10">5/60/1000000</f>
        <v>8.3333333333333325E-8</v>
      </c>
      <c r="S37">
        <f>K339-C48</f>
        <v>3.4881562900757039</v>
      </c>
      <c r="T37">
        <f t="shared" si="3"/>
        <v>3488156.290075704</v>
      </c>
      <c r="U37">
        <f t="shared" si="4"/>
        <v>3.0490941918881373E-6</v>
      </c>
      <c r="V37">
        <f t="shared" si="5"/>
        <v>6.1817355928644403E-6</v>
      </c>
      <c r="W37">
        <f t="shared" si="6"/>
        <v>7.7474794925049776E-13</v>
      </c>
      <c r="X37">
        <f t="shared" si="6"/>
        <v>3.1844879116739227E-12</v>
      </c>
    </row>
    <row r="38" spans="1:26" x14ac:dyDescent="0.3">
      <c r="A38">
        <f t="shared" si="9"/>
        <v>285</v>
      </c>
      <c r="B38">
        <v>286</v>
      </c>
      <c r="C38">
        <f t="shared" si="7"/>
        <v>1.9718970200912862</v>
      </c>
      <c r="I38">
        <v>34</v>
      </c>
      <c r="J38" s="1">
        <v>32</v>
      </c>
      <c r="K38">
        <f t="shared" si="0"/>
        <v>3.2000000000000001E-2</v>
      </c>
      <c r="L38">
        <f t="shared" si="1"/>
        <v>4.641216</v>
      </c>
      <c r="O38">
        <f t="shared" si="8"/>
        <v>340</v>
      </c>
      <c r="P38">
        <v>-5.4</v>
      </c>
      <c r="Q38">
        <f t="shared" si="2"/>
        <v>9.0000000000000012E-8</v>
      </c>
      <c r="R38">
        <f t="shared" si="10"/>
        <v>8.3333333333333325E-8</v>
      </c>
      <c r="S38">
        <f>K344-C49</f>
        <v>3.4249983314717518</v>
      </c>
      <c r="T38">
        <f t="shared" si="3"/>
        <v>3424998.3314717519</v>
      </c>
      <c r="U38">
        <f t="shared" si="4"/>
        <v>6.3811193509880147E-6</v>
      </c>
      <c r="V38">
        <f t="shared" si="5"/>
        <v>6.2195020573141057E-6</v>
      </c>
      <c r="W38">
        <f t="shared" si="6"/>
        <v>3.3932236809628086E-12</v>
      </c>
      <c r="X38">
        <f t="shared" si="6"/>
        <v>3.2235171534111995E-12</v>
      </c>
    </row>
    <row r="39" spans="1:26" x14ac:dyDescent="0.3">
      <c r="A39">
        <f t="shared" si="9"/>
        <v>290</v>
      </c>
      <c r="B39">
        <v>200</v>
      </c>
      <c r="C39">
        <f t="shared" si="7"/>
        <v>1.3789489650988016</v>
      </c>
      <c r="I39">
        <v>35</v>
      </c>
      <c r="J39" s="1">
        <v>32</v>
      </c>
      <c r="K39">
        <f t="shared" si="0"/>
        <v>3.2000000000000001E-2</v>
      </c>
      <c r="L39">
        <f t="shared" si="1"/>
        <v>4.641216</v>
      </c>
      <c r="O39">
        <f t="shared" si="8"/>
        <v>345</v>
      </c>
      <c r="Q39">
        <f>-1*P39/60/1000000</f>
        <v>0</v>
      </c>
      <c r="R39">
        <f t="shared" si="10"/>
        <v>8.3333333333333325E-8</v>
      </c>
      <c r="S39">
        <f>K349-C50</f>
        <v>3.5148405245521861</v>
      </c>
      <c r="T39">
        <f t="shared" si="3"/>
        <v>3514840.524552186</v>
      </c>
      <c r="U39">
        <f t="shared" si="4"/>
        <v>0</v>
      </c>
      <c r="V39">
        <f t="shared" si="5"/>
        <v>6.1660521794925204E-6</v>
      </c>
      <c r="W39">
        <f t="shared" si="6"/>
        <v>0</v>
      </c>
      <c r="X39">
        <f t="shared" si="6"/>
        <v>3.1683499566853718E-12</v>
      </c>
    </row>
    <row r="40" spans="1:26" x14ac:dyDescent="0.3">
      <c r="A40">
        <f t="shared" si="9"/>
        <v>295</v>
      </c>
      <c r="B40">
        <v>200</v>
      </c>
      <c r="C40">
        <f t="shared" si="7"/>
        <v>1.3789489650988016</v>
      </c>
      <c r="I40">
        <v>36</v>
      </c>
      <c r="J40" s="1">
        <v>32</v>
      </c>
      <c r="K40">
        <f t="shared" si="0"/>
        <v>3.2000000000000001E-2</v>
      </c>
      <c r="L40">
        <f t="shared" si="1"/>
        <v>4.641216</v>
      </c>
      <c r="O40">
        <f t="shared" si="8"/>
        <v>350</v>
      </c>
      <c r="Q40">
        <f t="shared" si="2"/>
        <v>0</v>
      </c>
      <c r="R40">
        <f t="shared" si="10"/>
        <v>8.3333333333333325E-8</v>
      </c>
      <c r="S40">
        <f>K354-C51</f>
        <v>3.5049457797266923</v>
      </c>
      <c r="T40">
        <f t="shared" si="3"/>
        <v>3504945.7797266925</v>
      </c>
      <c r="U40">
        <f t="shared" si="4"/>
        <v>0</v>
      </c>
      <c r="V40">
        <f t="shared" si="5"/>
        <v>6.1718491487971748E-6</v>
      </c>
      <c r="W40">
        <f t="shared" si="6"/>
        <v>0</v>
      </c>
      <c r="X40">
        <f t="shared" si="6"/>
        <v>3.174310159625701E-12</v>
      </c>
    </row>
    <row r="41" spans="1:26" x14ac:dyDescent="0.3">
      <c r="A41">
        <f t="shared" si="9"/>
        <v>300</v>
      </c>
      <c r="B41">
        <v>200</v>
      </c>
      <c r="C41">
        <f t="shared" si="7"/>
        <v>1.3789489650988016</v>
      </c>
      <c r="I41">
        <v>37</v>
      </c>
      <c r="J41" s="1">
        <v>32</v>
      </c>
      <c r="K41">
        <f t="shared" si="0"/>
        <v>3.2000000000000001E-2</v>
      </c>
      <c r="L41">
        <f t="shared" si="1"/>
        <v>4.641216</v>
      </c>
      <c r="O41">
        <f t="shared" si="8"/>
        <v>355</v>
      </c>
      <c r="P41">
        <v>-5</v>
      </c>
      <c r="Q41">
        <f>-1*P41/60/1000000</f>
        <v>8.3333333333333325E-8</v>
      </c>
      <c r="R41">
        <f t="shared" si="10"/>
        <v>8.3333333333333325E-8</v>
      </c>
      <c r="S41">
        <f>K359-C52</f>
        <v>3.491156290075704</v>
      </c>
      <c r="T41">
        <f t="shared" si="3"/>
        <v>3491156.290075704</v>
      </c>
      <c r="U41">
        <f t="shared" si="4"/>
        <v>6.1799644011419348E-6</v>
      </c>
      <c r="V41">
        <f t="shared" si="5"/>
        <v>6.1799644011419348E-6</v>
      </c>
      <c r="W41">
        <f t="shared" si="6"/>
        <v>3.1826633332817993E-12</v>
      </c>
      <c r="X41">
        <f t="shared" si="6"/>
        <v>3.1826633332817993E-12</v>
      </c>
    </row>
    <row r="42" spans="1:26" x14ac:dyDescent="0.3">
      <c r="A42">
        <f t="shared" si="9"/>
        <v>305</v>
      </c>
      <c r="B42">
        <v>205</v>
      </c>
      <c r="C42">
        <f t="shared" si="7"/>
        <v>1.4134226892262716</v>
      </c>
      <c r="I42">
        <v>38</v>
      </c>
      <c r="J42" s="1">
        <v>32</v>
      </c>
      <c r="K42">
        <f t="shared" si="0"/>
        <v>3.2000000000000001E-2</v>
      </c>
      <c r="L42">
        <f t="shared" si="1"/>
        <v>4.641216</v>
      </c>
      <c r="O42">
        <f t="shared" si="8"/>
        <v>360</v>
      </c>
      <c r="P42">
        <v>-5.2</v>
      </c>
      <c r="Q42">
        <f t="shared" si="2"/>
        <v>8.6666666666666675E-8</v>
      </c>
      <c r="R42">
        <f t="shared" si="10"/>
        <v>8.3333333333333325E-8</v>
      </c>
      <c r="S42">
        <f>K364-C53</f>
        <v>3.5020510349011986</v>
      </c>
      <c r="T42">
        <f t="shared" si="3"/>
        <v>3502051.0349011985</v>
      </c>
      <c r="U42">
        <f t="shared" si="4"/>
        <v>6.254789427876506E-6</v>
      </c>
      <c r="V42">
        <f t="shared" si="5"/>
        <v>6.1735492009376291E-6</v>
      </c>
      <c r="W42">
        <f t="shared" si="6"/>
        <v>3.2601992322563092E-12</v>
      </c>
      <c r="X42">
        <f t="shared" si="6"/>
        <v>3.1760591446998031E-12</v>
      </c>
    </row>
    <row r="43" spans="1:26" x14ac:dyDescent="0.3">
      <c r="A43">
        <f t="shared" si="9"/>
        <v>310</v>
      </c>
      <c r="B43">
        <v>195</v>
      </c>
      <c r="C43">
        <f t="shared" si="7"/>
        <v>1.3444752409713316</v>
      </c>
      <c r="I43">
        <v>39</v>
      </c>
      <c r="J43" s="1">
        <v>33</v>
      </c>
      <c r="K43">
        <f t="shared" si="0"/>
        <v>3.3000000000000002E-2</v>
      </c>
      <c r="L43">
        <f t="shared" si="1"/>
        <v>4.7862540000000005</v>
      </c>
      <c r="O43">
        <f t="shared" si="8"/>
        <v>365</v>
      </c>
      <c r="P43">
        <v>-4.99</v>
      </c>
      <c r="Q43">
        <f t="shared" si="2"/>
        <v>8.3166666666666664E-8</v>
      </c>
      <c r="R43">
        <f t="shared" si="10"/>
        <v>8.3333333333333325E-8</v>
      </c>
      <c r="S43">
        <f>K369-C54</f>
        <v>3.5769983314717519</v>
      </c>
      <c r="T43">
        <f t="shared" si="3"/>
        <v>3576998.3314717519</v>
      </c>
      <c r="U43">
        <f t="shared" si="4"/>
        <v>6.1260377938416057E-6</v>
      </c>
      <c r="V43">
        <f t="shared" si="5"/>
        <v>6.1301272728891379E-6</v>
      </c>
      <c r="W43">
        <f t="shared" si="6"/>
        <v>3.1273615876313107E-12</v>
      </c>
      <c r="X43">
        <f t="shared" si="6"/>
        <v>3.1315383651516018E-12</v>
      </c>
    </row>
    <row r="44" spans="1:26" x14ac:dyDescent="0.3">
      <c r="A44">
        <f t="shared" si="9"/>
        <v>315</v>
      </c>
      <c r="B44">
        <v>198</v>
      </c>
      <c r="C44">
        <f t="shared" si="7"/>
        <v>1.3651594754478136</v>
      </c>
      <c r="I44">
        <v>40</v>
      </c>
      <c r="J44" s="1">
        <v>33</v>
      </c>
      <c r="K44">
        <f t="shared" si="0"/>
        <v>3.3000000000000002E-2</v>
      </c>
      <c r="L44">
        <f t="shared" si="1"/>
        <v>4.7862540000000005</v>
      </c>
      <c r="O44">
        <f t="shared" si="8"/>
        <v>370</v>
      </c>
      <c r="P44">
        <v>-4.8</v>
      </c>
      <c r="Q44">
        <f t="shared" si="2"/>
        <v>8.0000000000000002E-8</v>
      </c>
      <c r="R44">
        <f t="shared" si="10"/>
        <v>8.3333333333333325E-8</v>
      </c>
      <c r="S44">
        <f>K374-C55</f>
        <v>4.4490510349011991</v>
      </c>
      <c r="T44">
        <f t="shared" si="3"/>
        <v>4449051.0349011989</v>
      </c>
      <c r="U44">
        <f t="shared" si="4"/>
        <v>5.6231156936767214E-6</v>
      </c>
      <c r="V44">
        <f t="shared" si="5"/>
        <v>5.7001542489034514E-6</v>
      </c>
      <c r="W44">
        <f t="shared" si="6"/>
        <v>2.63495250870612E-12</v>
      </c>
      <c r="X44">
        <f t="shared" si="6"/>
        <v>2.7076465384410057E-12</v>
      </c>
    </row>
    <row r="45" spans="1:26" x14ac:dyDescent="0.3">
      <c r="A45">
        <f t="shared" si="9"/>
        <v>320</v>
      </c>
      <c r="B45">
        <v>200</v>
      </c>
      <c r="C45">
        <f t="shared" si="7"/>
        <v>1.3789489650988016</v>
      </c>
      <c r="I45">
        <v>41</v>
      </c>
      <c r="J45" s="1">
        <v>33</v>
      </c>
      <c r="K45">
        <f t="shared" si="0"/>
        <v>3.3000000000000002E-2</v>
      </c>
      <c r="L45">
        <f t="shared" si="1"/>
        <v>4.7862540000000005</v>
      </c>
      <c r="O45">
        <f t="shared" si="8"/>
        <v>375</v>
      </c>
      <c r="P45">
        <v>-5</v>
      </c>
      <c r="Q45">
        <f t="shared" si="2"/>
        <v>8.3333333333333325E-8</v>
      </c>
      <c r="R45">
        <f t="shared" si="10"/>
        <v>8.3333333333333325E-8</v>
      </c>
      <c r="S45">
        <f>K379-C56</f>
        <v>4.8880510349011992</v>
      </c>
      <c r="T45">
        <f t="shared" si="3"/>
        <v>4888051.0349011989</v>
      </c>
      <c r="U45">
        <f t="shared" si="4"/>
        <v>5.5241291905587271E-6</v>
      </c>
      <c r="V45">
        <f t="shared" si="5"/>
        <v>5.5241291905587271E-6</v>
      </c>
      <c r="W45">
        <f t="shared" si="6"/>
        <v>2.5430002761652512E-12</v>
      </c>
      <c r="X45">
        <f t="shared" si="6"/>
        <v>2.5430002761652512E-12</v>
      </c>
      <c r="Y45" t="s">
        <v>36</v>
      </c>
    </row>
    <row r="46" spans="1:26" x14ac:dyDescent="0.3">
      <c r="A46">
        <f t="shared" si="9"/>
        <v>325</v>
      </c>
      <c r="B46">
        <v>203</v>
      </c>
      <c r="C46">
        <f t="shared" si="7"/>
        <v>1.3996331995752835</v>
      </c>
      <c r="I46">
        <v>42</v>
      </c>
      <c r="J46" s="1">
        <v>33</v>
      </c>
      <c r="K46">
        <f t="shared" si="0"/>
        <v>3.3000000000000002E-2</v>
      </c>
      <c r="L46">
        <f t="shared" si="1"/>
        <v>4.7862540000000005</v>
      </c>
      <c r="O46">
        <f t="shared" si="8"/>
        <v>380</v>
      </c>
      <c r="P46">
        <v>-4.9000000000000004</v>
      </c>
      <c r="Q46">
        <f t="shared" si="2"/>
        <v>8.1666666666666683E-8</v>
      </c>
      <c r="R46">
        <f t="shared" si="10"/>
        <v>8.3333333333333325E-8</v>
      </c>
      <c r="S46">
        <f>K384-C57</f>
        <v>4.9842615452502104</v>
      </c>
      <c r="T46">
        <f t="shared" si="3"/>
        <v>4984261.54525021</v>
      </c>
      <c r="U46">
        <f t="shared" si="4"/>
        <v>5.4515184715566379E-6</v>
      </c>
      <c r="V46">
        <f t="shared" si="5"/>
        <v>5.488354173204198E-6</v>
      </c>
      <c r="W46">
        <f t="shared" si="6"/>
        <v>2.4765878038102685E-12</v>
      </c>
      <c r="X46">
        <f t="shared" si="6"/>
        <v>2.5101692942106614E-12</v>
      </c>
      <c r="Y46" t="s">
        <v>42</v>
      </c>
      <c r="Z46">
        <f>AVERAGE(W54:W66,W46:W51)</f>
        <v>2.4912846703848138E-12</v>
      </c>
    </row>
    <row r="47" spans="1:26" x14ac:dyDescent="0.3">
      <c r="A47">
        <f t="shared" si="9"/>
        <v>330</v>
      </c>
      <c r="B47">
        <v>200</v>
      </c>
      <c r="C47">
        <f t="shared" si="7"/>
        <v>1.3789489650988016</v>
      </c>
      <c r="I47">
        <v>43</v>
      </c>
      <c r="J47" s="1">
        <v>34</v>
      </c>
      <c r="K47">
        <f t="shared" si="0"/>
        <v>3.4000000000000002E-2</v>
      </c>
      <c r="L47">
        <f t="shared" si="1"/>
        <v>4.9312920000000009</v>
      </c>
      <c r="O47">
        <f t="shared" si="8"/>
        <v>385</v>
      </c>
      <c r="P47">
        <v>-5.2</v>
      </c>
      <c r="Q47">
        <f t="shared" si="2"/>
        <v>8.6666666666666675E-8</v>
      </c>
      <c r="R47">
        <f t="shared" si="10"/>
        <v>8.3333333333333325E-8</v>
      </c>
      <c r="S47">
        <f>K389-C58</f>
        <v>5.0090510349011979</v>
      </c>
      <c r="T47">
        <f t="shared" si="3"/>
        <v>5009051.034901198</v>
      </c>
      <c r="U47">
        <f t="shared" si="4"/>
        <v>5.5513894810274923E-6</v>
      </c>
      <c r="V47">
        <f t="shared" si="5"/>
        <v>5.4792853524288922E-6</v>
      </c>
      <c r="W47">
        <f t="shared" si="6"/>
        <v>2.5681604308385579E-12</v>
      </c>
      <c r="X47">
        <f t="shared" si="6"/>
        <v>2.501880664445151E-12</v>
      </c>
      <c r="Y47" t="s">
        <v>44</v>
      </c>
      <c r="Z47">
        <f>STDEV(W54:W66,W46:W51)</f>
        <v>1.2525983710073909E-13</v>
      </c>
    </row>
    <row r="48" spans="1:26" x14ac:dyDescent="0.3">
      <c r="A48">
        <f t="shared" si="9"/>
        <v>335</v>
      </c>
      <c r="B48">
        <v>201</v>
      </c>
      <c r="C48">
        <f t="shared" si="7"/>
        <v>1.3858437099242955</v>
      </c>
      <c r="I48">
        <v>44</v>
      </c>
      <c r="J48" s="1">
        <v>34</v>
      </c>
      <c r="K48">
        <f t="shared" si="0"/>
        <v>3.4000000000000002E-2</v>
      </c>
      <c r="L48">
        <f t="shared" si="1"/>
        <v>4.9312920000000009</v>
      </c>
      <c r="O48">
        <f t="shared" si="8"/>
        <v>390</v>
      </c>
      <c r="P48">
        <v>-5.2</v>
      </c>
      <c r="Q48">
        <f t="shared" si="2"/>
        <v>8.6666666666666675E-8</v>
      </c>
      <c r="R48">
        <f t="shared" si="10"/>
        <v>8.3333333333333325E-8</v>
      </c>
      <c r="S48">
        <f>K394-C59</f>
        <v>4.9521035866462588</v>
      </c>
      <c r="T48">
        <f t="shared" si="3"/>
        <v>4952103.5866462588</v>
      </c>
      <c r="U48">
        <f t="shared" si="4"/>
        <v>5.5725881036343705E-6</v>
      </c>
      <c r="V48">
        <f t="shared" si="5"/>
        <v>5.5002086370837531E-6</v>
      </c>
      <c r="W48">
        <f t="shared" si="6"/>
        <v>2.5878115143972754E-12</v>
      </c>
      <c r="X48">
        <f t="shared" si="6"/>
        <v>2.5210245876208931E-12</v>
      </c>
      <c r="Y48" t="s">
        <v>46</v>
      </c>
      <c r="Z48">
        <f>AVERAGE(U54:U66,U46:U51)</f>
        <v>5.4659308570639011E-6</v>
      </c>
    </row>
    <row r="49" spans="1:26" x14ac:dyDescent="0.3">
      <c r="A49">
        <f t="shared" si="9"/>
        <v>340</v>
      </c>
      <c r="B49">
        <v>209</v>
      </c>
      <c r="C49">
        <f t="shared" si="7"/>
        <v>1.4410016685282476</v>
      </c>
      <c r="I49">
        <v>45</v>
      </c>
      <c r="J49" s="1">
        <v>35</v>
      </c>
      <c r="K49">
        <f t="shared" si="0"/>
        <v>3.5000000000000003E-2</v>
      </c>
      <c r="L49">
        <f t="shared" si="1"/>
        <v>5.0763300000000005</v>
      </c>
      <c r="O49">
        <f t="shared" si="8"/>
        <v>395</v>
      </c>
      <c r="P49">
        <v>-4.8</v>
      </c>
      <c r="Q49">
        <f t="shared" si="2"/>
        <v>8.0000000000000002E-8</v>
      </c>
      <c r="R49">
        <f t="shared" si="10"/>
        <v>8.3333333333333325E-8</v>
      </c>
      <c r="S49">
        <f>K399-C60</f>
        <v>5.0219457797266926</v>
      </c>
      <c r="T49">
        <f t="shared" si="3"/>
        <v>5021945.7797266925</v>
      </c>
      <c r="U49">
        <f t="shared" si="4"/>
        <v>5.4006016125025378E-6</v>
      </c>
      <c r="V49">
        <f t="shared" si="5"/>
        <v>5.4745916508099643E-6</v>
      </c>
      <c r="W49">
        <f t="shared" si="6"/>
        <v>2.4305414814137512E-12</v>
      </c>
      <c r="X49">
        <f t="shared" si="6"/>
        <v>2.4975961452598475E-12</v>
      </c>
      <c r="Y49" t="s">
        <v>44</v>
      </c>
      <c r="Z49">
        <f>STDEV(U54:U66,U46:U51)</f>
        <v>1.4167692078083693E-7</v>
      </c>
    </row>
    <row r="50" spans="1:26" x14ac:dyDescent="0.3">
      <c r="A50">
        <f t="shared" si="9"/>
        <v>345</v>
      </c>
      <c r="B50">
        <v>198</v>
      </c>
      <c r="C50">
        <f t="shared" si="7"/>
        <v>1.3651594754478136</v>
      </c>
      <c r="I50">
        <v>46</v>
      </c>
      <c r="J50" s="1">
        <v>35</v>
      </c>
      <c r="K50">
        <f t="shared" si="0"/>
        <v>3.5000000000000003E-2</v>
      </c>
      <c r="L50">
        <f t="shared" si="1"/>
        <v>5.0763300000000005</v>
      </c>
      <c r="O50">
        <f t="shared" si="8"/>
        <v>400</v>
      </c>
      <c r="P50">
        <v>-5.2</v>
      </c>
      <c r="Q50">
        <f t="shared" si="2"/>
        <v>8.6666666666666675E-8</v>
      </c>
      <c r="R50">
        <f t="shared" si="10"/>
        <v>8.3333333333333325E-8</v>
      </c>
      <c r="S50">
        <f>K404-C61</f>
        <v>5.035630014203174</v>
      </c>
      <c r="T50">
        <f t="shared" si="3"/>
        <v>5035630.014203174</v>
      </c>
      <c r="U50">
        <f t="shared" si="4"/>
        <v>5.5416051621675875E-6</v>
      </c>
      <c r="V50">
        <f t="shared" si="5"/>
        <v>5.469628117029406E-6</v>
      </c>
      <c r="W50">
        <f t="shared" si="6"/>
        <v>2.5591156477802047E-12</v>
      </c>
      <c r="X50">
        <f t="shared" si="6"/>
        <v>2.4930693115498873E-12</v>
      </c>
    </row>
    <row r="51" spans="1:26" x14ac:dyDescent="0.3">
      <c r="A51">
        <f t="shared" si="9"/>
        <v>350</v>
      </c>
      <c r="B51">
        <v>199</v>
      </c>
      <c r="C51">
        <f t="shared" si="7"/>
        <v>1.3720542202733075</v>
      </c>
      <c r="I51">
        <v>47</v>
      </c>
      <c r="J51" s="1">
        <v>36</v>
      </c>
      <c r="K51">
        <f t="shared" si="0"/>
        <v>3.5999999999999997E-2</v>
      </c>
      <c r="L51">
        <f t="shared" si="1"/>
        <v>5.221368</v>
      </c>
      <c r="O51">
        <f t="shared" si="8"/>
        <v>405</v>
      </c>
      <c r="P51">
        <v>-5.4</v>
      </c>
      <c r="Q51">
        <f t="shared" si="2"/>
        <v>9.0000000000000012E-8</v>
      </c>
      <c r="R51">
        <f t="shared" si="10"/>
        <v>8.3333333333333325E-8</v>
      </c>
      <c r="S51">
        <f>K409-C62</f>
        <v>4.9707878211227401</v>
      </c>
      <c r="T51">
        <f t="shared" si="3"/>
        <v>4970787.8211227404</v>
      </c>
      <c r="U51">
        <f t="shared" si="4"/>
        <v>5.636055319628326E-6</v>
      </c>
      <c r="V51">
        <f t="shared" si="5"/>
        <v>5.493308576047401E-6</v>
      </c>
      <c r="W51">
        <f t="shared" si="6"/>
        <v>2.6470932971592296E-12</v>
      </c>
      <c r="X51">
        <f t="shared" si="6"/>
        <v>2.5147032593063268E-12</v>
      </c>
    </row>
    <row r="52" spans="1:26" x14ac:dyDescent="0.3">
      <c r="A52">
        <f t="shared" si="9"/>
        <v>355</v>
      </c>
      <c r="B52">
        <v>201</v>
      </c>
      <c r="C52">
        <f t="shared" si="7"/>
        <v>1.3858437099242955</v>
      </c>
      <c r="I52">
        <v>48</v>
      </c>
      <c r="J52" s="1">
        <v>36</v>
      </c>
      <c r="K52">
        <f t="shared" si="0"/>
        <v>3.5999999999999997E-2</v>
      </c>
      <c r="L52">
        <f t="shared" si="1"/>
        <v>5.221368</v>
      </c>
      <c r="O52">
        <f t="shared" si="8"/>
        <v>410</v>
      </c>
      <c r="Q52">
        <f>-1*P52/60/1000000</f>
        <v>0</v>
      </c>
      <c r="R52">
        <f t="shared" si="10"/>
        <v>8.3333333333333325E-8</v>
      </c>
      <c r="S52">
        <f>K414-C63</f>
        <v>5.0092615452502107</v>
      </c>
      <c r="T52">
        <f t="shared" si="3"/>
        <v>5009261.5452502109</v>
      </c>
      <c r="U52">
        <f t="shared" si="4"/>
        <v>0</v>
      </c>
      <c r="V52">
        <f t="shared" si="5"/>
        <v>5.4792085971081489E-6</v>
      </c>
      <c r="W52">
        <f t="shared" si="6"/>
        <v>0</v>
      </c>
      <c r="X52">
        <f t="shared" si="6"/>
        <v>2.5018105708853207E-12</v>
      </c>
    </row>
    <row r="53" spans="1:26" x14ac:dyDescent="0.3">
      <c r="A53">
        <f t="shared" si="9"/>
        <v>360</v>
      </c>
      <c r="B53">
        <v>200</v>
      </c>
      <c r="C53">
        <f t="shared" si="7"/>
        <v>1.3789489650988016</v>
      </c>
      <c r="I53">
        <v>49</v>
      </c>
      <c r="J53" s="1">
        <v>37</v>
      </c>
      <c r="K53">
        <f t="shared" si="0"/>
        <v>3.6999999999999998E-2</v>
      </c>
      <c r="L53">
        <f t="shared" si="1"/>
        <v>5.3664060000000005</v>
      </c>
      <c r="O53">
        <f t="shared" si="8"/>
        <v>415</v>
      </c>
      <c r="Q53">
        <f t="shared" si="2"/>
        <v>0</v>
      </c>
      <c r="R53">
        <f t="shared" si="10"/>
        <v>8.3333333333333325E-8</v>
      </c>
      <c r="S53">
        <f>K419-C64</f>
        <v>5.0180510349011982</v>
      </c>
      <c r="T53">
        <f t="shared" si="3"/>
        <v>5018051.034901198</v>
      </c>
      <c r="U53">
        <f t="shared" si="4"/>
        <v>0</v>
      </c>
      <c r="V53">
        <f t="shared" si="5"/>
        <v>5.4760076470046571E-6</v>
      </c>
      <c r="W53">
        <f t="shared" si="6"/>
        <v>0</v>
      </c>
      <c r="X53">
        <f t="shared" si="6"/>
        <v>2.4988883125044565E-12</v>
      </c>
    </row>
    <row r="54" spans="1:26" x14ac:dyDescent="0.3">
      <c r="A54">
        <f t="shared" si="9"/>
        <v>365</v>
      </c>
      <c r="B54">
        <v>209</v>
      </c>
      <c r="C54">
        <f t="shared" si="7"/>
        <v>1.4410016685282476</v>
      </c>
      <c r="I54">
        <v>50</v>
      </c>
      <c r="J54" s="1">
        <v>37</v>
      </c>
      <c r="K54">
        <f t="shared" si="0"/>
        <v>3.6999999999999998E-2</v>
      </c>
      <c r="L54">
        <f t="shared" si="1"/>
        <v>5.3664060000000005</v>
      </c>
      <c r="O54">
        <f t="shared" si="8"/>
        <v>420</v>
      </c>
      <c r="P54">
        <f>-4.8</f>
        <v>-4.8</v>
      </c>
      <c r="Q54">
        <f t="shared" si="2"/>
        <v>8.0000000000000002E-8</v>
      </c>
      <c r="R54">
        <f t="shared" si="10"/>
        <v>8.3333333333333325E-8</v>
      </c>
      <c r="S54">
        <f>K424-C65</f>
        <v>5.0130510349011992</v>
      </c>
      <c r="T54">
        <f t="shared" si="3"/>
        <v>5013051.0349011989</v>
      </c>
      <c r="U54">
        <f t="shared" si="4"/>
        <v>5.4037938527793652E-6</v>
      </c>
      <c r="V54">
        <f t="shared" si="5"/>
        <v>5.4778276258403194E-6</v>
      </c>
      <c r="W54">
        <f t="shared" si="6"/>
        <v>2.4334156669446711E-12</v>
      </c>
      <c r="X54">
        <f t="shared" si="6"/>
        <v>2.5005496248682825E-12</v>
      </c>
    </row>
    <row r="55" spans="1:26" x14ac:dyDescent="0.3">
      <c r="A55">
        <f t="shared" si="9"/>
        <v>370</v>
      </c>
      <c r="B55">
        <v>200</v>
      </c>
      <c r="C55">
        <f t="shared" si="7"/>
        <v>1.3789489650988016</v>
      </c>
      <c r="I55">
        <v>51</v>
      </c>
      <c r="J55" s="1">
        <v>38</v>
      </c>
      <c r="K55">
        <f t="shared" si="0"/>
        <v>3.7999999999999999E-2</v>
      </c>
      <c r="L55">
        <f t="shared" si="1"/>
        <v>5.511444</v>
      </c>
      <c r="O55">
        <f t="shared" si="8"/>
        <v>425</v>
      </c>
      <c r="P55">
        <f>-4.9</f>
        <v>-4.9000000000000004</v>
      </c>
      <c r="Q55">
        <f t="shared" si="2"/>
        <v>8.1666666666666683E-8</v>
      </c>
      <c r="R55">
        <f t="shared" si="10"/>
        <v>8.3333333333333325E-8</v>
      </c>
      <c r="S55">
        <f>K429-C66</f>
        <v>5.0110510349011985</v>
      </c>
      <c r="T55">
        <f t="shared" si="3"/>
        <v>5011051.0349011989</v>
      </c>
      <c r="U55">
        <f t="shared" si="4"/>
        <v>5.4417863531040022E-6</v>
      </c>
      <c r="V55">
        <f t="shared" si="5"/>
        <v>5.4785562951996981E-6</v>
      </c>
      <c r="W55">
        <f t="shared" si="6"/>
        <v>2.4677532260690798E-12</v>
      </c>
      <c r="X55">
        <f t="shared" si="6"/>
        <v>2.5012149233060202E-12</v>
      </c>
    </row>
    <row r="56" spans="1:26" x14ac:dyDescent="0.3">
      <c r="A56">
        <f t="shared" si="9"/>
        <v>375</v>
      </c>
      <c r="B56">
        <v>200</v>
      </c>
      <c r="C56">
        <f t="shared" si="7"/>
        <v>1.3789489650988016</v>
      </c>
      <c r="I56">
        <v>52</v>
      </c>
      <c r="J56" s="1">
        <v>39</v>
      </c>
      <c r="K56">
        <f t="shared" si="0"/>
        <v>3.9E-2</v>
      </c>
      <c r="L56">
        <f t="shared" si="1"/>
        <v>5.6564820000000005</v>
      </c>
      <c r="O56">
        <f t="shared" si="8"/>
        <v>430</v>
      </c>
      <c r="P56">
        <v>-5.0999999999999996</v>
      </c>
      <c r="Q56">
        <f t="shared" si="2"/>
        <v>8.4999999999999994E-8</v>
      </c>
      <c r="R56">
        <f t="shared" si="10"/>
        <v>8.3333333333333325E-8</v>
      </c>
      <c r="S56">
        <f>K434-C67</f>
        <v>4.9323140969952703</v>
      </c>
      <c r="T56">
        <f t="shared" si="3"/>
        <v>4932314.0969952708</v>
      </c>
      <c r="U56">
        <f t="shared" si="4"/>
        <v>5.5440297579552711E-6</v>
      </c>
      <c r="V56">
        <f t="shared" si="5"/>
        <v>5.5075548219828792E-6</v>
      </c>
      <c r="W56">
        <f t="shared" si="6"/>
        <v>2.5613554964244655E-12</v>
      </c>
      <c r="X56">
        <f t="shared" si="6"/>
        <v>2.5277633430955719E-12</v>
      </c>
    </row>
    <row r="57" spans="1:26" x14ac:dyDescent="0.3">
      <c r="A57">
        <f t="shared" si="9"/>
        <v>380</v>
      </c>
      <c r="B57">
        <v>202</v>
      </c>
      <c r="C57">
        <f t="shared" si="7"/>
        <v>1.3927384547497896</v>
      </c>
      <c r="I57">
        <v>53</v>
      </c>
      <c r="J57" s="1">
        <v>40</v>
      </c>
      <c r="K57">
        <f t="shared" si="0"/>
        <v>0.04</v>
      </c>
      <c r="L57">
        <f t="shared" si="1"/>
        <v>5.8015200000000009</v>
      </c>
      <c r="O57">
        <f t="shared" si="8"/>
        <v>435</v>
      </c>
      <c r="P57">
        <v>-4.9000000000000004</v>
      </c>
      <c r="Q57">
        <f t="shared" si="2"/>
        <v>8.1666666666666683E-8</v>
      </c>
      <c r="R57">
        <f t="shared" si="10"/>
        <v>8.3333333333333325E-8</v>
      </c>
      <c r="S57">
        <f>K439-C68</f>
        <v>5.0044720555992219</v>
      </c>
      <c r="T57">
        <f t="shared" si="3"/>
        <v>5004472.055599222</v>
      </c>
      <c r="U57">
        <f t="shared" si="4"/>
        <v>5.4441699360554456E-6</v>
      </c>
      <c r="V57">
        <f t="shared" si="5"/>
        <v>5.4809559839299098E-6</v>
      </c>
      <c r="W57">
        <f t="shared" si="6"/>
        <v>2.4699155243874965E-12</v>
      </c>
      <c r="X57">
        <f t="shared" si="6"/>
        <v>2.503406541481424E-12</v>
      </c>
    </row>
    <row r="58" spans="1:26" x14ac:dyDescent="0.3">
      <c r="A58">
        <f t="shared" si="9"/>
        <v>385</v>
      </c>
      <c r="B58">
        <v>200</v>
      </c>
      <c r="C58">
        <f t="shared" si="7"/>
        <v>1.3789489650988016</v>
      </c>
      <c r="I58">
        <v>54</v>
      </c>
      <c r="J58" s="1">
        <v>41</v>
      </c>
      <c r="K58">
        <f t="shared" si="0"/>
        <v>4.1000000000000002E-2</v>
      </c>
      <c r="L58">
        <f t="shared" si="1"/>
        <v>5.9465580000000005</v>
      </c>
      <c r="O58">
        <f t="shared" si="8"/>
        <v>440</v>
      </c>
      <c r="P58">
        <v>-4.8</v>
      </c>
      <c r="Q58">
        <f t="shared" si="2"/>
        <v>8.0000000000000002E-8</v>
      </c>
      <c r="R58">
        <f t="shared" si="10"/>
        <v>8.3333333333333325E-8</v>
      </c>
      <c r="S58">
        <f>K444-C69</f>
        <v>5.0497352693776811</v>
      </c>
      <c r="T58">
        <f t="shared" si="3"/>
        <v>5049735.2693776814</v>
      </c>
      <c r="U58">
        <f t="shared" si="4"/>
        <v>5.3906765963740033E-6</v>
      </c>
      <c r="V58">
        <f t="shared" si="5"/>
        <v>5.4645306586594626E-6</v>
      </c>
      <c r="W58">
        <f t="shared" si="6"/>
        <v>2.4216161805578675E-12</v>
      </c>
      <c r="X58">
        <f t="shared" si="6"/>
        <v>2.488424609952435E-12</v>
      </c>
    </row>
    <row r="59" spans="1:26" x14ac:dyDescent="0.3">
      <c r="A59">
        <f t="shared" si="9"/>
        <v>390</v>
      </c>
      <c r="B59">
        <v>210</v>
      </c>
      <c r="C59">
        <f t="shared" si="7"/>
        <v>1.4478964133537418</v>
      </c>
      <c r="I59">
        <v>55</v>
      </c>
      <c r="J59" s="1">
        <v>42</v>
      </c>
      <c r="K59">
        <f t="shared" si="0"/>
        <v>4.2000000000000003E-2</v>
      </c>
      <c r="L59">
        <f t="shared" si="1"/>
        <v>6.0915960000000009</v>
      </c>
      <c r="O59">
        <f t="shared" si="8"/>
        <v>445</v>
      </c>
      <c r="P59">
        <v>-4.8899999999999997</v>
      </c>
      <c r="Q59">
        <f t="shared" si="2"/>
        <v>8.1499999999999995E-8</v>
      </c>
      <c r="R59">
        <f t="shared" si="10"/>
        <v>8.3333333333333325E-8</v>
      </c>
      <c r="S59">
        <f>K449-C70</f>
        <v>5.0348405245521866</v>
      </c>
      <c r="T59">
        <f t="shared" si="3"/>
        <v>5034840.524552187</v>
      </c>
      <c r="U59">
        <f t="shared" si="4"/>
        <v>5.4295034796676118E-6</v>
      </c>
      <c r="V59">
        <f t="shared" si="5"/>
        <v>5.4699139909702229E-6</v>
      </c>
      <c r="W59">
        <f t="shared" si="6"/>
        <v>2.4566256696435586E-12</v>
      </c>
      <c r="X59">
        <f t="shared" si="6"/>
        <v>2.4933299223843158E-12</v>
      </c>
    </row>
    <row r="60" spans="1:26" x14ac:dyDescent="0.3">
      <c r="A60">
        <f t="shared" si="9"/>
        <v>395</v>
      </c>
      <c r="B60">
        <v>199</v>
      </c>
      <c r="C60">
        <f t="shared" si="7"/>
        <v>1.3720542202733075</v>
      </c>
      <c r="I60">
        <v>56</v>
      </c>
      <c r="J60" s="1">
        <v>43</v>
      </c>
      <c r="K60">
        <f t="shared" si="0"/>
        <v>4.2999999999999997E-2</v>
      </c>
      <c r="L60">
        <f t="shared" si="1"/>
        <v>6.2366339999999996</v>
      </c>
      <c r="O60">
        <f t="shared" si="8"/>
        <v>450</v>
      </c>
      <c r="P60">
        <v>-5.0999999999999996</v>
      </c>
      <c r="Q60">
        <f t="shared" si="2"/>
        <v>8.4999999999999994E-8</v>
      </c>
      <c r="R60">
        <f t="shared" si="10"/>
        <v>8.3333333333333325E-8</v>
      </c>
      <c r="S60">
        <f>K454-C71</f>
        <v>5.0250510349011979</v>
      </c>
      <c r="T60">
        <f t="shared" si="3"/>
        <v>5025051.034901198</v>
      </c>
      <c r="U60">
        <f t="shared" si="4"/>
        <v>5.5097128953726274E-6</v>
      </c>
      <c r="V60">
        <f t="shared" si="5"/>
        <v>5.4734637347694381E-6</v>
      </c>
      <c r="W60">
        <f t="shared" si="6"/>
        <v>2.5297446824529514E-12</v>
      </c>
      <c r="X60">
        <f t="shared" si="6"/>
        <v>2.496567104653017E-12</v>
      </c>
    </row>
    <row r="61" spans="1:26" x14ac:dyDescent="0.3">
      <c r="A61">
        <f t="shared" si="9"/>
        <v>400</v>
      </c>
      <c r="B61">
        <v>196</v>
      </c>
      <c r="C61">
        <f t="shared" si="7"/>
        <v>1.3513699857968255</v>
      </c>
      <c r="I61">
        <v>57</v>
      </c>
      <c r="J61" s="1">
        <v>44</v>
      </c>
      <c r="K61">
        <f t="shared" si="0"/>
        <v>4.3999999999999997E-2</v>
      </c>
      <c r="L61">
        <f t="shared" si="1"/>
        <v>6.381672</v>
      </c>
      <c r="O61">
        <f t="shared" si="8"/>
        <v>455</v>
      </c>
      <c r="P61">
        <v>-5.3369999999999997</v>
      </c>
      <c r="Q61">
        <f t="shared" si="2"/>
        <v>8.8949999999999999E-8</v>
      </c>
      <c r="R61">
        <f t="shared" si="10"/>
        <v>8.3333333333333325E-8</v>
      </c>
      <c r="S61">
        <f>K459-C72</f>
        <v>4.9491035866462587</v>
      </c>
      <c r="T61">
        <f t="shared" si="3"/>
        <v>4949103.5866462588</v>
      </c>
      <c r="U61">
        <f t="shared" si="4"/>
        <v>5.6222388103907669E-6</v>
      </c>
      <c r="V61">
        <f t="shared" si="5"/>
        <v>5.5013197671218368E-6</v>
      </c>
      <c r="W61">
        <f t="shared" si="6"/>
        <v>2.634130770088682E-12</v>
      </c>
      <c r="X61">
        <f t="shared" si="6"/>
        <v>2.5220432650104551E-12</v>
      </c>
    </row>
    <row r="62" spans="1:26" x14ac:dyDescent="0.3">
      <c r="A62">
        <f t="shared" si="9"/>
        <v>405</v>
      </c>
      <c r="B62">
        <v>207</v>
      </c>
      <c r="C62">
        <f t="shared" si="7"/>
        <v>1.4272121788772596</v>
      </c>
      <c r="I62">
        <v>58</v>
      </c>
      <c r="J62" s="1">
        <v>45</v>
      </c>
      <c r="K62">
        <f t="shared" si="0"/>
        <v>4.4999999999999998E-2</v>
      </c>
      <c r="L62">
        <f t="shared" si="1"/>
        <v>6.5267100000000005</v>
      </c>
      <c r="O62">
        <f t="shared" si="8"/>
        <v>460</v>
      </c>
      <c r="P62">
        <v>-4.99</v>
      </c>
      <c r="Q62">
        <f t="shared" si="2"/>
        <v>8.3166666666666664E-8</v>
      </c>
      <c r="R62">
        <f t="shared" si="10"/>
        <v>8.3333333333333325E-8</v>
      </c>
      <c r="S62">
        <f>K464-C73</f>
        <v>5.0338405245521862</v>
      </c>
      <c r="T62">
        <f t="shared" si="3"/>
        <v>5033840.524552186</v>
      </c>
      <c r="U62">
        <f t="shared" si="4"/>
        <v>5.4666268917258739E-6</v>
      </c>
      <c r="V62">
        <f t="shared" si="5"/>
        <v>5.4702761764490045E-6</v>
      </c>
      <c r="W62">
        <f t="shared" si="6"/>
        <v>2.4903341311117075E-12</v>
      </c>
      <c r="X62">
        <f t="shared" si="6"/>
        <v>2.4936601205521284E-12</v>
      </c>
    </row>
    <row r="63" spans="1:26" x14ac:dyDescent="0.3">
      <c r="A63">
        <f t="shared" si="9"/>
        <v>410</v>
      </c>
      <c r="B63">
        <v>202</v>
      </c>
      <c r="C63">
        <f t="shared" si="7"/>
        <v>1.3927384547497896</v>
      </c>
      <c r="I63">
        <v>59</v>
      </c>
      <c r="J63" s="1">
        <v>46</v>
      </c>
      <c r="K63">
        <f t="shared" si="0"/>
        <v>4.5999999999999999E-2</v>
      </c>
      <c r="L63">
        <f t="shared" si="1"/>
        <v>6.671748</v>
      </c>
      <c r="O63">
        <f t="shared" si="8"/>
        <v>465</v>
      </c>
      <c r="P63">
        <v>-3.7</v>
      </c>
      <c r="Q63">
        <f t="shared" si="2"/>
        <v>6.1666666666666663E-8</v>
      </c>
      <c r="R63">
        <f t="shared" si="10"/>
        <v>8.3333333333333325E-8</v>
      </c>
      <c r="S63">
        <f>K469-C74</f>
        <v>4.9924720555992224</v>
      </c>
      <c r="T63">
        <f t="shared" si="3"/>
        <v>4992472.055599222</v>
      </c>
      <c r="U63">
        <f t="shared" si="4"/>
        <v>4.9615163812345899E-6</v>
      </c>
      <c r="V63">
        <f t="shared" si="5"/>
        <v>5.4853438466169049E-6</v>
      </c>
      <c r="W63">
        <f t="shared" si="6"/>
        <v>2.0513870667715984E-12</v>
      </c>
      <c r="X63">
        <f t="shared" si="6"/>
        <v>2.507416426301495E-12</v>
      </c>
    </row>
    <row r="64" spans="1:26" x14ac:dyDescent="0.3">
      <c r="A64">
        <f t="shared" si="9"/>
        <v>415</v>
      </c>
      <c r="B64">
        <v>200</v>
      </c>
      <c r="C64">
        <f t="shared" si="7"/>
        <v>1.3789489650988016</v>
      </c>
      <c r="I64">
        <v>60</v>
      </c>
      <c r="J64" s="1">
        <v>47</v>
      </c>
      <c r="K64">
        <f t="shared" si="0"/>
        <v>4.7E-2</v>
      </c>
      <c r="L64">
        <f t="shared" si="1"/>
        <v>6.8167860000000005</v>
      </c>
      <c r="O64">
        <f t="shared" si="8"/>
        <v>470</v>
      </c>
      <c r="P64">
        <v>-4.97</v>
      </c>
      <c r="Q64">
        <f t="shared" si="2"/>
        <v>8.2833333333333327E-8</v>
      </c>
      <c r="R64">
        <f t="shared" si="10"/>
        <v>8.3333333333333325E-8</v>
      </c>
      <c r="S64">
        <f>K474-C75</f>
        <v>4.9735773107737282</v>
      </c>
      <c r="T64">
        <f t="shared" si="3"/>
        <v>4973577.3107737284</v>
      </c>
      <c r="U64">
        <f t="shared" si="4"/>
        <v>5.4812747828674301E-6</v>
      </c>
      <c r="V64">
        <f t="shared" si="5"/>
        <v>5.4922813882942175E-6</v>
      </c>
      <c r="W64">
        <f t="shared" si="6"/>
        <v>2.5036977704415327E-12</v>
      </c>
      <c r="X64">
        <f t="shared" si="6"/>
        <v>2.5137629040169216E-12</v>
      </c>
    </row>
    <row r="65" spans="1:26" x14ac:dyDescent="0.3">
      <c r="A65">
        <f t="shared" si="9"/>
        <v>420</v>
      </c>
      <c r="B65">
        <v>200</v>
      </c>
      <c r="C65">
        <f t="shared" si="7"/>
        <v>1.3789489650988016</v>
      </c>
      <c r="I65">
        <v>61</v>
      </c>
      <c r="J65" s="1">
        <v>48</v>
      </c>
      <c r="K65">
        <f t="shared" si="0"/>
        <v>4.8000000000000001E-2</v>
      </c>
      <c r="L65">
        <f t="shared" si="1"/>
        <v>6.9618240000000009</v>
      </c>
      <c r="O65">
        <f t="shared" si="8"/>
        <v>475</v>
      </c>
      <c r="P65">
        <v>-5.14</v>
      </c>
      <c r="Q65">
        <f t="shared" si="2"/>
        <v>8.5666666666666653E-8</v>
      </c>
      <c r="R65">
        <f t="shared" si="10"/>
        <v>8.3333333333333325E-8</v>
      </c>
      <c r="S65">
        <f>K479-C76</f>
        <v>5.0022615452502102</v>
      </c>
      <c r="T65">
        <f t="shared" si="3"/>
        <v>5002261.54525021</v>
      </c>
      <c r="U65">
        <f t="shared" si="4"/>
        <v>5.5324561069604403E-6</v>
      </c>
      <c r="V65">
        <f t="shared" si="5"/>
        <v>5.4817632138598367E-6</v>
      </c>
      <c r="W65">
        <f t="shared" si="6"/>
        <v>2.5506725479536561E-12</v>
      </c>
      <c r="X65">
        <f t="shared" si="6"/>
        <v>2.5041439944022436E-12</v>
      </c>
    </row>
    <row r="66" spans="1:26" x14ac:dyDescent="0.3">
      <c r="A66">
        <f t="shared" si="9"/>
        <v>425</v>
      </c>
      <c r="B66">
        <v>200</v>
      </c>
      <c r="C66">
        <f t="shared" si="7"/>
        <v>1.3789489650988016</v>
      </c>
      <c r="I66">
        <v>62</v>
      </c>
      <c r="J66" s="1">
        <v>50</v>
      </c>
      <c r="K66">
        <f t="shared" si="0"/>
        <v>0.05</v>
      </c>
      <c r="L66">
        <f t="shared" si="1"/>
        <v>7.2519000000000009</v>
      </c>
      <c r="O66">
        <f t="shared" si="8"/>
        <v>480</v>
      </c>
      <c r="P66">
        <v>-4.97</v>
      </c>
      <c r="Q66">
        <f t="shared" si="2"/>
        <v>8.2833333333333327E-8</v>
      </c>
      <c r="R66">
        <f t="shared" si="10"/>
        <v>8.3333333333333325E-8</v>
      </c>
      <c r="S66">
        <f>K484-C77</f>
        <v>5.0012615452502107</v>
      </c>
      <c r="T66">
        <f t="shared" si="3"/>
        <v>5001261.5452502109</v>
      </c>
      <c r="U66">
        <f t="shared" si="4"/>
        <v>5.4711422892097275E-6</v>
      </c>
      <c r="V66">
        <f t="shared" si="5"/>
        <v>5.482128548209059E-6</v>
      </c>
      <c r="W66">
        <f t="shared" si="6"/>
        <v>2.4944498290649211E-12</v>
      </c>
      <c r="X66">
        <f t="shared" si="6"/>
        <v>2.5044777849240636E-12</v>
      </c>
    </row>
    <row r="67" spans="1:26" x14ac:dyDescent="0.3">
      <c r="A67">
        <f t="shared" si="9"/>
        <v>430</v>
      </c>
      <c r="B67">
        <v>212</v>
      </c>
      <c r="C67">
        <f t="shared" si="7"/>
        <v>1.4616859030047298</v>
      </c>
      <c r="I67">
        <v>63</v>
      </c>
      <c r="J67" s="1">
        <v>51</v>
      </c>
      <c r="K67">
        <f t="shared" si="0"/>
        <v>5.0999999999999997E-2</v>
      </c>
      <c r="L67">
        <f t="shared" si="1"/>
        <v>7.3969380000000005</v>
      </c>
      <c r="O67">
        <f t="shared" si="8"/>
        <v>485</v>
      </c>
      <c r="P67">
        <v>-4.55</v>
      </c>
      <c r="Q67">
        <f t="shared" si="2"/>
        <v>7.5833333333333331E-8</v>
      </c>
      <c r="R67">
        <f t="shared" si="10"/>
        <v>8.3333333333333325E-8</v>
      </c>
      <c r="S67">
        <f>K489-C78</f>
        <v>4.9197352693776804</v>
      </c>
      <c r="T67">
        <f t="shared" si="3"/>
        <v>4919735.2693776805</v>
      </c>
      <c r="U67">
        <f t="shared" si="4"/>
        <v>5.3416523973185878E-6</v>
      </c>
      <c r="V67">
        <f t="shared" si="5"/>
        <v>5.5122447506465219E-6</v>
      </c>
      <c r="W67">
        <f t="shared" si="6"/>
        <v>2.3777708611482847E-12</v>
      </c>
      <c r="X67">
        <f t="shared" si="6"/>
        <v>2.5320701825858446E-12</v>
      </c>
      <c r="Y67" t="s">
        <v>37</v>
      </c>
    </row>
    <row r="68" spans="1:26" x14ac:dyDescent="0.3">
      <c r="A68">
        <f t="shared" si="9"/>
        <v>435</v>
      </c>
      <c r="B68">
        <v>204</v>
      </c>
      <c r="C68">
        <f t="shared" si="7"/>
        <v>1.4065279444007777</v>
      </c>
      <c r="I68">
        <v>64</v>
      </c>
      <c r="J68" s="1">
        <v>52</v>
      </c>
      <c r="K68">
        <f t="shared" si="0"/>
        <v>5.1999999999999998E-2</v>
      </c>
      <c r="L68">
        <f t="shared" si="1"/>
        <v>7.541976</v>
      </c>
      <c r="O68">
        <f t="shared" si="8"/>
        <v>490</v>
      </c>
      <c r="P68">
        <v>-4.8099999999999996</v>
      </c>
      <c r="Q68">
        <f t="shared" si="2"/>
        <v>8.0166666666666663E-8</v>
      </c>
      <c r="R68">
        <f t="shared" si="10"/>
        <v>8.3333333333333325E-8</v>
      </c>
      <c r="S68">
        <f>K494-C79</f>
        <v>4.9758405245521864</v>
      </c>
      <c r="T68">
        <f t="shared" si="3"/>
        <v>4975840.524552186</v>
      </c>
      <c r="U68">
        <f t="shared" si="4"/>
        <v>5.4209900520396117E-6</v>
      </c>
      <c r="V68">
        <f t="shared" si="5"/>
        <v>5.4914485580138971E-6</v>
      </c>
      <c r="W68">
        <f t="shared" si="6"/>
        <v>2.4489277620260361E-12</v>
      </c>
      <c r="X68">
        <f t="shared" si="6"/>
        <v>2.5130006054427429E-12</v>
      </c>
      <c r="Y68" t="s">
        <v>42</v>
      </c>
      <c r="Z68">
        <f>AVERAGE(W68:W89)</f>
        <v>2.5345928534724768E-12</v>
      </c>
    </row>
    <row r="69" spans="1:26" x14ac:dyDescent="0.3">
      <c r="A69">
        <f t="shared" si="9"/>
        <v>440</v>
      </c>
      <c r="B69">
        <v>197</v>
      </c>
      <c r="C69">
        <f t="shared" si="7"/>
        <v>1.3582647306223197</v>
      </c>
      <c r="I69">
        <v>65</v>
      </c>
      <c r="J69" s="1">
        <v>53</v>
      </c>
      <c r="K69">
        <f t="shared" ref="K69:K132" si="11">J69/1000</f>
        <v>5.2999999999999999E-2</v>
      </c>
      <c r="L69">
        <f t="shared" ref="L69:L132" si="12">K69*145.038</f>
        <v>7.6870140000000005</v>
      </c>
      <c r="O69">
        <f t="shared" si="8"/>
        <v>495</v>
      </c>
      <c r="P69">
        <v>-5.66</v>
      </c>
      <c r="Q69">
        <f t="shared" ref="Q69:Q132" si="13">-1*P69/60/1000000</f>
        <v>9.4333333333333344E-8</v>
      </c>
      <c r="R69">
        <f t="shared" ref="R69:R132" si="14">5/60/1000000</f>
        <v>8.3333333333333325E-8</v>
      </c>
      <c r="S69">
        <f>K495-C80</f>
        <v>4.9255773107737291</v>
      </c>
      <c r="T69">
        <f t="shared" ref="T69:T132" si="15">S69*1000000</f>
        <v>4925577.3107737293</v>
      </c>
      <c r="U69">
        <f t="shared" ref="U69:U132" si="16">(12*$R$1*Q69*$O$2/((S69*1000000)*$O$1))^(1/3)</f>
        <v>5.7425594442389265E-6</v>
      </c>
      <c r="V69">
        <f t="shared" ref="V69:V132" si="17">(12*$R$1*R69*$O$2/((S69*1000000)*$O$1))^(1/3)</f>
        <v>5.5100645999843006E-6</v>
      </c>
      <c r="W69">
        <f t="shared" ref="W69:X132" si="18">U69^2/12</f>
        <v>2.7480824142181409E-12</v>
      </c>
      <c r="X69">
        <f t="shared" si="18"/>
        <v>2.5300676580000125E-12</v>
      </c>
      <c r="Y69" t="s">
        <v>44</v>
      </c>
      <c r="Z69">
        <f>STDEV(W68:W89)</f>
        <v>1.223337069271355E-13</v>
      </c>
    </row>
    <row r="70" spans="1:26" x14ac:dyDescent="0.3">
      <c r="A70">
        <f t="shared" si="9"/>
        <v>445</v>
      </c>
      <c r="B70">
        <v>198</v>
      </c>
      <c r="C70">
        <f t="shared" ref="C70:C203" si="19">B70/145.038</f>
        <v>1.3651594754478136</v>
      </c>
      <c r="I70">
        <v>66</v>
      </c>
      <c r="J70" s="1">
        <v>54</v>
      </c>
      <c r="K70">
        <f t="shared" si="11"/>
        <v>5.3999999999999999E-2</v>
      </c>
      <c r="L70">
        <f t="shared" si="12"/>
        <v>7.8320520000000009</v>
      </c>
      <c r="O70">
        <f t="shared" ref="O70:O133" si="20">O69+5</f>
        <v>500</v>
      </c>
      <c r="P70">
        <v>-5.0599999999999996</v>
      </c>
      <c r="Q70">
        <f t="shared" si="13"/>
        <v>8.4333333333333334E-8</v>
      </c>
      <c r="R70">
        <f t="shared" si="14"/>
        <v>8.3333333333333325E-8</v>
      </c>
      <c r="S70">
        <f>K504-C81</f>
        <v>4.9619457797266922</v>
      </c>
      <c r="T70">
        <f t="shared" si="15"/>
        <v>4961945.7797266925</v>
      </c>
      <c r="U70">
        <f t="shared" si="16"/>
        <v>5.5184685261951913E-6</v>
      </c>
      <c r="V70">
        <f t="shared" si="17"/>
        <v>5.4965696112128721E-6</v>
      </c>
      <c r="W70">
        <f t="shared" si="18"/>
        <v>2.5377912395505772E-12</v>
      </c>
      <c r="X70">
        <f t="shared" si="18"/>
        <v>2.5176897909090688E-12</v>
      </c>
      <c r="Y70" t="s">
        <v>46</v>
      </c>
      <c r="Z70">
        <f>AVERAGE(U68:U89)</f>
        <v>5.5134533280114467E-6</v>
      </c>
    </row>
    <row r="71" spans="1:26" x14ac:dyDescent="0.3">
      <c r="A71">
        <f t="shared" ref="A71:A134" si="21">A70+5</f>
        <v>450</v>
      </c>
      <c r="B71">
        <v>200</v>
      </c>
      <c r="C71">
        <f t="shared" si="19"/>
        <v>1.3789489650988016</v>
      </c>
      <c r="I71">
        <v>67</v>
      </c>
      <c r="J71" s="1">
        <v>55</v>
      </c>
      <c r="K71">
        <f t="shared" si="11"/>
        <v>5.5E-2</v>
      </c>
      <c r="L71">
        <f t="shared" si="12"/>
        <v>7.9770900000000005</v>
      </c>
      <c r="O71">
        <f t="shared" si="20"/>
        <v>505</v>
      </c>
      <c r="P71">
        <v>-4.8</v>
      </c>
      <c r="Q71">
        <f t="shared" si="13"/>
        <v>8.0000000000000002E-8</v>
      </c>
      <c r="R71">
        <f t="shared" si="14"/>
        <v>8.3333333333333325E-8</v>
      </c>
      <c r="S71">
        <f>K509-C82</f>
        <v>4.9796300142031749</v>
      </c>
      <c r="T71">
        <f t="shared" si="15"/>
        <v>4979630.014203175</v>
      </c>
      <c r="U71">
        <f t="shared" si="16"/>
        <v>5.4158561793425033E-6</v>
      </c>
      <c r="V71">
        <f t="shared" si="17"/>
        <v>5.4900552102892483E-6</v>
      </c>
      <c r="W71">
        <f t="shared" si="18"/>
        <v>2.4442915129435311E-12</v>
      </c>
      <c r="X71">
        <f t="shared" si="18"/>
        <v>2.5117255176686769E-12</v>
      </c>
      <c r="Y71" t="s">
        <v>44</v>
      </c>
      <c r="Z71">
        <f>STDEV(U68:U89)</f>
        <v>1.3324272752470958E-7</v>
      </c>
    </row>
    <row r="72" spans="1:26" x14ac:dyDescent="0.3">
      <c r="A72">
        <f t="shared" si="21"/>
        <v>455</v>
      </c>
      <c r="B72">
        <v>210</v>
      </c>
      <c r="C72">
        <f t="shared" si="19"/>
        <v>1.4478964133537418</v>
      </c>
      <c r="I72">
        <v>68</v>
      </c>
      <c r="J72" s="1">
        <v>56</v>
      </c>
      <c r="K72">
        <f t="shared" si="11"/>
        <v>5.6000000000000001E-2</v>
      </c>
      <c r="L72">
        <f t="shared" si="12"/>
        <v>8.122128</v>
      </c>
      <c r="O72">
        <f t="shared" si="20"/>
        <v>510</v>
      </c>
      <c r="P72">
        <v>-4.62</v>
      </c>
      <c r="Q72">
        <f t="shared" si="13"/>
        <v>7.7000000000000001E-8</v>
      </c>
      <c r="R72">
        <f t="shared" si="14"/>
        <v>8.3333333333333325E-8</v>
      </c>
      <c r="S72">
        <f>K514-C83</f>
        <v>4.9470510349011985</v>
      </c>
      <c r="T72">
        <f t="shared" si="15"/>
        <v>4947051.034901198</v>
      </c>
      <c r="U72">
        <f t="shared" si="16"/>
        <v>5.3590062566453481E-6</v>
      </c>
      <c r="V72">
        <f t="shared" si="17"/>
        <v>5.5020805019586021E-6</v>
      </c>
      <c r="W72">
        <f t="shared" si="18"/>
        <v>2.3932456715636656E-12</v>
      </c>
      <c r="X72">
        <f t="shared" si="18"/>
        <v>2.5227408208360854E-12</v>
      </c>
    </row>
    <row r="73" spans="1:26" x14ac:dyDescent="0.3">
      <c r="A73">
        <f t="shared" si="21"/>
        <v>460</v>
      </c>
      <c r="B73">
        <v>198</v>
      </c>
      <c r="C73">
        <f t="shared" si="19"/>
        <v>1.3651594754478136</v>
      </c>
      <c r="I73">
        <v>69</v>
      </c>
      <c r="J73" s="1">
        <v>56</v>
      </c>
      <c r="K73">
        <f t="shared" si="11"/>
        <v>5.6000000000000001E-2</v>
      </c>
      <c r="L73">
        <f t="shared" si="12"/>
        <v>8.122128</v>
      </c>
      <c r="O73">
        <f t="shared" si="20"/>
        <v>515</v>
      </c>
      <c r="P73">
        <v>-5.12</v>
      </c>
      <c r="Q73">
        <f t="shared" si="13"/>
        <v>8.533333333333333E-8</v>
      </c>
      <c r="R73">
        <f t="shared" si="14"/>
        <v>8.3333333333333325E-8</v>
      </c>
      <c r="S73">
        <f>K519-C84</f>
        <v>4.9520510349011992</v>
      </c>
      <c r="T73">
        <f t="shared" si="15"/>
        <v>4952051.0349011989</v>
      </c>
      <c r="U73">
        <f t="shared" si="16"/>
        <v>5.5438825231782833E-6</v>
      </c>
      <c r="V73">
        <f t="shared" si="17"/>
        <v>5.5002280933008284E-6</v>
      </c>
      <c r="W73">
        <f t="shared" si="18"/>
        <v>2.5612194525668008E-12</v>
      </c>
      <c r="X73">
        <f t="shared" si="18"/>
        <v>2.5210424231946388E-12</v>
      </c>
    </row>
    <row r="74" spans="1:26" x14ac:dyDescent="0.3">
      <c r="A74">
        <f t="shared" si="21"/>
        <v>465</v>
      </c>
      <c r="B74">
        <v>204</v>
      </c>
      <c r="C74">
        <f t="shared" si="19"/>
        <v>1.4065279444007777</v>
      </c>
      <c r="I74">
        <v>70</v>
      </c>
      <c r="J74" s="1">
        <v>57</v>
      </c>
      <c r="K74">
        <f t="shared" si="11"/>
        <v>5.7000000000000002E-2</v>
      </c>
      <c r="L74">
        <f t="shared" si="12"/>
        <v>8.2671660000000013</v>
      </c>
      <c r="O74">
        <f t="shared" si="20"/>
        <v>520</v>
      </c>
      <c r="P74">
        <v>-5.55</v>
      </c>
      <c r="Q74">
        <f t="shared" si="13"/>
        <v>9.2500000000000001E-8</v>
      </c>
      <c r="R74">
        <f t="shared" si="14"/>
        <v>8.3333333333333325E-8</v>
      </c>
      <c r="S74">
        <f>K524-C85</f>
        <v>4.8711035866462584</v>
      </c>
      <c r="T74">
        <f t="shared" si="15"/>
        <v>4871103.5866462588</v>
      </c>
      <c r="U74">
        <f t="shared" si="16"/>
        <v>5.7263023495922544E-6</v>
      </c>
      <c r="V74">
        <f t="shared" si="17"/>
        <v>5.5305282558369536E-6</v>
      </c>
      <c r="W74">
        <f t="shared" si="18"/>
        <v>2.7325448832454813E-12</v>
      </c>
      <c r="X74">
        <f t="shared" si="18"/>
        <v>2.5488952323842448E-12</v>
      </c>
    </row>
    <row r="75" spans="1:26" x14ac:dyDescent="0.3">
      <c r="A75">
        <f t="shared" si="21"/>
        <v>470</v>
      </c>
      <c r="B75">
        <v>205</v>
      </c>
      <c r="C75">
        <f t="shared" si="19"/>
        <v>1.4134226892262716</v>
      </c>
      <c r="I75">
        <v>71</v>
      </c>
      <c r="J75" s="1">
        <v>58</v>
      </c>
      <c r="K75">
        <f t="shared" si="11"/>
        <v>5.8000000000000003E-2</v>
      </c>
      <c r="L75">
        <f t="shared" si="12"/>
        <v>8.4122040000000009</v>
      </c>
      <c r="O75">
        <f t="shared" si="20"/>
        <v>525</v>
      </c>
      <c r="P75">
        <v>-5.01</v>
      </c>
      <c r="Q75">
        <f t="shared" si="13"/>
        <v>8.3499999999999987E-8</v>
      </c>
      <c r="R75">
        <f t="shared" si="14"/>
        <v>8.3333333333333325E-8</v>
      </c>
      <c r="S75">
        <f>K529-C86</f>
        <v>4.9480510349011979</v>
      </c>
      <c r="T75">
        <f t="shared" si="15"/>
        <v>4948051.034901198</v>
      </c>
      <c r="U75">
        <f t="shared" si="16"/>
        <v>5.5053751846317125E-6</v>
      </c>
      <c r="V75">
        <f t="shared" si="17"/>
        <v>5.5017098205757518E-6</v>
      </c>
      <c r="W75">
        <f t="shared" si="18"/>
        <v>2.5257629936298886E-12</v>
      </c>
      <c r="X75">
        <f t="shared" si="18"/>
        <v>2.5224009124849726E-12</v>
      </c>
    </row>
    <row r="76" spans="1:26" x14ac:dyDescent="0.3">
      <c r="A76">
        <f t="shared" si="21"/>
        <v>475</v>
      </c>
      <c r="B76">
        <v>202</v>
      </c>
      <c r="C76">
        <f t="shared" si="19"/>
        <v>1.3927384547497896</v>
      </c>
      <c r="I76">
        <v>72</v>
      </c>
      <c r="J76" s="1">
        <v>58</v>
      </c>
      <c r="K76">
        <f t="shared" si="11"/>
        <v>5.8000000000000003E-2</v>
      </c>
      <c r="L76">
        <f t="shared" si="12"/>
        <v>8.4122040000000009</v>
      </c>
      <c r="O76">
        <f t="shared" si="20"/>
        <v>530</v>
      </c>
      <c r="P76">
        <v>-4.8</v>
      </c>
      <c r="Q76">
        <f t="shared" si="13"/>
        <v>8.0000000000000002E-8</v>
      </c>
      <c r="R76">
        <f t="shared" si="14"/>
        <v>8.3333333333333325E-8</v>
      </c>
      <c r="S76">
        <f>K534-C87</f>
        <v>4.9450510349011978</v>
      </c>
      <c r="T76">
        <f t="shared" si="15"/>
        <v>4945051.034901198</v>
      </c>
      <c r="U76">
        <f t="shared" si="16"/>
        <v>5.4284505860237676E-6</v>
      </c>
      <c r="V76">
        <f t="shared" si="17"/>
        <v>5.5028221645308995E-6</v>
      </c>
      <c r="W76">
        <f t="shared" si="18"/>
        <v>2.4556729804084823E-12</v>
      </c>
      <c r="X76">
        <f t="shared" si="18"/>
        <v>2.5234209812043776E-12</v>
      </c>
    </row>
    <row r="77" spans="1:26" x14ac:dyDescent="0.3">
      <c r="A77">
        <f t="shared" si="21"/>
        <v>480</v>
      </c>
      <c r="B77">
        <v>202</v>
      </c>
      <c r="C77">
        <f t="shared" si="19"/>
        <v>1.3927384547497896</v>
      </c>
      <c r="I77">
        <v>73</v>
      </c>
      <c r="J77" s="1">
        <v>59</v>
      </c>
      <c r="K77">
        <f t="shared" si="11"/>
        <v>5.8999999999999997E-2</v>
      </c>
      <c r="L77">
        <f t="shared" si="12"/>
        <v>8.5572420000000005</v>
      </c>
      <c r="O77">
        <f t="shared" si="20"/>
        <v>535</v>
      </c>
      <c r="P77">
        <v>-4.96</v>
      </c>
      <c r="Q77">
        <f t="shared" si="13"/>
        <v>8.2666666666666666E-8</v>
      </c>
      <c r="R77">
        <f t="shared" si="14"/>
        <v>8.3333333333333325E-8</v>
      </c>
      <c r="S77">
        <f>K539-C88</f>
        <v>4.9212615452502106</v>
      </c>
      <c r="T77">
        <f t="shared" si="15"/>
        <v>4921261.5452502109</v>
      </c>
      <c r="U77">
        <f t="shared" si="16"/>
        <v>5.4969376685951775E-6</v>
      </c>
      <c r="V77">
        <f t="shared" si="17"/>
        <v>5.5116748374245009E-6</v>
      </c>
      <c r="W77">
        <f t="shared" si="18"/>
        <v>2.5180269777017159E-12</v>
      </c>
      <c r="X77">
        <f t="shared" si="18"/>
        <v>2.5315466261248668E-12</v>
      </c>
    </row>
    <row r="78" spans="1:26" x14ac:dyDescent="0.3">
      <c r="A78">
        <f t="shared" si="21"/>
        <v>485</v>
      </c>
      <c r="B78">
        <v>197</v>
      </c>
      <c r="C78">
        <f t="shared" si="19"/>
        <v>1.3582647306223197</v>
      </c>
      <c r="I78">
        <v>74</v>
      </c>
      <c r="J78" s="1">
        <v>59</v>
      </c>
      <c r="K78">
        <f t="shared" si="11"/>
        <v>5.8999999999999997E-2</v>
      </c>
      <c r="L78">
        <f t="shared" si="12"/>
        <v>8.5572420000000005</v>
      </c>
      <c r="O78">
        <f t="shared" si="20"/>
        <v>540</v>
      </c>
      <c r="P78">
        <v>-5.22</v>
      </c>
      <c r="Q78">
        <f t="shared" si="13"/>
        <v>8.6999999999999998E-8</v>
      </c>
      <c r="R78">
        <f t="shared" si="14"/>
        <v>8.3333333333333325E-8</v>
      </c>
      <c r="S78">
        <f>K544-C89</f>
        <v>4.9352615452502109</v>
      </c>
      <c r="T78">
        <f t="shared" si="15"/>
        <v>4935261.5452502109</v>
      </c>
      <c r="U78">
        <f t="shared" si="16"/>
        <v>5.5860632102218734E-6</v>
      </c>
      <c r="V78">
        <f t="shared" si="17"/>
        <v>5.5064581921224925E-6</v>
      </c>
      <c r="W78">
        <f t="shared" si="18"/>
        <v>2.6003418490495251E-12</v>
      </c>
      <c r="X78">
        <f t="shared" si="18"/>
        <v>2.5267568184660755E-12</v>
      </c>
    </row>
    <row r="79" spans="1:26" x14ac:dyDescent="0.3">
      <c r="A79">
        <f t="shared" si="21"/>
        <v>490</v>
      </c>
      <c r="B79">
        <v>198</v>
      </c>
      <c r="C79">
        <f t="shared" si="19"/>
        <v>1.3651594754478136</v>
      </c>
      <c r="I79">
        <v>75</v>
      </c>
      <c r="J79" s="1">
        <v>59</v>
      </c>
      <c r="K79">
        <f t="shared" si="11"/>
        <v>5.8999999999999997E-2</v>
      </c>
      <c r="L79">
        <f t="shared" si="12"/>
        <v>8.5572420000000005</v>
      </c>
      <c r="O79">
        <f t="shared" si="20"/>
        <v>545</v>
      </c>
      <c r="P79">
        <v>-5.1100000000000003</v>
      </c>
      <c r="Q79">
        <f t="shared" si="13"/>
        <v>8.5166666666666668E-8</v>
      </c>
      <c r="R79">
        <f t="shared" si="14"/>
        <v>8.3333333333333325E-8</v>
      </c>
      <c r="S79">
        <f>K549-C90</f>
        <v>4.9560510349011988</v>
      </c>
      <c r="T79">
        <f t="shared" si="15"/>
        <v>4956051.0349011989</v>
      </c>
      <c r="U79">
        <f t="shared" si="16"/>
        <v>5.5387799643184894E-6</v>
      </c>
      <c r="V79">
        <f t="shared" si="17"/>
        <v>5.4987479609797688E-6</v>
      </c>
      <c r="W79">
        <f t="shared" si="18"/>
        <v>2.5565069577613273E-12</v>
      </c>
      <c r="X79">
        <f t="shared" si="18"/>
        <v>2.519685761531597E-12</v>
      </c>
    </row>
    <row r="80" spans="1:26" x14ac:dyDescent="0.3">
      <c r="A80">
        <f t="shared" si="21"/>
        <v>495</v>
      </c>
      <c r="B80">
        <v>205</v>
      </c>
      <c r="C80">
        <f t="shared" si="19"/>
        <v>1.4134226892262716</v>
      </c>
      <c r="I80">
        <v>76</v>
      </c>
      <c r="J80" s="1">
        <v>60</v>
      </c>
      <c r="K80">
        <f t="shared" si="11"/>
        <v>0.06</v>
      </c>
      <c r="L80">
        <f t="shared" si="12"/>
        <v>8.70228</v>
      </c>
      <c r="O80">
        <f t="shared" si="20"/>
        <v>550</v>
      </c>
      <c r="P80">
        <v>-4.8499999999999996</v>
      </c>
      <c r="Q80">
        <f t="shared" si="13"/>
        <v>8.0833333333333323E-8</v>
      </c>
      <c r="R80">
        <f t="shared" si="14"/>
        <v>8.3333333333333325E-8</v>
      </c>
      <c r="S80">
        <f>K554-C91</f>
        <v>4.935051034901198</v>
      </c>
      <c r="T80">
        <f t="shared" si="15"/>
        <v>4935051.034901198</v>
      </c>
      <c r="U80">
        <f t="shared" si="16"/>
        <v>5.4509111020514992E-6</v>
      </c>
      <c r="V80">
        <f t="shared" si="17"/>
        <v>5.5065364858048514E-6</v>
      </c>
      <c r="W80">
        <f t="shared" si="18"/>
        <v>2.4760359868723574E-12</v>
      </c>
      <c r="X80">
        <f t="shared" si="18"/>
        <v>2.5268286724583366E-12</v>
      </c>
    </row>
    <row r="81" spans="1:26" x14ac:dyDescent="0.3">
      <c r="A81">
        <f t="shared" si="21"/>
        <v>500</v>
      </c>
      <c r="B81">
        <v>199</v>
      </c>
      <c r="C81">
        <f t="shared" si="19"/>
        <v>1.3720542202733075</v>
      </c>
      <c r="I81">
        <v>77</v>
      </c>
      <c r="J81" s="1">
        <v>60</v>
      </c>
      <c r="K81">
        <f t="shared" si="11"/>
        <v>0.06</v>
      </c>
      <c r="L81">
        <f t="shared" si="12"/>
        <v>8.70228</v>
      </c>
      <c r="O81">
        <f t="shared" si="20"/>
        <v>555</v>
      </c>
      <c r="P81">
        <v>-4.95</v>
      </c>
      <c r="Q81">
        <f t="shared" si="13"/>
        <v>8.2500000000000004E-8</v>
      </c>
      <c r="R81">
        <f t="shared" si="14"/>
        <v>8.3333333333333325E-8</v>
      </c>
      <c r="S81">
        <f>K559-C92</f>
        <v>4.9133668004247166</v>
      </c>
      <c r="T81">
        <f t="shared" si="15"/>
        <v>4913366.8004247164</v>
      </c>
      <c r="U81">
        <f t="shared" si="16"/>
        <v>5.4961815903670909E-6</v>
      </c>
      <c r="V81">
        <f t="shared" si="17"/>
        <v>5.5146252909798381E-6</v>
      </c>
      <c r="W81">
        <f t="shared" si="18"/>
        <v>2.517334339524177E-12</v>
      </c>
      <c r="X81">
        <f t="shared" si="18"/>
        <v>2.534257674992872E-12</v>
      </c>
    </row>
    <row r="82" spans="1:26" x14ac:dyDescent="0.3">
      <c r="A82">
        <f t="shared" si="21"/>
        <v>505</v>
      </c>
      <c r="B82">
        <v>196</v>
      </c>
      <c r="C82">
        <f t="shared" si="19"/>
        <v>1.3513699857968255</v>
      </c>
      <c r="I82">
        <v>78</v>
      </c>
      <c r="J82" s="1">
        <v>60</v>
      </c>
      <c r="K82">
        <f t="shared" si="11"/>
        <v>0.06</v>
      </c>
      <c r="L82">
        <f t="shared" si="12"/>
        <v>8.70228</v>
      </c>
      <c r="O82">
        <f t="shared" si="20"/>
        <v>560</v>
      </c>
      <c r="P82">
        <v>-5.55</v>
      </c>
      <c r="Q82">
        <f t="shared" si="13"/>
        <v>9.2500000000000001E-8</v>
      </c>
      <c r="R82">
        <f t="shared" si="14"/>
        <v>8.3333333333333325E-8</v>
      </c>
      <c r="S82">
        <f>K564-C93</f>
        <v>4.8895773107737286</v>
      </c>
      <c r="T82">
        <f t="shared" si="15"/>
        <v>4889577.3107737284</v>
      </c>
      <c r="U82">
        <f t="shared" si="16"/>
        <v>5.7190815729627E-6</v>
      </c>
      <c r="V82">
        <f t="shared" si="17"/>
        <v>5.5235543472410127E-6</v>
      </c>
      <c r="W82">
        <f t="shared" si="18"/>
        <v>2.7256578365167923E-12</v>
      </c>
      <c r="X82">
        <f t="shared" si="18"/>
        <v>2.5424710522437577E-12</v>
      </c>
    </row>
    <row r="83" spans="1:26" x14ac:dyDescent="0.3">
      <c r="A83">
        <f t="shared" si="21"/>
        <v>510</v>
      </c>
      <c r="B83">
        <v>200</v>
      </c>
      <c r="C83">
        <f t="shared" si="19"/>
        <v>1.3789489650988016</v>
      </c>
      <c r="I83">
        <v>79</v>
      </c>
      <c r="J83" s="1">
        <v>60</v>
      </c>
      <c r="K83">
        <f t="shared" si="11"/>
        <v>0.06</v>
      </c>
      <c r="L83">
        <f t="shared" si="12"/>
        <v>8.70228</v>
      </c>
      <c r="O83">
        <f t="shared" si="20"/>
        <v>565</v>
      </c>
      <c r="P83">
        <v>-4.17</v>
      </c>
      <c r="Q83">
        <f t="shared" si="13"/>
        <v>6.9499999999999994E-8</v>
      </c>
      <c r="R83">
        <f t="shared" si="14"/>
        <v>8.3333333333333325E-8</v>
      </c>
      <c r="S83">
        <f>K569-C94</f>
        <v>4.9370510349011987</v>
      </c>
      <c r="T83">
        <f t="shared" si="15"/>
        <v>4937051.0349011989</v>
      </c>
      <c r="U83">
        <f t="shared" si="16"/>
        <v>5.1825306819593086E-6</v>
      </c>
      <c r="V83">
        <f t="shared" si="17"/>
        <v>5.5057928191665446E-6</v>
      </c>
      <c r="W83">
        <f t="shared" si="18"/>
        <v>2.2382186891208012E-12</v>
      </c>
      <c r="X83">
        <f t="shared" si="18"/>
        <v>2.5261462139654905E-12</v>
      </c>
    </row>
    <row r="84" spans="1:26" x14ac:dyDescent="0.3">
      <c r="A84">
        <f t="shared" si="21"/>
        <v>515</v>
      </c>
      <c r="B84">
        <v>200</v>
      </c>
      <c r="C84">
        <f t="shared" si="19"/>
        <v>1.3789489650988016</v>
      </c>
      <c r="I84">
        <v>80</v>
      </c>
      <c r="J84" s="1">
        <v>61</v>
      </c>
      <c r="K84">
        <f t="shared" si="11"/>
        <v>6.0999999999999999E-2</v>
      </c>
      <c r="L84">
        <f t="shared" si="12"/>
        <v>8.8473180000000013</v>
      </c>
      <c r="O84">
        <f t="shared" si="20"/>
        <v>570</v>
      </c>
      <c r="P84">
        <v>-4.84</v>
      </c>
      <c r="Q84">
        <f t="shared" si="13"/>
        <v>8.0666666666666661E-8</v>
      </c>
      <c r="R84">
        <f t="shared" si="14"/>
        <v>8.3333333333333325E-8</v>
      </c>
      <c r="S84">
        <f>K574-C95</f>
        <v>4.9330510349011991</v>
      </c>
      <c r="T84">
        <f t="shared" si="15"/>
        <v>4933051.0349011989</v>
      </c>
      <c r="U84">
        <f t="shared" si="16"/>
        <v>5.4478982393069987E-6</v>
      </c>
      <c r="V84">
        <f t="shared" si="17"/>
        <v>5.5072805543938171E-6</v>
      </c>
      <c r="W84">
        <f t="shared" si="18"/>
        <v>2.4732996021536913E-12</v>
      </c>
      <c r="X84">
        <f t="shared" si="18"/>
        <v>2.5275115920670226E-12</v>
      </c>
    </row>
    <row r="85" spans="1:26" x14ac:dyDescent="0.3">
      <c r="A85">
        <f t="shared" si="21"/>
        <v>520</v>
      </c>
      <c r="B85">
        <v>210</v>
      </c>
      <c r="C85">
        <f t="shared" si="19"/>
        <v>1.4478964133537418</v>
      </c>
      <c r="I85">
        <v>81</v>
      </c>
      <c r="J85" s="1">
        <v>61</v>
      </c>
      <c r="K85">
        <f t="shared" si="11"/>
        <v>6.0999999999999999E-2</v>
      </c>
      <c r="L85">
        <f t="shared" si="12"/>
        <v>8.8473180000000013</v>
      </c>
      <c r="O85">
        <f t="shared" si="20"/>
        <v>575</v>
      </c>
      <c r="P85">
        <v>-4.8600000000000003</v>
      </c>
      <c r="Q85">
        <f t="shared" si="13"/>
        <v>8.0999999999999997E-8</v>
      </c>
      <c r="R85">
        <f t="shared" si="14"/>
        <v>8.3333333333333325E-8</v>
      </c>
      <c r="S85">
        <f>K579-C96</f>
        <v>4.9310510349011984</v>
      </c>
      <c r="T85">
        <f t="shared" si="15"/>
        <v>4931051.034901198</v>
      </c>
      <c r="U85">
        <f t="shared" si="16"/>
        <v>5.456129375603132E-6</v>
      </c>
      <c r="V85">
        <f t="shared" si="17"/>
        <v>5.5080250253137775E-6</v>
      </c>
      <c r="W85">
        <f t="shared" si="18"/>
        <v>2.4807789802766183E-12</v>
      </c>
      <c r="X85">
        <f t="shared" si="18"/>
        <v>2.5281949732902367E-12</v>
      </c>
    </row>
    <row r="86" spans="1:26" x14ac:dyDescent="0.3">
      <c r="A86">
        <f t="shared" si="21"/>
        <v>525</v>
      </c>
      <c r="B86">
        <v>200</v>
      </c>
      <c r="C86">
        <f t="shared" si="19"/>
        <v>1.3789489650988016</v>
      </c>
      <c r="I86">
        <v>82</v>
      </c>
      <c r="J86" s="1">
        <v>61</v>
      </c>
      <c r="K86">
        <f t="shared" si="11"/>
        <v>6.0999999999999999E-2</v>
      </c>
      <c r="L86">
        <f t="shared" si="12"/>
        <v>8.8473180000000013</v>
      </c>
      <c r="O86">
        <f t="shared" si="20"/>
        <v>580</v>
      </c>
      <c r="P86">
        <v>-5.13</v>
      </c>
      <c r="Q86">
        <f t="shared" si="13"/>
        <v>8.5499999999999991E-8</v>
      </c>
      <c r="R86">
        <f t="shared" si="14"/>
        <v>8.3333333333333325E-8</v>
      </c>
      <c r="S86">
        <f>K584-C97</f>
        <v>4.9182615452502105</v>
      </c>
      <c r="T86">
        <f t="shared" si="15"/>
        <v>4918261.5452502109</v>
      </c>
      <c r="U86">
        <f t="shared" si="16"/>
        <v>5.560164630828363E-6</v>
      </c>
      <c r="V86">
        <f t="shared" si="17"/>
        <v>5.5127952647363094E-6</v>
      </c>
      <c r="W86">
        <f t="shared" si="18"/>
        <v>2.5762858934928922E-12</v>
      </c>
      <c r="X86">
        <f t="shared" si="18"/>
        <v>2.5325759692415896E-12</v>
      </c>
    </row>
    <row r="87" spans="1:26" x14ac:dyDescent="0.3">
      <c r="A87">
        <f t="shared" si="21"/>
        <v>530</v>
      </c>
      <c r="B87">
        <v>200</v>
      </c>
      <c r="C87">
        <f t="shared" si="19"/>
        <v>1.3789489650988016</v>
      </c>
      <c r="I87">
        <v>83</v>
      </c>
      <c r="J87" s="1">
        <v>61</v>
      </c>
      <c r="K87">
        <f t="shared" si="11"/>
        <v>6.0999999999999999E-2</v>
      </c>
      <c r="L87">
        <f t="shared" si="12"/>
        <v>8.8473180000000013</v>
      </c>
      <c r="O87">
        <f t="shared" si="20"/>
        <v>585</v>
      </c>
      <c r="P87">
        <v>-5.52</v>
      </c>
      <c r="Q87">
        <f t="shared" si="13"/>
        <v>9.2000000000000003E-8</v>
      </c>
      <c r="R87">
        <f t="shared" si="14"/>
        <v>8.3333333333333325E-8</v>
      </c>
      <c r="S87">
        <f>K589-C98</f>
        <v>4.8649983314717522</v>
      </c>
      <c r="T87">
        <f t="shared" si="15"/>
        <v>4864998.3314717524</v>
      </c>
      <c r="U87">
        <f t="shared" si="16"/>
        <v>5.7183560964725734E-6</v>
      </c>
      <c r="V87">
        <f t="shared" si="17"/>
        <v>5.5328407726753774E-6</v>
      </c>
      <c r="W87">
        <f t="shared" si="18"/>
        <v>2.7249663705054206E-12</v>
      </c>
      <c r="X87">
        <f t="shared" si="18"/>
        <v>2.5510272513149222E-12</v>
      </c>
    </row>
    <row r="88" spans="1:26" x14ac:dyDescent="0.3">
      <c r="A88">
        <f t="shared" si="21"/>
        <v>535</v>
      </c>
      <c r="B88">
        <v>202</v>
      </c>
      <c r="C88">
        <f t="shared" si="19"/>
        <v>1.3927384547497896</v>
      </c>
      <c r="I88">
        <v>84</v>
      </c>
      <c r="J88" s="1">
        <v>61</v>
      </c>
      <c r="K88">
        <f t="shared" si="11"/>
        <v>6.0999999999999999E-2</v>
      </c>
      <c r="L88">
        <f t="shared" si="12"/>
        <v>8.8473180000000013</v>
      </c>
      <c r="O88">
        <f t="shared" si="20"/>
        <v>590</v>
      </c>
      <c r="P88">
        <v>-5.15</v>
      </c>
      <c r="Q88">
        <f t="shared" si="13"/>
        <v>8.5833333333333341E-8</v>
      </c>
      <c r="R88">
        <f t="shared" si="14"/>
        <v>8.3333333333333325E-8</v>
      </c>
      <c r="S88">
        <f>K594-C99</f>
        <v>4.9340510349011986</v>
      </c>
      <c r="T88">
        <f t="shared" si="15"/>
        <v>4934051.0349011989</v>
      </c>
      <c r="U88">
        <f t="shared" si="16"/>
        <v>5.5614358622466472E-6</v>
      </c>
      <c r="V88">
        <f t="shared" si="17"/>
        <v>5.5069084698317337E-6</v>
      </c>
      <c r="W88">
        <f t="shared" si="18"/>
        <v>2.5774640708235923E-12</v>
      </c>
      <c r="X88">
        <f t="shared" si="18"/>
        <v>2.5271700745920405E-12</v>
      </c>
    </row>
    <row r="89" spans="1:26" x14ac:dyDescent="0.3">
      <c r="A89">
        <f t="shared" si="21"/>
        <v>540</v>
      </c>
      <c r="B89">
        <v>202</v>
      </c>
      <c r="C89">
        <f t="shared" si="19"/>
        <v>1.3927384547497896</v>
      </c>
      <c r="I89">
        <v>85</v>
      </c>
      <c r="J89" s="1">
        <v>61</v>
      </c>
      <c r="K89">
        <f t="shared" si="11"/>
        <v>6.0999999999999999E-2</v>
      </c>
      <c r="L89">
        <f t="shared" si="12"/>
        <v>8.8473180000000013</v>
      </c>
      <c r="O89">
        <f t="shared" si="20"/>
        <v>595</v>
      </c>
      <c r="P89">
        <v>-4.78</v>
      </c>
      <c r="Q89">
        <f t="shared" si="13"/>
        <v>7.9666666666666679E-8</v>
      </c>
      <c r="R89">
        <f t="shared" si="14"/>
        <v>8.3333333333333325E-8</v>
      </c>
      <c r="S89">
        <f>K599-C100</f>
        <v>4.9458405245521861</v>
      </c>
      <c r="T89">
        <f t="shared" si="15"/>
        <v>4945840.524552186</v>
      </c>
      <c r="U89">
        <f t="shared" si="16"/>
        <v>5.4206121194303764E-6</v>
      </c>
      <c r="V89">
        <f t="shared" si="17"/>
        <v>5.5025293492981428E-6</v>
      </c>
      <c r="W89">
        <f t="shared" si="18"/>
        <v>2.4485863124429565E-12</v>
      </c>
      <c r="X89">
        <f t="shared" si="18"/>
        <v>2.5231524366572867E-12</v>
      </c>
    </row>
    <row r="90" spans="1:26" x14ac:dyDescent="0.3">
      <c r="A90">
        <f t="shared" si="21"/>
        <v>545</v>
      </c>
      <c r="B90">
        <v>200</v>
      </c>
      <c r="C90">
        <f t="shared" si="19"/>
        <v>1.3789489650988016</v>
      </c>
      <c r="I90">
        <v>86</v>
      </c>
      <c r="J90" s="1">
        <v>61</v>
      </c>
      <c r="K90">
        <f t="shared" si="11"/>
        <v>6.0999999999999999E-2</v>
      </c>
      <c r="L90">
        <f t="shared" si="12"/>
        <v>8.8473180000000013</v>
      </c>
      <c r="O90">
        <f t="shared" si="20"/>
        <v>600</v>
      </c>
      <c r="P90">
        <v>-5.16</v>
      </c>
      <c r="Q90">
        <f t="shared" si="13"/>
        <v>8.6000000000000002E-8</v>
      </c>
      <c r="R90">
        <f t="shared" si="14"/>
        <v>8.3333333333333325E-8</v>
      </c>
      <c r="S90">
        <f>K604-C101</f>
        <v>4.8717878211227408</v>
      </c>
      <c r="T90">
        <f t="shared" si="15"/>
        <v>4871787.8211227404</v>
      </c>
      <c r="U90">
        <f t="shared" si="16"/>
        <v>5.588640596602711E-6</v>
      </c>
      <c r="V90">
        <f t="shared" si="17"/>
        <v>5.5302693258904263E-6</v>
      </c>
      <c r="W90">
        <f t="shared" si="18"/>
        <v>2.6027419764996589E-12</v>
      </c>
      <c r="X90">
        <f t="shared" si="18"/>
        <v>2.5486565680737124E-12</v>
      </c>
    </row>
    <row r="91" spans="1:26" x14ac:dyDescent="0.3">
      <c r="A91">
        <f t="shared" si="21"/>
        <v>550</v>
      </c>
      <c r="B91">
        <v>200</v>
      </c>
      <c r="C91">
        <f t="shared" si="19"/>
        <v>1.3789489650988016</v>
      </c>
      <c r="I91">
        <v>87</v>
      </c>
      <c r="J91" s="1">
        <v>61</v>
      </c>
      <c r="K91">
        <f t="shared" si="11"/>
        <v>6.0999999999999999E-2</v>
      </c>
      <c r="L91">
        <f t="shared" si="12"/>
        <v>8.8473180000000013</v>
      </c>
      <c r="O91">
        <f t="shared" si="20"/>
        <v>605</v>
      </c>
      <c r="P91">
        <v>-5.0199999999999996</v>
      </c>
      <c r="Q91">
        <f t="shared" si="13"/>
        <v>8.3666666666666648E-8</v>
      </c>
      <c r="R91">
        <f t="shared" si="14"/>
        <v>8.3333333333333325E-8</v>
      </c>
      <c r="S91">
        <f>K609-C102</f>
        <v>4.4048930762972471</v>
      </c>
      <c r="T91">
        <f t="shared" si="15"/>
        <v>4404893.0762972469</v>
      </c>
      <c r="U91">
        <f t="shared" si="16"/>
        <v>5.7267538685814956E-6</v>
      </c>
      <c r="V91">
        <f t="shared" si="17"/>
        <v>5.7191384954108834E-6</v>
      </c>
      <c r="W91">
        <f t="shared" si="18"/>
        <v>2.732975822609427E-12</v>
      </c>
      <c r="X91">
        <f t="shared" si="18"/>
        <v>2.7257120941408888E-12</v>
      </c>
      <c r="Y91" t="s">
        <v>38</v>
      </c>
    </row>
    <row r="92" spans="1:26" x14ac:dyDescent="0.3">
      <c r="A92">
        <f t="shared" si="21"/>
        <v>555</v>
      </c>
      <c r="B92">
        <v>203</v>
      </c>
      <c r="C92">
        <f t="shared" si="19"/>
        <v>1.3996331995752835</v>
      </c>
      <c r="I92">
        <v>88</v>
      </c>
      <c r="J92" s="1">
        <v>61</v>
      </c>
      <c r="K92">
        <f t="shared" si="11"/>
        <v>6.0999999999999999E-2</v>
      </c>
      <c r="L92">
        <f t="shared" si="12"/>
        <v>8.8473180000000013</v>
      </c>
      <c r="O92">
        <f t="shared" si="20"/>
        <v>610</v>
      </c>
      <c r="P92">
        <v>-5.16</v>
      </c>
      <c r="Q92">
        <f t="shared" si="13"/>
        <v>8.6000000000000002E-8</v>
      </c>
      <c r="R92">
        <f t="shared" si="14"/>
        <v>8.3333333333333325E-8</v>
      </c>
      <c r="S92">
        <f>K614-C103</f>
        <v>4.3552615452502108</v>
      </c>
      <c r="T92">
        <f t="shared" si="15"/>
        <v>4355261.5452502109</v>
      </c>
      <c r="U92">
        <f t="shared" si="16"/>
        <v>5.8013743364940846E-6</v>
      </c>
      <c r="V92">
        <f t="shared" si="17"/>
        <v>5.7407811410567811E-6</v>
      </c>
      <c r="W92">
        <f t="shared" si="18"/>
        <v>2.8046620160110152E-12</v>
      </c>
      <c r="X92">
        <f t="shared" si="18"/>
        <v>2.7463806757927664E-12</v>
      </c>
      <c r="Y92" t="s">
        <v>42</v>
      </c>
      <c r="Z92">
        <f>AVERAGE(W92:W113)</f>
        <v>2.7633842893220224E-12</v>
      </c>
    </row>
    <row r="93" spans="1:26" x14ac:dyDescent="0.3">
      <c r="A93">
        <f t="shared" si="21"/>
        <v>560</v>
      </c>
      <c r="B93">
        <v>205</v>
      </c>
      <c r="C93">
        <f t="shared" si="19"/>
        <v>1.4134226892262716</v>
      </c>
      <c r="I93">
        <v>89</v>
      </c>
      <c r="J93" s="1">
        <v>61</v>
      </c>
      <c r="K93">
        <f t="shared" si="11"/>
        <v>6.0999999999999999E-2</v>
      </c>
      <c r="L93">
        <f t="shared" si="12"/>
        <v>8.8473180000000013</v>
      </c>
      <c r="O93">
        <f t="shared" si="20"/>
        <v>615</v>
      </c>
      <c r="P93">
        <v>-4.97</v>
      </c>
      <c r="Q93">
        <f t="shared" si="13"/>
        <v>8.2833333333333327E-8</v>
      </c>
      <c r="R93">
        <f t="shared" si="14"/>
        <v>8.3333333333333325E-8</v>
      </c>
      <c r="S93">
        <f>K619-C104</f>
        <v>4.3740510349011981</v>
      </c>
      <c r="T93">
        <f t="shared" si="15"/>
        <v>4374051.034901198</v>
      </c>
      <c r="U93">
        <f t="shared" si="16"/>
        <v>5.7210610658051165E-6</v>
      </c>
      <c r="V93">
        <f t="shared" si="17"/>
        <v>5.7325491710850484E-6</v>
      </c>
      <c r="W93">
        <f t="shared" si="18"/>
        <v>2.7275449765559315E-12</v>
      </c>
      <c r="X93">
        <f t="shared" si="18"/>
        <v>2.7385099999089897E-12</v>
      </c>
      <c r="Y93" t="s">
        <v>44</v>
      </c>
      <c r="Z93">
        <f>STDEV(W92:W113)</f>
        <v>1.7396245778844197E-13</v>
      </c>
    </row>
    <row r="94" spans="1:26" x14ac:dyDescent="0.3">
      <c r="A94">
        <f t="shared" si="21"/>
        <v>565</v>
      </c>
      <c r="B94">
        <v>200</v>
      </c>
      <c r="C94">
        <f t="shared" si="19"/>
        <v>1.3789489650988016</v>
      </c>
      <c r="I94">
        <v>90</v>
      </c>
      <c r="J94" s="1">
        <v>62</v>
      </c>
      <c r="K94">
        <f t="shared" si="11"/>
        <v>6.2E-2</v>
      </c>
      <c r="L94">
        <f t="shared" si="12"/>
        <v>8.9923560000000009</v>
      </c>
      <c r="O94">
        <f t="shared" si="20"/>
        <v>620</v>
      </c>
      <c r="P94">
        <v>-4.07</v>
      </c>
      <c r="Q94">
        <f t="shared" si="13"/>
        <v>6.7833333333333339E-8</v>
      </c>
      <c r="R94">
        <f t="shared" si="14"/>
        <v>8.3333333333333325E-8</v>
      </c>
      <c r="S94">
        <f>K624-C105</f>
        <v>4.3790510349011988</v>
      </c>
      <c r="T94">
        <f t="shared" si="15"/>
        <v>4379051.0349011989</v>
      </c>
      <c r="U94">
        <f t="shared" si="16"/>
        <v>5.3504527932086895E-6</v>
      </c>
      <c r="V94">
        <f t="shared" si="17"/>
        <v>5.7303665321531414E-6</v>
      </c>
      <c r="W94">
        <f t="shared" si="18"/>
        <v>2.3856120910295558E-12</v>
      </c>
      <c r="X94">
        <f t="shared" si="18"/>
        <v>2.736425049401735E-12</v>
      </c>
      <c r="Y94" t="s">
        <v>46</v>
      </c>
      <c r="Z94">
        <f>AVERAGE(U92:U113)</f>
        <v>5.7557232140153884E-6</v>
      </c>
    </row>
    <row r="95" spans="1:26" x14ac:dyDescent="0.3">
      <c r="A95">
        <f t="shared" si="21"/>
        <v>570</v>
      </c>
      <c r="B95">
        <v>200</v>
      </c>
      <c r="C95">
        <f t="shared" si="19"/>
        <v>1.3789489650988016</v>
      </c>
      <c r="I95">
        <v>91</v>
      </c>
      <c r="J95" s="1">
        <v>62</v>
      </c>
      <c r="K95">
        <f t="shared" si="11"/>
        <v>6.2E-2</v>
      </c>
      <c r="L95">
        <f t="shared" si="12"/>
        <v>8.9923560000000009</v>
      </c>
      <c r="O95">
        <f t="shared" si="20"/>
        <v>625</v>
      </c>
      <c r="P95">
        <v>-5.48</v>
      </c>
      <c r="Q95">
        <f t="shared" si="13"/>
        <v>9.1333333333333331E-8</v>
      </c>
      <c r="R95">
        <f t="shared" si="14"/>
        <v>8.3333333333333325E-8</v>
      </c>
      <c r="S95">
        <f>K629-C106</f>
        <v>4.3325773107737291</v>
      </c>
      <c r="T95">
        <f t="shared" si="15"/>
        <v>4332577.3107737293</v>
      </c>
      <c r="U95">
        <f t="shared" si="16"/>
        <v>5.9292143123842617E-6</v>
      </c>
      <c r="V95">
        <f t="shared" si="17"/>
        <v>5.7507827790304478E-6</v>
      </c>
      <c r="W95">
        <f t="shared" si="18"/>
        <v>2.929631863515198E-12</v>
      </c>
      <c r="X95">
        <f t="shared" si="18"/>
        <v>2.7559585476327632E-12</v>
      </c>
      <c r="Y95" t="s">
        <v>44</v>
      </c>
      <c r="Z95">
        <f>STDEV(U92:U113)</f>
        <v>1.8384240419574793E-7</v>
      </c>
    </row>
    <row r="96" spans="1:26" x14ac:dyDescent="0.3">
      <c r="A96">
        <f t="shared" si="21"/>
        <v>575</v>
      </c>
      <c r="B96">
        <v>200</v>
      </c>
      <c r="C96">
        <f t="shared" si="19"/>
        <v>1.3789489650988016</v>
      </c>
      <c r="I96">
        <v>92</v>
      </c>
      <c r="J96" s="1">
        <v>62</v>
      </c>
      <c r="K96">
        <f t="shared" si="11"/>
        <v>6.2E-2</v>
      </c>
      <c r="L96">
        <f t="shared" si="12"/>
        <v>8.9923560000000009</v>
      </c>
      <c r="O96">
        <f t="shared" si="20"/>
        <v>630</v>
      </c>
      <c r="P96">
        <v>-4.99</v>
      </c>
      <c r="Q96">
        <f t="shared" si="13"/>
        <v>8.3166666666666664E-8</v>
      </c>
      <c r="R96">
        <f t="shared" si="14"/>
        <v>8.3333333333333325E-8</v>
      </c>
      <c r="S96">
        <f>K634-C107</f>
        <v>4.3822615452502109</v>
      </c>
      <c r="T96">
        <f t="shared" si="15"/>
        <v>4382261.5452502109</v>
      </c>
      <c r="U96">
        <f t="shared" si="16"/>
        <v>5.7251449459580488E-6</v>
      </c>
      <c r="V96">
        <f t="shared" si="17"/>
        <v>5.7289668062025482E-6</v>
      </c>
      <c r="W96">
        <f t="shared" si="18"/>
        <v>2.731440387685749E-12</v>
      </c>
      <c r="X96">
        <f t="shared" si="18"/>
        <v>2.7350883888808852E-12</v>
      </c>
    </row>
    <row r="97" spans="1:24" x14ac:dyDescent="0.3">
      <c r="A97">
        <f t="shared" si="21"/>
        <v>580</v>
      </c>
      <c r="B97">
        <v>202</v>
      </c>
      <c r="C97">
        <f t="shared" si="19"/>
        <v>1.3927384547497896</v>
      </c>
      <c r="I97">
        <v>93</v>
      </c>
      <c r="J97" s="1">
        <v>62</v>
      </c>
      <c r="K97">
        <f t="shared" si="11"/>
        <v>6.2E-2</v>
      </c>
      <c r="L97">
        <f t="shared" si="12"/>
        <v>8.9923560000000009</v>
      </c>
      <c r="O97">
        <f t="shared" si="20"/>
        <v>635</v>
      </c>
      <c r="P97">
        <v>-4.87</v>
      </c>
      <c r="Q97">
        <f t="shared" si="13"/>
        <v>8.1166666666666659E-8</v>
      </c>
      <c r="R97">
        <f t="shared" si="14"/>
        <v>8.3333333333333325E-8</v>
      </c>
      <c r="S97">
        <f>K639-C108</f>
        <v>4.4118405245521863</v>
      </c>
      <c r="T97">
        <f t="shared" si="15"/>
        <v>4411840.524552186</v>
      </c>
      <c r="U97">
        <f t="shared" si="16"/>
        <v>5.6661593971102033E-6</v>
      </c>
      <c r="V97">
        <f t="shared" si="17"/>
        <v>5.7161348893010296E-6</v>
      </c>
      <c r="W97">
        <f t="shared" si="18"/>
        <v>2.6754468594550222E-12</v>
      </c>
      <c r="X97">
        <f t="shared" si="18"/>
        <v>2.7228498393903744E-12</v>
      </c>
    </row>
    <row r="98" spans="1:24" x14ac:dyDescent="0.3">
      <c r="A98">
        <f t="shared" si="21"/>
        <v>585</v>
      </c>
      <c r="B98">
        <v>209</v>
      </c>
      <c r="C98">
        <f t="shared" si="19"/>
        <v>1.4410016685282476</v>
      </c>
      <c r="I98">
        <v>94</v>
      </c>
      <c r="J98" s="1">
        <v>62</v>
      </c>
      <c r="K98">
        <f t="shared" si="11"/>
        <v>6.2E-2</v>
      </c>
      <c r="L98">
        <f t="shared" si="12"/>
        <v>8.9923560000000009</v>
      </c>
      <c r="O98">
        <f t="shared" si="20"/>
        <v>640</v>
      </c>
      <c r="P98">
        <v>-4.99</v>
      </c>
      <c r="Q98">
        <f t="shared" si="13"/>
        <v>8.3166666666666664E-8</v>
      </c>
      <c r="R98">
        <f t="shared" si="14"/>
        <v>8.3333333333333325E-8</v>
      </c>
      <c r="S98">
        <f>K644-C109</f>
        <v>4.3861562900757045</v>
      </c>
      <c r="T98">
        <f t="shared" si="15"/>
        <v>4386156.2900757045</v>
      </c>
      <c r="U98">
        <f t="shared" si="16"/>
        <v>5.7234498717014223E-6</v>
      </c>
      <c r="V98">
        <f t="shared" si="17"/>
        <v>5.7272706003873366E-6</v>
      </c>
      <c r="W98">
        <f t="shared" si="18"/>
        <v>2.7298232028232523E-12</v>
      </c>
      <c r="X98">
        <f t="shared" si="18"/>
        <v>2.7334690441717604E-12</v>
      </c>
    </row>
    <row r="99" spans="1:24" x14ac:dyDescent="0.3">
      <c r="A99">
        <f t="shared" si="21"/>
        <v>590</v>
      </c>
      <c r="B99">
        <v>200</v>
      </c>
      <c r="C99">
        <f t="shared" si="19"/>
        <v>1.3789489650988016</v>
      </c>
      <c r="I99">
        <v>95</v>
      </c>
      <c r="J99" s="1">
        <v>62</v>
      </c>
      <c r="K99">
        <f t="shared" si="11"/>
        <v>6.2E-2</v>
      </c>
      <c r="L99">
        <f t="shared" si="12"/>
        <v>8.9923560000000009</v>
      </c>
      <c r="O99">
        <f t="shared" si="20"/>
        <v>645</v>
      </c>
      <c r="P99">
        <v>-4.9800000000000004</v>
      </c>
      <c r="Q99">
        <f t="shared" si="13"/>
        <v>8.3000000000000002E-8</v>
      </c>
      <c r="R99">
        <f t="shared" si="14"/>
        <v>8.3333333333333325E-8</v>
      </c>
      <c r="S99">
        <f>K649-C110</f>
        <v>4.4010510349011991</v>
      </c>
      <c r="T99">
        <f t="shared" si="15"/>
        <v>4401051.0349011989</v>
      </c>
      <c r="U99">
        <f t="shared" si="16"/>
        <v>5.713164318369437E-6</v>
      </c>
      <c r="V99">
        <f t="shared" si="17"/>
        <v>5.7208022476759278E-6</v>
      </c>
      <c r="W99">
        <f t="shared" si="18"/>
        <v>2.7200205440574762E-12</v>
      </c>
      <c r="X99">
        <f t="shared" si="18"/>
        <v>2.727298196417829E-12</v>
      </c>
    </row>
    <row r="100" spans="1:24" x14ac:dyDescent="0.3">
      <c r="A100">
        <f t="shared" si="21"/>
        <v>595</v>
      </c>
      <c r="B100">
        <v>198</v>
      </c>
      <c r="C100">
        <f t="shared" si="19"/>
        <v>1.3651594754478136</v>
      </c>
      <c r="I100">
        <v>96</v>
      </c>
      <c r="J100" s="1">
        <v>62</v>
      </c>
      <c r="K100">
        <f t="shared" si="11"/>
        <v>6.2E-2</v>
      </c>
      <c r="L100">
        <f t="shared" si="12"/>
        <v>8.9923560000000009</v>
      </c>
      <c r="O100">
        <f t="shared" si="20"/>
        <v>650</v>
      </c>
      <c r="P100">
        <v>-5.71</v>
      </c>
      <c r="Q100">
        <f t="shared" si="13"/>
        <v>9.5166666666666665E-8</v>
      </c>
      <c r="R100">
        <f t="shared" si="14"/>
        <v>8.3333333333333325E-8</v>
      </c>
      <c r="S100">
        <f>K654-C111</f>
        <v>4.3545773107737284</v>
      </c>
      <c r="T100">
        <f t="shared" si="15"/>
        <v>4354577.3107737284</v>
      </c>
      <c r="U100">
        <f t="shared" si="16"/>
        <v>6.0008914386970574E-6</v>
      </c>
      <c r="V100">
        <f t="shared" si="17"/>
        <v>5.7410818081769732E-6</v>
      </c>
      <c r="W100">
        <f t="shared" si="18"/>
        <v>3.0008915049189699E-12</v>
      </c>
      <c r="X100">
        <f t="shared" si="18"/>
        <v>2.7466683606817156E-12</v>
      </c>
    </row>
    <row r="101" spans="1:24" x14ac:dyDescent="0.3">
      <c r="A101">
        <f t="shared" si="21"/>
        <v>600</v>
      </c>
      <c r="B101">
        <v>207</v>
      </c>
      <c r="C101">
        <f t="shared" si="19"/>
        <v>1.4272121788772596</v>
      </c>
      <c r="I101">
        <v>97</v>
      </c>
      <c r="J101" s="1">
        <v>61</v>
      </c>
      <c r="K101">
        <f t="shared" si="11"/>
        <v>6.0999999999999999E-2</v>
      </c>
      <c r="L101">
        <f t="shared" si="12"/>
        <v>8.8473180000000013</v>
      </c>
      <c r="O101">
        <f t="shared" si="20"/>
        <v>655</v>
      </c>
      <c r="P101">
        <v>-4.68</v>
      </c>
      <c r="Q101">
        <f t="shared" si="13"/>
        <v>7.7999999999999997E-8</v>
      </c>
      <c r="R101">
        <f t="shared" si="14"/>
        <v>8.3333333333333325E-8</v>
      </c>
      <c r="S101">
        <f>K659-C112</f>
        <v>4.1147352693776806</v>
      </c>
      <c r="T101">
        <f t="shared" si="15"/>
        <v>4114735.2693776805</v>
      </c>
      <c r="U101">
        <f t="shared" si="16"/>
        <v>5.7229557387638732E-6</v>
      </c>
      <c r="V101">
        <f t="shared" si="17"/>
        <v>5.8505285659137532E-6</v>
      </c>
      <c r="W101">
        <f t="shared" si="18"/>
        <v>2.7293518656541961E-12</v>
      </c>
      <c r="X101">
        <f t="shared" si="18"/>
        <v>2.8523903750477365E-12</v>
      </c>
    </row>
    <row r="102" spans="1:24" x14ac:dyDescent="0.3">
      <c r="A102">
        <f t="shared" si="21"/>
        <v>605</v>
      </c>
      <c r="B102">
        <v>208</v>
      </c>
      <c r="C102">
        <f t="shared" si="19"/>
        <v>1.4341069237027537</v>
      </c>
      <c r="I102">
        <v>98</v>
      </c>
      <c r="J102" s="1">
        <v>62</v>
      </c>
      <c r="K102">
        <f t="shared" si="11"/>
        <v>6.2E-2</v>
      </c>
      <c r="L102">
        <f t="shared" si="12"/>
        <v>8.9923560000000009</v>
      </c>
      <c r="O102">
        <f t="shared" si="20"/>
        <v>660</v>
      </c>
      <c r="P102">
        <v>-4.37</v>
      </c>
      <c r="Q102">
        <f t="shared" si="13"/>
        <v>7.283333333333333E-8</v>
      </c>
      <c r="R102">
        <f t="shared" si="14"/>
        <v>8.3333333333333325E-8</v>
      </c>
      <c r="S102">
        <f>K664-C113</f>
        <v>4.2305247590286683</v>
      </c>
      <c r="T102">
        <f t="shared" si="15"/>
        <v>4230524.7590286685</v>
      </c>
      <c r="U102">
        <f t="shared" si="16"/>
        <v>5.54219073193014E-6</v>
      </c>
      <c r="V102">
        <f t="shared" si="17"/>
        <v>5.7966577184431965E-6</v>
      </c>
      <c r="W102">
        <f t="shared" si="18"/>
        <v>2.5596565090910288E-12</v>
      </c>
      <c r="X102">
        <f t="shared" si="18"/>
        <v>2.8001033920655904E-12</v>
      </c>
    </row>
    <row r="103" spans="1:24" x14ac:dyDescent="0.3">
      <c r="A103">
        <f t="shared" si="21"/>
        <v>610</v>
      </c>
      <c r="B103">
        <v>202</v>
      </c>
      <c r="C103">
        <f t="shared" si="19"/>
        <v>1.3927384547497896</v>
      </c>
      <c r="I103">
        <v>99</v>
      </c>
      <c r="J103" s="1">
        <v>62</v>
      </c>
      <c r="K103">
        <f t="shared" si="11"/>
        <v>6.2E-2</v>
      </c>
      <c r="L103">
        <f t="shared" si="12"/>
        <v>8.9923560000000009</v>
      </c>
      <c r="O103">
        <f t="shared" si="20"/>
        <v>665</v>
      </c>
      <c r="P103">
        <v>-5.41</v>
      </c>
      <c r="Q103">
        <f t="shared" si="13"/>
        <v>9.0166666666666673E-8</v>
      </c>
      <c r="R103">
        <f t="shared" si="14"/>
        <v>8.3333333333333325E-8</v>
      </c>
      <c r="S103">
        <f>K669-C114</f>
        <v>4.1951562900757047</v>
      </c>
      <c r="T103">
        <f t="shared" si="15"/>
        <v>4195156.2900757045</v>
      </c>
      <c r="U103">
        <f t="shared" si="16"/>
        <v>5.9676330312615378E-6</v>
      </c>
      <c r="V103">
        <f t="shared" si="17"/>
        <v>5.8129022809027013E-6</v>
      </c>
      <c r="W103">
        <f t="shared" si="18"/>
        <v>2.9677203329836476E-12</v>
      </c>
      <c r="X103">
        <f t="shared" si="18"/>
        <v>2.8158194106103189E-12</v>
      </c>
    </row>
    <row r="104" spans="1:24" x14ac:dyDescent="0.3">
      <c r="A104">
        <f t="shared" si="21"/>
        <v>615</v>
      </c>
      <c r="B104">
        <v>200</v>
      </c>
      <c r="C104">
        <f t="shared" si="19"/>
        <v>1.3789489650988016</v>
      </c>
      <c r="I104">
        <v>100</v>
      </c>
      <c r="J104" s="1">
        <v>62</v>
      </c>
      <c r="K104">
        <f t="shared" si="11"/>
        <v>6.2E-2</v>
      </c>
      <c r="L104">
        <f t="shared" si="12"/>
        <v>8.9923560000000009</v>
      </c>
      <c r="O104">
        <f t="shared" si="20"/>
        <v>670</v>
      </c>
      <c r="P104">
        <v>-5.09</v>
      </c>
      <c r="Q104">
        <f t="shared" si="13"/>
        <v>8.4833333333333332E-8</v>
      </c>
      <c r="R104">
        <f t="shared" si="14"/>
        <v>8.3333333333333325E-8</v>
      </c>
      <c r="S104">
        <f>K674-C115</f>
        <v>4.217051034901198</v>
      </c>
      <c r="T104">
        <f t="shared" si="15"/>
        <v>4217051.034901198</v>
      </c>
      <c r="U104">
        <f t="shared" si="16"/>
        <v>5.8374348191884432E-6</v>
      </c>
      <c r="V104">
        <f t="shared" si="17"/>
        <v>5.8028247083527968E-6</v>
      </c>
      <c r="W104">
        <f t="shared" si="18"/>
        <v>2.839637105689468E-12</v>
      </c>
      <c r="X104">
        <f t="shared" si="18"/>
        <v>2.8060645496558101E-12</v>
      </c>
    </row>
    <row r="105" spans="1:24" x14ac:dyDescent="0.3">
      <c r="A105">
        <f t="shared" si="21"/>
        <v>620</v>
      </c>
      <c r="B105">
        <v>200</v>
      </c>
      <c r="C105">
        <f t="shared" si="19"/>
        <v>1.3789489650988016</v>
      </c>
      <c r="I105">
        <v>101</v>
      </c>
      <c r="J105" s="1">
        <v>62</v>
      </c>
      <c r="K105">
        <f t="shared" si="11"/>
        <v>6.2E-2</v>
      </c>
      <c r="L105">
        <f t="shared" si="12"/>
        <v>8.9923560000000009</v>
      </c>
      <c r="O105">
        <f t="shared" si="20"/>
        <v>675</v>
      </c>
      <c r="P105">
        <v>-5.0999999999999996</v>
      </c>
      <c r="Q105">
        <f t="shared" si="13"/>
        <v>8.4999999999999994E-8</v>
      </c>
      <c r="R105">
        <f t="shared" si="14"/>
        <v>8.3333333333333325E-8</v>
      </c>
      <c r="S105">
        <f>K679-C116</f>
        <v>4.1735773107737284</v>
      </c>
      <c r="T105">
        <f t="shared" si="15"/>
        <v>4173577.3107737284</v>
      </c>
      <c r="U105">
        <f t="shared" si="16"/>
        <v>5.8614667659232627E-6</v>
      </c>
      <c r="V105">
        <f t="shared" si="17"/>
        <v>5.8229033681196029E-6</v>
      </c>
      <c r="W105">
        <f t="shared" si="18"/>
        <v>2.8630660540019095E-12</v>
      </c>
      <c r="X105">
        <f t="shared" si="18"/>
        <v>2.8255169695382178E-12</v>
      </c>
    </row>
    <row r="106" spans="1:24" x14ac:dyDescent="0.3">
      <c r="A106">
        <f t="shared" si="21"/>
        <v>625</v>
      </c>
      <c r="B106">
        <v>205</v>
      </c>
      <c r="C106">
        <f t="shared" si="19"/>
        <v>1.4134226892262716</v>
      </c>
      <c r="I106">
        <v>102</v>
      </c>
      <c r="J106" s="1">
        <v>62</v>
      </c>
      <c r="K106">
        <f t="shared" si="11"/>
        <v>6.2E-2</v>
      </c>
      <c r="L106">
        <f t="shared" si="12"/>
        <v>8.9923560000000009</v>
      </c>
      <c r="O106">
        <f t="shared" si="20"/>
        <v>680</v>
      </c>
      <c r="P106">
        <v>-4.8</v>
      </c>
      <c r="Q106">
        <f t="shared" si="13"/>
        <v>8.0000000000000002E-8</v>
      </c>
      <c r="R106">
        <f t="shared" si="14"/>
        <v>8.3333333333333325E-8</v>
      </c>
      <c r="S106">
        <f>K684-C117</f>
        <v>4.2278405245521862</v>
      </c>
      <c r="T106">
        <f t="shared" si="15"/>
        <v>4227840.524552186</v>
      </c>
      <c r="U106">
        <f t="shared" si="16"/>
        <v>5.7195248227359341E-6</v>
      </c>
      <c r="V106">
        <f t="shared" si="17"/>
        <v>5.7978842150960137E-6</v>
      </c>
      <c r="W106">
        <f t="shared" si="18"/>
        <v>2.7260803498243766E-12</v>
      </c>
      <c r="X106">
        <f t="shared" si="18"/>
        <v>2.8012884476382931E-12</v>
      </c>
    </row>
    <row r="107" spans="1:24" x14ac:dyDescent="0.3">
      <c r="A107">
        <f t="shared" si="21"/>
        <v>630</v>
      </c>
      <c r="B107">
        <v>202</v>
      </c>
      <c r="C107">
        <f t="shared" si="19"/>
        <v>1.3927384547497896</v>
      </c>
      <c r="I107">
        <v>103</v>
      </c>
      <c r="J107" s="1">
        <v>62</v>
      </c>
      <c r="K107">
        <f t="shared" si="11"/>
        <v>6.2E-2</v>
      </c>
      <c r="L107">
        <f t="shared" si="12"/>
        <v>8.9923560000000009</v>
      </c>
      <c r="O107">
        <f t="shared" si="20"/>
        <v>685</v>
      </c>
      <c r="P107">
        <v>-3.79</v>
      </c>
      <c r="Q107">
        <f t="shared" si="13"/>
        <v>6.3166666666666657E-8</v>
      </c>
      <c r="R107">
        <f t="shared" si="14"/>
        <v>8.3333333333333325E-8</v>
      </c>
      <c r="S107">
        <f>K689-C118</f>
        <v>4.217051034901198</v>
      </c>
      <c r="T107">
        <f t="shared" si="15"/>
        <v>4217051.034901198</v>
      </c>
      <c r="U107">
        <f t="shared" si="16"/>
        <v>5.2908955354048826E-6</v>
      </c>
      <c r="V107">
        <f t="shared" si="17"/>
        <v>5.8028247083527968E-6</v>
      </c>
      <c r="W107">
        <f t="shared" si="18"/>
        <v>2.33279796388061E-12</v>
      </c>
      <c r="X107">
        <f t="shared" si="18"/>
        <v>2.8060645496558101E-12</v>
      </c>
    </row>
    <row r="108" spans="1:24" x14ac:dyDescent="0.3">
      <c r="A108">
        <f t="shared" si="21"/>
        <v>635</v>
      </c>
      <c r="B108">
        <v>198</v>
      </c>
      <c r="C108">
        <f t="shared" si="19"/>
        <v>1.3651594754478136</v>
      </c>
      <c r="I108">
        <v>104</v>
      </c>
      <c r="J108" s="1">
        <v>62</v>
      </c>
      <c r="K108">
        <f t="shared" si="11"/>
        <v>6.2E-2</v>
      </c>
      <c r="L108">
        <f t="shared" si="12"/>
        <v>8.9923560000000009</v>
      </c>
      <c r="O108">
        <f t="shared" si="20"/>
        <v>690</v>
      </c>
      <c r="P108">
        <v>-4.99</v>
      </c>
      <c r="Q108">
        <f t="shared" si="13"/>
        <v>8.3166666666666664E-8</v>
      </c>
      <c r="R108">
        <f t="shared" si="14"/>
        <v>8.3333333333333325E-8</v>
      </c>
      <c r="S108">
        <f>K694-C119</f>
        <v>4.1685773107737285</v>
      </c>
      <c r="T108">
        <f t="shared" si="15"/>
        <v>4168577.3107737284</v>
      </c>
      <c r="U108">
        <f t="shared" si="16"/>
        <v>5.8213444528248572E-6</v>
      </c>
      <c r="V108">
        <f t="shared" si="17"/>
        <v>5.8252305317178456E-6</v>
      </c>
      <c r="W108">
        <f t="shared" si="18"/>
        <v>2.8240042698695614E-12</v>
      </c>
      <c r="X108">
        <f t="shared" si="18"/>
        <v>2.8277758956381477E-12</v>
      </c>
    </row>
    <row r="109" spans="1:24" x14ac:dyDescent="0.3">
      <c r="A109">
        <f t="shared" si="21"/>
        <v>640</v>
      </c>
      <c r="B109">
        <v>201</v>
      </c>
      <c r="C109">
        <f t="shared" si="19"/>
        <v>1.3858437099242955</v>
      </c>
      <c r="I109">
        <v>105</v>
      </c>
      <c r="J109" s="1">
        <v>62</v>
      </c>
      <c r="K109">
        <f t="shared" si="11"/>
        <v>6.2E-2</v>
      </c>
      <c r="L109">
        <f t="shared" si="12"/>
        <v>8.9923560000000009</v>
      </c>
      <c r="O109">
        <f t="shared" si="20"/>
        <v>695</v>
      </c>
      <c r="P109">
        <v>-4.93</v>
      </c>
      <c r="Q109">
        <f t="shared" si="13"/>
        <v>8.2166666666666668E-8</v>
      </c>
      <c r="R109">
        <f t="shared" si="14"/>
        <v>8.3333333333333325E-8</v>
      </c>
      <c r="S109">
        <f>K699-C120</f>
        <v>4.2230510349011983</v>
      </c>
      <c r="T109">
        <f t="shared" si="15"/>
        <v>4223051.034901198</v>
      </c>
      <c r="U109">
        <f t="shared" si="16"/>
        <v>5.7728809166069559E-6</v>
      </c>
      <c r="V109">
        <f t="shared" si="17"/>
        <v>5.8000752388348602E-6</v>
      </c>
      <c r="W109">
        <f t="shared" si="18"/>
        <v>2.7771795064437303E-12</v>
      </c>
      <c r="X109">
        <f t="shared" si="18"/>
        <v>2.8034060646787717E-12</v>
      </c>
    </row>
    <row r="110" spans="1:24" x14ac:dyDescent="0.3">
      <c r="A110">
        <f t="shared" si="21"/>
        <v>645</v>
      </c>
      <c r="B110">
        <v>200</v>
      </c>
      <c r="C110">
        <f t="shared" si="19"/>
        <v>1.3789489650988016</v>
      </c>
      <c r="I110">
        <v>106</v>
      </c>
      <c r="J110" s="1">
        <v>62</v>
      </c>
      <c r="K110">
        <f t="shared" si="11"/>
        <v>6.2E-2</v>
      </c>
      <c r="L110">
        <f t="shared" si="12"/>
        <v>8.9923560000000009</v>
      </c>
      <c r="O110">
        <f t="shared" si="20"/>
        <v>700</v>
      </c>
      <c r="P110">
        <v>-4.96</v>
      </c>
      <c r="Q110">
        <f t="shared" si="13"/>
        <v>8.2666666666666666E-8</v>
      </c>
      <c r="R110">
        <f t="shared" si="14"/>
        <v>8.3333333333333325E-8</v>
      </c>
      <c r="S110">
        <f>K704-C121</f>
        <v>4.2121562900757041</v>
      </c>
      <c r="T110">
        <f t="shared" si="15"/>
        <v>4212156.2900757045</v>
      </c>
      <c r="U110">
        <f t="shared" si="16"/>
        <v>5.7895499105536455E-6</v>
      </c>
      <c r="V110">
        <f t="shared" si="17"/>
        <v>5.8050715663593996E-6</v>
      </c>
      <c r="W110">
        <f t="shared" si="18"/>
        <v>2.7932406805659771E-12</v>
      </c>
      <c r="X110">
        <f t="shared" si="18"/>
        <v>2.808237990879531E-12</v>
      </c>
    </row>
    <row r="111" spans="1:24" x14ac:dyDescent="0.3">
      <c r="A111">
        <f t="shared" si="21"/>
        <v>650</v>
      </c>
      <c r="B111">
        <v>205</v>
      </c>
      <c r="C111">
        <f t="shared" si="19"/>
        <v>1.4134226892262716</v>
      </c>
      <c r="I111">
        <v>107</v>
      </c>
      <c r="J111" s="1">
        <v>62</v>
      </c>
      <c r="K111">
        <f t="shared" si="11"/>
        <v>6.2E-2</v>
      </c>
      <c r="L111">
        <f t="shared" si="12"/>
        <v>8.9923560000000009</v>
      </c>
      <c r="O111">
        <f t="shared" si="20"/>
        <v>705</v>
      </c>
      <c r="P111">
        <v>-4.87</v>
      </c>
      <c r="Q111">
        <f t="shared" si="13"/>
        <v>8.1166666666666659E-8</v>
      </c>
      <c r="R111">
        <f t="shared" si="14"/>
        <v>8.3333333333333325E-8</v>
      </c>
      <c r="S111">
        <f>K709-C122</f>
        <v>4.1973668004247173</v>
      </c>
      <c r="T111">
        <f t="shared" si="15"/>
        <v>4197366.8004247174</v>
      </c>
      <c r="U111">
        <f t="shared" si="16"/>
        <v>5.7610690669813487E-6</v>
      </c>
      <c r="V111">
        <f t="shared" si="17"/>
        <v>5.8118816618960826E-6</v>
      </c>
      <c r="W111">
        <f t="shared" si="18"/>
        <v>2.7658263995441121E-12</v>
      </c>
      <c r="X111">
        <f t="shared" si="18"/>
        <v>2.8148307043236642E-12</v>
      </c>
    </row>
    <row r="112" spans="1:24" x14ac:dyDescent="0.3">
      <c r="A112">
        <f t="shared" si="21"/>
        <v>655</v>
      </c>
      <c r="B112">
        <v>197</v>
      </c>
      <c r="C112">
        <f t="shared" si="19"/>
        <v>1.3582647306223197</v>
      </c>
      <c r="I112">
        <v>108</v>
      </c>
      <c r="J112" s="1">
        <v>62</v>
      </c>
      <c r="K112">
        <f t="shared" si="11"/>
        <v>6.2E-2</v>
      </c>
      <c r="L112">
        <f t="shared" si="12"/>
        <v>8.9923560000000009</v>
      </c>
      <c r="O112">
        <f t="shared" si="20"/>
        <v>710</v>
      </c>
      <c r="P112">
        <v>-5.0599999999999996</v>
      </c>
      <c r="Q112">
        <f t="shared" si="13"/>
        <v>8.4333333333333334E-8</v>
      </c>
      <c r="R112">
        <f t="shared" si="14"/>
        <v>8.3333333333333325E-8</v>
      </c>
      <c r="S112">
        <f>K714-C123</f>
        <v>4.2003668004247157</v>
      </c>
      <c r="T112">
        <f t="shared" si="15"/>
        <v>4200366.8004247155</v>
      </c>
      <c r="U112">
        <f t="shared" si="16"/>
        <v>5.8336473094388435E-6</v>
      </c>
      <c r="V112">
        <f t="shared" si="17"/>
        <v>5.8104976718428531E-6</v>
      </c>
      <c r="W112">
        <f t="shared" si="18"/>
        <v>2.8359534109102544E-12</v>
      </c>
      <c r="X112">
        <f t="shared" si="18"/>
        <v>2.8134902662076009E-12</v>
      </c>
    </row>
    <row r="113" spans="1:26" x14ac:dyDescent="0.3">
      <c r="A113">
        <f t="shared" si="21"/>
        <v>660</v>
      </c>
      <c r="B113">
        <v>195</v>
      </c>
      <c r="C113">
        <f t="shared" si="19"/>
        <v>1.3444752409713316</v>
      </c>
      <c r="I113">
        <v>109</v>
      </c>
      <c r="J113" s="1">
        <v>62</v>
      </c>
      <c r="K113">
        <f t="shared" si="11"/>
        <v>6.2E-2</v>
      </c>
      <c r="L113">
        <f t="shared" si="12"/>
        <v>8.9923560000000009</v>
      </c>
      <c r="O113">
        <f t="shared" si="20"/>
        <v>715</v>
      </c>
      <c r="P113">
        <v>-5.62</v>
      </c>
      <c r="Q113">
        <f t="shared" si="13"/>
        <v>9.3666666666666658E-8</v>
      </c>
      <c r="R113">
        <f t="shared" si="14"/>
        <v>8.3333333333333325E-8</v>
      </c>
      <c r="S113">
        <f>K719-C124</f>
        <v>4.1322088418207645</v>
      </c>
      <c r="T113">
        <f t="shared" si="15"/>
        <v>4132208.8418207644</v>
      </c>
      <c r="U113">
        <f t="shared" si="16"/>
        <v>6.0744051269965004E-6</v>
      </c>
      <c r="V113">
        <f t="shared" si="17"/>
        <v>5.842270345743054E-6</v>
      </c>
      <c r="W113">
        <f t="shared" si="18"/>
        <v>3.0748664705734473E-12</v>
      </c>
      <c r="X113">
        <f t="shared" si="18"/>
        <v>2.8443435660623886E-12</v>
      </c>
    </row>
    <row r="114" spans="1:26" x14ac:dyDescent="0.3">
      <c r="A114">
        <f t="shared" si="21"/>
        <v>665</v>
      </c>
      <c r="B114">
        <v>201</v>
      </c>
      <c r="C114">
        <f t="shared" si="19"/>
        <v>1.3858437099242955</v>
      </c>
      <c r="I114">
        <v>110</v>
      </c>
      <c r="J114" s="1">
        <v>62</v>
      </c>
      <c r="K114">
        <f t="shared" si="11"/>
        <v>6.2E-2</v>
      </c>
      <c r="L114">
        <f t="shared" si="12"/>
        <v>8.9923560000000009</v>
      </c>
      <c r="O114">
        <f t="shared" si="20"/>
        <v>720</v>
      </c>
      <c r="P114">
        <v>-5.01</v>
      </c>
      <c r="Q114">
        <f t="shared" si="13"/>
        <v>8.3499999999999987E-8</v>
      </c>
      <c r="R114">
        <f t="shared" si="14"/>
        <v>8.3333333333333325E-8</v>
      </c>
      <c r="S114">
        <f>K724-C125</f>
        <v>4.1950510349011978</v>
      </c>
      <c r="T114">
        <f t="shared" si="15"/>
        <v>4195051.034901198</v>
      </c>
      <c r="U114">
        <f t="shared" si="16"/>
        <v>5.8168236162869223E-6</v>
      </c>
      <c r="V114">
        <f t="shared" si="17"/>
        <v>5.8129508963563136E-6</v>
      </c>
      <c r="W114">
        <f t="shared" si="18"/>
        <v>2.8196197485827725E-12</v>
      </c>
      <c r="X114">
        <f t="shared" si="18"/>
        <v>2.8158665102874722E-12</v>
      </c>
      <c r="Y114" t="s">
        <v>39</v>
      </c>
    </row>
    <row r="115" spans="1:26" x14ac:dyDescent="0.3">
      <c r="A115">
        <f t="shared" si="21"/>
        <v>670</v>
      </c>
      <c r="B115">
        <v>200</v>
      </c>
      <c r="C115">
        <f t="shared" si="19"/>
        <v>1.3789489650988016</v>
      </c>
      <c r="I115">
        <v>111</v>
      </c>
      <c r="J115" s="1">
        <v>62</v>
      </c>
      <c r="K115">
        <f t="shared" si="11"/>
        <v>6.2E-2</v>
      </c>
      <c r="L115">
        <f t="shared" si="12"/>
        <v>8.9923560000000009</v>
      </c>
      <c r="O115">
        <f t="shared" si="20"/>
        <v>725</v>
      </c>
      <c r="P115">
        <v>-4.55</v>
      </c>
      <c r="Q115">
        <f t="shared" si="13"/>
        <v>7.5833333333333331E-8</v>
      </c>
      <c r="R115">
        <f t="shared" si="14"/>
        <v>8.3333333333333325E-8</v>
      </c>
      <c r="S115">
        <f>K729-C126</f>
        <v>3.7093668004247164</v>
      </c>
      <c r="T115">
        <f t="shared" si="15"/>
        <v>3709366.8004247164</v>
      </c>
      <c r="U115">
        <f t="shared" si="16"/>
        <v>5.8688941191021498E-6</v>
      </c>
      <c r="V115">
        <f t="shared" si="17"/>
        <v>6.0563245965537993E-6</v>
      </c>
      <c r="W115">
        <f t="shared" si="18"/>
        <v>2.8703265151026502E-12</v>
      </c>
      <c r="X115">
        <f t="shared" si="18"/>
        <v>3.0565889682352118E-12</v>
      </c>
      <c r="Y115" t="s">
        <v>42</v>
      </c>
      <c r="Z115">
        <f>AVERAGE(W115:W138)</f>
        <v>3.0290450432040096E-12</v>
      </c>
    </row>
    <row r="116" spans="1:26" x14ac:dyDescent="0.3">
      <c r="A116">
        <f t="shared" si="21"/>
        <v>675</v>
      </c>
      <c r="B116">
        <v>205</v>
      </c>
      <c r="C116">
        <f t="shared" si="19"/>
        <v>1.4134226892262716</v>
      </c>
      <c r="I116">
        <v>112</v>
      </c>
      <c r="J116" s="1">
        <v>62</v>
      </c>
      <c r="K116">
        <f t="shared" si="11"/>
        <v>6.2E-2</v>
      </c>
      <c r="L116">
        <f t="shared" si="12"/>
        <v>8.9923560000000009</v>
      </c>
      <c r="O116">
        <f t="shared" si="20"/>
        <v>730</v>
      </c>
      <c r="P116">
        <v>-4.96</v>
      </c>
      <c r="Q116">
        <f t="shared" si="13"/>
        <v>8.2666666666666666E-8</v>
      </c>
      <c r="R116">
        <f t="shared" si="14"/>
        <v>8.3333333333333325E-8</v>
      </c>
      <c r="S116">
        <f>K734-C127</f>
        <v>3.7260510349011988</v>
      </c>
      <c r="T116">
        <f t="shared" si="15"/>
        <v>3726051.0349011989</v>
      </c>
      <c r="U116">
        <f t="shared" si="16"/>
        <v>6.0311022981919947E-6</v>
      </c>
      <c r="V116">
        <f t="shared" si="17"/>
        <v>6.0472715506292506E-6</v>
      </c>
      <c r="W116">
        <f t="shared" si="18"/>
        <v>3.0311829109380634E-12</v>
      </c>
      <c r="X116">
        <f t="shared" si="18"/>
        <v>3.0474577672541583E-12</v>
      </c>
      <c r="Y116" t="s">
        <v>44</v>
      </c>
      <c r="Z116">
        <f>STDEV(W115:W138)</f>
        <v>2.0570574920650497E-13</v>
      </c>
    </row>
    <row r="117" spans="1:26" x14ac:dyDescent="0.3">
      <c r="A117">
        <f t="shared" si="21"/>
        <v>680</v>
      </c>
      <c r="B117">
        <v>198</v>
      </c>
      <c r="C117">
        <f t="shared" si="19"/>
        <v>1.3651594754478136</v>
      </c>
      <c r="I117">
        <v>113</v>
      </c>
      <c r="J117" s="1">
        <v>62</v>
      </c>
      <c r="K117">
        <f t="shared" si="11"/>
        <v>6.2E-2</v>
      </c>
      <c r="L117">
        <f t="shared" si="12"/>
        <v>8.9923560000000009</v>
      </c>
      <c r="O117">
        <f t="shared" si="20"/>
        <v>735</v>
      </c>
      <c r="P117">
        <v>-5.24</v>
      </c>
      <c r="Q117">
        <f t="shared" si="13"/>
        <v>8.7333333333333334E-8</v>
      </c>
      <c r="R117">
        <f t="shared" si="14"/>
        <v>8.3333333333333325E-8</v>
      </c>
      <c r="S117">
        <f>K739-C128</f>
        <v>3.7360510349011986</v>
      </c>
      <c r="T117">
        <f t="shared" si="15"/>
        <v>3736051.0349011985</v>
      </c>
      <c r="U117">
        <f t="shared" si="16"/>
        <v>6.1370345002830836E-6</v>
      </c>
      <c r="V117">
        <f t="shared" si="17"/>
        <v>6.0418713076512361E-6</v>
      </c>
      <c r="W117">
        <f t="shared" si="18"/>
        <v>3.1385993714720699E-12</v>
      </c>
      <c r="X117">
        <f t="shared" si="18"/>
        <v>3.0420174081849385E-12</v>
      </c>
      <c r="Y117" t="s">
        <v>46</v>
      </c>
      <c r="Z117">
        <f>AVERAGE(U115:U138)</f>
        <v>6.0255403703690606E-6</v>
      </c>
    </row>
    <row r="118" spans="1:26" x14ac:dyDescent="0.3">
      <c r="A118">
        <f t="shared" si="21"/>
        <v>685</v>
      </c>
      <c r="B118">
        <v>200</v>
      </c>
      <c r="C118">
        <f t="shared" si="19"/>
        <v>1.3789489650988016</v>
      </c>
      <c r="I118">
        <v>114</v>
      </c>
      <c r="J118" s="1">
        <v>62</v>
      </c>
      <c r="K118">
        <f t="shared" si="11"/>
        <v>6.2E-2</v>
      </c>
      <c r="L118">
        <f t="shared" si="12"/>
        <v>8.9923560000000009</v>
      </c>
      <c r="O118">
        <f t="shared" si="20"/>
        <v>740</v>
      </c>
      <c r="P118">
        <v>-5.44</v>
      </c>
      <c r="Q118">
        <f t="shared" si="13"/>
        <v>9.0666666666666671E-8</v>
      </c>
      <c r="R118">
        <f t="shared" si="14"/>
        <v>8.3333333333333325E-8</v>
      </c>
      <c r="S118">
        <f>K744-C129</f>
        <v>3.6669983314717518</v>
      </c>
      <c r="T118">
        <f t="shared" si="15"/>
        <v>3666998.3314717519</v>
      </c>
      <c r="U118">
        <f t="shared" si="16"/>
        <v>6.2529045351573498E-6</v>
      </c>
      <c r="V118">
        <f t="shared" si="17"/>
        <v>6.0795602452439301E-6</v>
      </c>
      <c r="W118">
        <f t="shared" si="18"/>
        <v>3.2582345938159462E-12</v>
      </c>
      <c r="X118">
        <f t="shared" si="18"/>
        <v>3.0800877312958695E-12</v>
      </c>
      <c r="Y118" t="s">
        <v>44</v>
      </c>
      <c r="Z118">
        <f>STDEV(U115:U138)</f>
        <v>2.0785554390311864E-7</v>
      </c>
    </row>
    <row r="119" spans="1:26" x14ac:dyDescent="0.3">
      <c r="A119">
        <f t="shared" si="21"/>
        <v>690</v>
      </c>
      <c r="B119">
        <v>205</v>
      </c>
      <c r="C119">
        <f t="shared" si="19"/>
        <v>1.4134226892262716</v>
      </c>
      <c r="I119">
        <v>115</v>
      </c>
      <c r="J119" s="1">
        <v>62</v>
      </c>
      <c r="K119">
        <f t="shared" si="11"/>
        <v>6.2E-2</v>
      </c>
      <c r="L119">
        <f t="shared" si="12"/>
        <v>8.9923560000000009</v>
      </c>
      <c r="O119">
        <f t="shared" si="20"/>
        <v>745</v>
      </c>
      <c r="P119">
        <v>-4.96</v>
      </c>
      <c r="Q119">
        <f t="shared" si="13"/>
        <v>8.2666666666666666E-8</v>
      </c>
      <c r="R119">
        <f t="shared" si="14"/>
        <v>8.3333333333333325E-8</v>
      </c>
      <c r="S119">
        <f>K749-C130</f>
        <v>3.7528405245521865</v>
      </c>
      <c r="T119">
        <f t="shared" si="15"/>
        <v>3752840.5245521865</v>
      </c>
      <c r="U119">
        <f t="shared" si="16"/>
        <v>6.0167170934070175E-6</v>
      </c>
      <c r="V119">
        <f t="shared" si="17"/>
        <v>6.0328477794270417E-6</v>
      </c>
      <c r="W119">
        <f t="shared" si="18"/>
        <v>3.0167403818413489E-12</v>
      </c>
      <c r="X119">
        <f t="shared" si="18"/>
        <v>3.0329376941448159E-12</v>
      </c>
    </row>
    <row r="120" spans="1:26" x14ac:dyDescent="0.3">
      <c r="A120">
        <f t="shared" si="21"/>
        <v>695</v>
      </c>
      <c r="B120">
        <v>200</v>
      </c>
      <c r="C120">
        <f t="shared" si="19"/>
        <v>1.3789489650988016</v>
      </c>
      <c r="I120">
        <v>116</v>
      </c>
      <c r="J120" s="1">
        <v>62</v>
      </c>
      <c r="K120">
        <f t="shared" si="11"/>
        <v>6.2E-2</v>
      </c>
      <c r="L120">
        <f t="shared" si="12"/>
        <v>8.9923560000000009</v>
      </c>
      <c r="O120">
        <f t="shared" si="20"/>
        <v>750</v>
      </c>
      <c r="P120">
        <v>-4.21</v>
      </c>
      <c r="Q120">
        <f t="shared" si="13"/>
        <v>7.0166666666666666E-8</v>
      </c>
      <c r="R120">
        <f t="shared" si="14"/>
        <v>8.3333333333333325E-8</v>
      </c>
      <c r="S120">
        <f>K754-C131</f>
        <v>3.7321562900757046</v>
      </c>
      <c r="T120">
        <f t="shared" si="15"/>
        <v>3732156.2900757045</v>
      </c>
      <c r="U120">
        <f t="shared" si="16"/>
        <v>5.7072447024359703E-6</v>
      </c>
      <c r="V120">
        <f t="shared" si="17"/>
        <v>6.0439722705946879E-6</v>
      </c>
      <c r="W120">
        <f t="shared" si="18"/>
        <v>2.7143868411236205E-12</v>
      </c>
      <c r="X120">
        <f t="shared" si="18"/>
        <v>3.0441334006431259E-12</v>
      </c>
    </row>
    <row r="121" spans="1:26" x14ac:dyDescent="0.3">
      <c r="A121">
        <f t="shared" si="21"/>
        <v>700</v>
      </c>
      <c r="B121">
        <v>201</v>
      </c>
      <c r="C121">
        <f t="shared" si="19"/>
        <v>1.3858437099242955</v>
      </c>
      <c r="I121">
        <v>117</v>
      </c>
      <c r="J121" s="1">
        <v>62</v>
      </c>
      <c r="K121">
        <f t="shared" si="11"/>
        <v>6.2E-2</v>
      </c>
      <c r="L121">
        <f t="shared" si="12"/>
        <v>8.9923560000000009</v>
      </c>
      <c r="O121">
        <f t="shared" si="20"/>
        <v>755</v>
      </c>
      <c r="P121">
        <v>-5.38</v>
      </c>
      <c r="Q121">
        <f t="shared" si="13"/>
        <v>8.9666666666666662E-8</v>
      </c>
      <c r="R121">
        <f t="shared" si="14"/>
        <v>8.3333333333333325E-8</v>
      </c>
      <c r="S121">
        <f>K759-C132</f>
        <v>3.6896825659482344</v>
      </c>
      <c r="T121">
        <f t="shared" si="15"/>
        <v>3689682.5659482344</v>
      </c>
      <c r="U121">
        <f t="shared" si="16"/>
        <v>6.2170375858651986E-6</v>
      </c>
      <c r="V121">
        <f t="shared" si="17"/>
        <v>6.0670755430438194E-6</v>
      </c>
      <c r="W121">
        <f t="shared" si="18"/>
        <v>3.2209630286717148E-12</v>
      </c>
      <c r="X121">
        <f t="shared" si="18"/>
        <v>3.0674504704167046E-12</v>
      </c>
    </row>
    <row r="122" spans="1:26" x14ac:dyDescent="0.3">
      <c r="A122">
        <f t="shared" si="21"/>
        <v>705</v>
      </c>
      <c r="B122">
        <v>203</v>
      </c>
      <c r="C122">
        <f t="shared" si="19"/>
        <v>1.3996331995752835</v>
      </c>
      <c r="I122">
        <v>118</v>
      </c>
      <c r="J122" s="1">
        <v>63</v>
      </c>
      <c r="K122">
        <f t="shared" si="11"/>
        <v>6.3E-2</v>
      </c>
      <c r="L122">
        <f t="shared" si="12"/>
        <v>9.1373940000000005</v>
      </c>
      <c r="O122">
        <f t="shared" si="20"/>
        <v>760</v>
      </c>
      <c r="P122">
        <v>-5.31</v>
      </c>
      <c r="Q122">
        <f t="shared" si="13"/>
        <v>8.8499999999999992E-8</v>
      </c>
      <c r="R122">
        <f t="shared" si="14"/>
        <v>8.3333333333333325E-8</v>
      </c>
      <c r="S122">
        <f>K764-C133</f>
        <v>3.7233668004247167</v>
      </c>
      <c r="T122">
        <f t="shared" si="15"/>
        <v>3723366.8004247169</v>
      </c>
      <c r="U122">
        <f t="shared" si="16"/>
        <v>6.1712333543264041E-6</v>
      </c>
      <c r="V122">
        <f t="shared" si="17"/>
        <v>6.0487243930439738E-6</v>
      </c>
      <c r="W122">
        <f t="shared" si="18"/>
        <v>3.1736767594625601E-12</v>
      </c>
      <c r="X122">
        <f t="shared" si="18"/>
        <v>3.0489222319170987E-12</v>
      </c>
    </row>
    <row r="123" spans="1:26" x14ac:dyDescent="0.3">
      <c r="A123">
        <f t="shared" si="21"/>
        <v>710</v>
      </c>
      <c r="B123">
        <v>203</v>
      </c>
      <c r="C123">
        <f t="shared" si="19"/>
        <v>1.3996331995752835</v>
      </c>
      <c r="I123">
        <v>119</v>
      </c>
      <c r="J123" s="1">
        <v>62</v>
      </c>
      <c r="K123">
        <f t="shared" si="11"/>
        <v>6.2E-2</v>
      </c>
      <c r="L123">
        <f t="shared" si="12"/>
        <v>8.9923560000000009</v>
      </c>
      <c r="O123">
        <f t="shared" si="20"/>
        <v>765</v>
      </c>
      <c r="P123">
        <v>-5.08</v>
      </c>
      <c r="Q123">
        <f t="shared" si="13"/>
        <v>8.466666666666667E-8</v>
      </c>
      <c r="R123">
        <f t="shared" si="14"/>
        <v>8.3333333333333325E-8</v>
      </c>
      <c r="S123">
        <f>K769-C134</f>
        <v>3.6839983314717522</v>
      </c>
      <c r="T123">
        <f t="shared" si="15"/>
        <v>3683998.3314717524</v>
      </c>
      <c r="U123">
        <f t="shared" si="16"/>
        <v>6.1023975678137695E-6</v>
      </c>
      <c r="V123">
        <f t="shared" si="17"/>
        <v>6.0701943426882252E-6</v>
      </c>
      <c r="W123">
        <f t="shared" si="18"/>
        <v>3.103271339638284E-12</v>
      </c>
      <c r="X123">
        <f t="shared" si="18"/>
        <v>3.0706049465003445E-12</v>
      </c>
    </row>
    <row r="124" spans="1:26" x14ac:dyDescent="0.3">
      <c r="A124">
        <f t="shared" si="21"/>
        <v>715</v>
      </c>
      <c r="B124">
        <v>211</v>
      </c>
      <c r="C124">
        <f t="shared" si="19"/>
        <v>1.4547911581792357</v>
      </c>
      <c r="I124">
        <v>120</v>
      </c>
      <c r="J124" s="1">
        <v>63</v>
      </c>
      <c r="K124">
        <f t="shared" si="11"/>
        <v>6.3E-2</v>
      </c>
      <c r="L124">
        <f t="shared" si="12"/>
        <v>9.1373940000000005</v>
      </c>
      <c r="O124">
        <f t="shared" si="20"/>
        <v>770</v>
      </c>
      <c r="P124">
        <v>-5.6</v>
      </c>
      <c r="Q124">
        <f t="shared" si="13"/>
        <v>9.3333333333333322E-8</v>
      </c>
      <c r="R124">
        <f t="shared" si="14"/>
        <v>8.3333333333333325E-8</v>
      </c>
      <c r="S124">
        <f>K774-C135</f>
        <v>3.7578405245521864</v>
      </c>
      <c r="T124">
        <f t="shared" si="15"/>
        <v>3757840.5245521865</v>
      </c>
      <c r="U124">
        <f t="shared" si="16"/>
        <v>6.2623253875434979E-6</v>
      </c>
      <c r="V124">
        <f t="shared" si="17"/>
        <v>6.0301709204744238E-6</v>
      </c>
      <c r="W124">
        <f t="shared" si="18"/>
        <v>3.2680599382893182E-12</v>
      </c>
      <c r="X124">
        <f t="shared" si="18"/>
        <v>3.0302467775112796E-12</v>
      </c>
    </row>
    <row r="125" spans="1:26" x14ac:dyDescent="0.3">
      <c r="A125">
        <f t="shared" si="21"/>
        <v>720</v>
      </c>
      <c r="B125">
        <v>200</v>
      </c>
      <c r="C125">
        <f t="shared" si="19"/>
        <v>1.3789489650988016</v>
      </c>
      <c r="I125">
        <v>121</v>
      </c>
      <c r="J125" s="1">
        <v>63</v>
      </c>
      <c r="K125">
        <f t="shared" si="11"/>
        <v>6.3E-2</v>
      </c>
      <c r="L125">
        <f t="shared" si="12"/>
        <v>9.1373940000000005</v>
      </c>
      <c r="O125">
        <f t="shared" si="20"/>
        <v>775</v>
      </c>
      <c r="P125">
        <f>-5.7</f>
        <v>-5.7</v>
      </c>
      <c r="Q125">
        <f t="shared" si="13"/>
        <v>9.5000000000000004E-8</v>
      </c>
      <c r="R125">
        <f t="shared" si="14"/>
        <v>8.3333333333333325E-8</v>
      </c>
      <c r="S125">
        <f>K779-C136</f>
        <v>3.741156290075704</v>
      </c>
      <c r="T125">
        <f t="shared" si="15"/>
        <v>3741156.290075704</v>
      </c>
      <c r="U125">
        <f t="shared" si="16"/>
        <v>6.3087318816865594E-6</v>
      </c>
      <c r="V125">
        <f t="shared" si="17"/>
        <v>6.0391217712593825E-6</v>
      </c>
      <c r="W125">
        <f t="shared" si="18"/>
        <v>3.3166748295840364E-12</v>
      </c>
      <c r="X125">
        <f t="shared" si="18"/>
        <v>3.0392493140082552E-12</v>
      </c>
    </row>
    <row r="126" spans="1:26" x14ac:dyDescent="0.3">
      <c r="A126">
        <f t="shared" si="21"/>
        <v>725</v>
      </c>
      <c r="B126">
        <v>203</v>
      </c>
      <c r="C126">
        <f t="shared" si="19"/>
        <v>1.3996331995752835</v>
      </c>
      <c r="I126">
        <v>122</v>
      </c>
      <c r="J126" s="1">
        <v>62</v>
      </c>
      <c r="K126">
        <f t="shared" si="11"/>
        <v>6.2E-2</v>
      </c>
      <c r="L126">
        <f t="shared" si="12"/>
        <v>8.9923560000000009</v>
      </c>
      <c r="O126">
        <f t="shared" si="20"/>
        <v>780</v>
      </c>
      <c r="P126">
        <v>-5.08</v>
      </c>
      <c r="Q126">
        <f t="shared" si="13"/>
        <v>8.466666666666667E-8</v>
      </c>
      <c r="R126">
        <f t="shared" si="14"/>
        <v>8.3333333333333325E-8</v>
      </c>
      <c r="S126">
        <f>K784-C137</f>
        <v>3.6956825659482337</v>
      </c>
      <c r="T126">
        <f t="shared" si="15"/>
        <v>3695682.5659482339</v>
      </c>
      <c r="U126">
        <f t="shared" si="16"/>
        <v>6.0959596845587847E-6</v>
      </c>
      <c r="V126">
        <f t="shared" si="17"/>
        <v>6.0637904330643404E-6</v>
      </c>
      <c r="W126">
        <f t="shared" si="18"/>
        <v>3.0967270396471696E-12</v>
      </c>
      <c r="X126">
        <f t="shared" si="18"/>
        <v>3.0641295346768854E-12</v>
      </c>
    </row>
    <row r="127" spans="1:26" x14ac:dyDescent="0.3">
      <c r="A127">
        <f t="shared" si="21"/>
        <v>730</v>
      </c>
      <c r="B127">
        <v>200</v>
      </c>
      <c r="C127">
        <f t="shared" si="19"/>
        <v>1.3789489650988016</v>
      </c>
      <c r="I127">
        <v>123</v>
      </c>
      <c r="J127" s="1">
        <v>62</v>
      </c>
      <c r="K127">
        <f t="shared" si="11"/>
        <v>6.2E-2</v>
      </c>
      <c r="L127">
        <f t="shared" si="12"/>
        <v>8.9923560000000009</v>
      </c>
      <c r="O127">
        <f t="shared" si="20"/>
        <v>785</v>
      </c>
      <c r="P127">
        <v>-5.0599999999999996</v>
      </c>
      <c r="Q127">
        <f t="shared" si="13"/>
        <v>8.4333333333333334E-8</v>
      </c>
      <c r="R127">
        <f t="shared" si="14"/>
        <v>8.3333333333333325E-8</v>
      </c>
      <c r="S127">
        <f>K789-C138</f>
        <v>3.7303668004247164</v>
      </c>
      <c r="T127">
        <f t="shared" si="15"/>
        <v>3730366.8004247164</v>
      </c>
      <c r="U127">
        <f t="shared" si="16"/>
        <v>6.0690222398452251E-6</v>
      </c>
      <c r="V127">
        <f t="shared" si="17"/>
        <v>6.0449385649225104E-6</v>
      </c>
      <c r="W127">
        <f t="shared" si="18"/>
        <v>3.0694192456446627E-12</v>
      </c>
      <c r="X127">
        <f t="shared" si="18"/>
        <v>3.0451068544739517E-12</v>
      </c>
    </row>
    <row r="128" spans="1:26" x14ac:dyDescent="0.3">
      <c r="A128">
        <f t="shared" si="21"/>
        <v>735</v>
      </c>
      <c r="B128">
        <v>200</v>
      </c>
      <c r="C128">
        <f t="shared" si="19"/>
        <v>1.3789489650988016</v>
      </c>
      <c r="I128">
        <v>124</v>
      </c>
      <c r="J128" s="1">
        <v>63</v>
      </c>
      <c r="K128">
        <f t="shared" si="11"/>
        <v>6.3E-2</v>
      </c>
      <c r="L128">
        <f t="shared" si="12"/>
        <v>9.1373940000000005</v>
      </c>
      <c r="O128">
        <f t="shared" si="20"/>
        <v>790</v>
      </c>
      <c r="P128">
        <v>-4.0999999999999996</v>
      </c>
      <c r="Q128">
        <f t="shared" si="13"/>
        <v>6.8333333333333323E-8</v>
      </c>
      <c r="R128">
        <f t="shared" si="14"/>
        <v>8.3333333333333325E-8</v>
      </c>
      <c r="S128">
        <f>K794-C139</f>
        <v>3.7165773107737285</v>
      </c>
      <c r="T128">
        <f t="shared" si="15"/>
        <v>3716577.3107737284</v>
      </c>
      <c r="U128">
        <f t="shared" si="16"/>
        <v>5.6649919571049774E-6</v>
      </c>
      <c r="V128">
        <f t="shared" si="17"/>
        <v>6.0524054474023599E-6</v>
      </c>
      <c r="W128">
        <f t="shared" si="18"/>
        <v>2.6743444895053405E-12</v>
      </c>
      <c r="X128">
        <f t="shared" si="18"/>
        <v>3.0526343083121467E-12</v>
      </c>
    </row>
    <row r="129" spans="1:26" x14ac:dyDescent="0.3">
      <c r="A129">
        <f t="shared" si="21"/>
        <v>740</v>
      </c>
      <c r="B129">
        <v>209</v>
      </c>
      <c r="C129">
        <f t="shared" si="19"/>
        <v>1.4410016685282476</v>
      </c>
      <c r="I129">
        <v>125</v>
      </c>
      <c r="J129" s="1">
        <v>73</v>
      </c>
      <c r="K129">
        <f t="shared" si="11"/>
        <v>7.2999999999999995E-2</v>
      </c>
      <c r="L129">
        <f t="shared" si="12"/>
        <v>10.587774</v>
      </c>
      <c r="O129">
        <f t="shared" si="20"/>
        <v>795</v>
      </c>
      <c r="P129">
        <v>-4.93</v>
      </c>
      <c r="Q129">
        <f t="shared" si="13"/>
        <v>8.2166666666666668E-8</v>
      </c>
      <c r="R129">
        <f t="shared" si="14"/>
        <v>8.3333333333333325E-8</v>
      </c>
      <c r="S129">
        <f>K799-C140</f>
        <v>3.7588405245521859</v>
      </c>
      <c r="T129">
        <f t="shared" si="15"/>
        <v>3758840.524552186</v>
      </c>
      <c r="U129">
        <f t="shared" si="16"/>
        <v>6.0013654736127397E-6</v>
      </c>
      <c r="V129">
        <f t="shared" si="17"/>
        <v>6.0296361185220109E-6</v>
      </c>
      <c r="W129">
        <f t="shared" si="18"/>
        <v>3.0013656289892551E-12</v>
      </c>
      <c r="X129">
        <f t="shared" si="18"/>
        <v>3.029709310148765E-12</v>
      </c>
    </row>
    <row r="130" spans="1:26" x14ac:dyDescent="0.3">
      <c r="A130">
        <f t="shared" si="21"/>
        <v>745</v>
      </c>
      <c r="B130">
        <v>198</v>
      </c>
      <c r="C130">
        <f t="shared" si="19"/>
        <v>1.3651594754478136</v>
      </c>
      <c r="I130">
        <v>126</v>
      </c>
      <c r="J130" s="1">
        <v>100</v>
      </c>
      <c r="K130">
        <f t="shared" si="11"/>
        <v>0.1</v>
      </c>
      <c r="L130">
        <f t="shared" si="12"/>
        <v>14.503800000000002</v>
      </c>
      <c r="O130">
        <f t="shared" si="20"/>
        <v>800</v>
      </c>
      <c r="P130">
        <v>-5.03</v>
      </c>
      <c r="Q130">
        <f t="shared" si="13"/>
        <v>8.3833333333333349E-8</v>
      </c>
      <c r="R130">
        <f t="shared" si="14"/>
        <v>8.3333333333333325E-8</v>
      </c>
      <c r="S130">
        <f>K804-C141</f>
        <v>3.7560510349011982</v>
      </c>
      <c r="T130">
        <f t="shared" si="15"/>
        <v>3756051.034901198</v>
      </c>
      <c r="U130">
        <f t="shared" si="16"/>
        <v>6.0431666292159442E-6</v>
      </c>
      <c r="V130">
        <f t="shared" si="17"/>
        <v>6.031128416801213E-6</v>
      </c>
      <c r="W130">
        <f t="shared" si="18"/>
        <v>3.0433219090391E-12</v>
      </c>
      <c r="X130">
        <f t="shared" si="18"/>
        <v>3.0312091649955921E-12</v>
      </c>
    </row>
    <row r="131" spans="1:26" x14ac:dyDescent="0.3">
      <c r="A131">
        <f t="shared" si="21"/>
        <v>750</v>
      </c>
      <c r="B131">
        <v>201</v>
      </c>
      <c r="C131">
        <f t="shared" si="19"/>
        <v>1.3858437099242955</v>
      </c>
      <c r="I131">
        <v>127</v>
      </c>
      <c r="J131" s="1">
        <v>152</v>
      </c>
      <c r="K131">
        <f t="shared" si="11"/>
        <v>0.152</v>
      </c>
      <c r="L131">
        <f t="shared" si="12"/>
        <v>22.045776</v>
      </c>
      <c r="O131">
        <f t="shared" si="20"/>
        <v>805</v>
      </c>
      <c r="P131">
        <v>-5.3</v>
      </c>
      <c r="Q131">
        <f t="shared" si="13"/>
        <v>8.833333333333333E-8</v>
      </c>
      <c r="R131">
        <f t="shared" si="14"/>
        <v>8.3333333333333325E-8</v>
      </c>
      <c r="S131">
        <f>K809-C142</f>
        <v>3.6986825659482339</v>
      </c>
      <c r="T131">
        <f t="shared" si="15"/>
        <v>3698682.5659482339</v>
      </c>
      <c r="U131">
        <f t="shared" si="16"/>
        <v>6.1810464256955809E-6</v>
      </c>
      <c r="V131">
        <f t="shared" si="17"/>
        <v>6.0621505435874538E-6</v>
      </c>
      <c r="W131">
        <f t="shared" si="18"/>
        <v>3.1837779097170094E-12</v>
      </c>
      <c r="X131">
        <f t="shared" si="18"/>
        <v>3.0624724344264717E-12</v>
      </c>
    </row>
    <row r="132" spans="1:26" x14ac:dyDescent="0.3">
      <c r="A132">
        <f t="shared" si="21"/>
        <v>755</v>
      </c>
      <c r="B132">
        <v>206</v>
      </c>
      <c r="C132">
        <f t="shared" si="19"/>
        <v>1.4203174340517657</v>
      </c>
      <c r="I132">
        <v>128</v>
      </c>
      <c r="J132" s="1">
        <v>235</v>
      </c>
      <c r="K132">
        <f t="shared" si="11"/>
        <v>0.23499999999999999</v>
      </c>
      <c r="L132">
        <f t="shared" si="12"/>
        <v>34.083930000000002</v>
      </c>
      <c r="O132">
        <f t="shared" si="20"/>
        <v>810</v>
      </c>
      <c r="P132">
        <v>-5.03</v>
      </c>
      <c r="Q132">
        <f t="shared" si="13"/>
        <v>8.3833333333333349E-8</v>
      </c>
      <c r="R132">
        <f t="shared" si="14"/>
        <v>8.3333333333333325E-8</v>
      </c>
      <c r="S132">
        <f>K814-C143</f>
        <v>3.7448405245521865</v>
      </c>
      <c r="T132">
        <f t="shared" si="15"/>
        <v>3744840.5245521865</v>
      </c>
      <c r="U132">
        <f t="shared" si="16"/>
        <v>6.0491908725814699E-6</v>
      </c>
      <c r="V132">
        <f t="shared" si="17"/>
        <v>6.0371406596501787E-6</v>
      </c>
      <c r="W132">
        <f t="shared" si="18"/>
        <v>3.0493925177435803E-12</v>
      </c>
      <c r="X132">
        <f t="shared" si="18"/>
        <v>3.0372556120334494E-12</v>
      </c>
    </row>
    <row r="133" spans="1:26" x14ac:dyDescent="0.3">
      <c r="A133">
        <f t="shared" si="21"/>
        <v>760</v>
      </c>
      <c r="B133">
        <v>203</v>
      </c>
      <c r="C133">
        <f t="shared" si="19"/>
        <v>1.3996331995752835</v>
      </c>
      <c r="I133">
        <v>129</v>
      </c>
      <c r="J133" s="1">
        <v>409</v>
      </c>
      <c r="K133">
        <f t="shared" ref="K133:K196" si="22">J133/1000</f>
        <v>0.40899999999999997</v>
      </c>
      <c r="L133">
        <f t="shared" ref="L133:L196" si="23">K133*145.038</f>
        <v>59.320542000000003</v>
      </c>
      <c r="O133">
        <f t="shared" si="20"/>
        <v>815</v>
      </c>
      <c r="P133">
        <v>-3.97</v>
      </c>
      <c r="Q133">
        <f t="shared" ref="Q133:Q196" si="24">-1*P133/60/1000000</f>
        <v>6.616666666666667E-8</v>
      </c>
      <c r="R133">
        <f t="shared" ref="R133:R196" si="25">5/60/1000000</f>
        <v>8.3333333333333325E-8</v>
      </c>
      <c r="S133">
        <f>K819-C144</f>
        <v>3.7488405245521861</v>
      </c>
      <c r="T133">
        <f t="shared" ref="T133:T192" si="26">S133*1000000</f>
        <v>3748840.524552186</v>
      </c>
      <c r="U133">
        <f t="shared" ref="U133:U192" si="27">(12*$R$1*Q133*$O$2/((S133*1000000)*$O$1))^(1/3)</f>
        <v>5.5883497997632735E-6</v>
      </c>
      <c r="V133">
        <f t="shared" ref="V133:V196" si="28">(12*$R$1*R133*$O$2/((S133*1000000)*$O$1))^(1/3)</f>
        <v>6.0349926927088929E-6</v>
      </c>
      <c r="W133">
        <f t="shared" ref="W133:W164" si="29">U133^2/12</f>
        <v>2.602471123709518E-12</v>
      </c>
      <c r="X133">
        <f t="shared" ref="X133:X196" si="30">V133^2/12</f>
        <v>3.0350947334208114E-12</v>
      </c>
    </row>
    <row r="134" spans="1:26" x14ac:dyDescent="0.3">
      <c r="A134">
        <f t="shared" si="21"/>
        <v>765</v>
      </c>
      <c r="B134">
        <v>209</v>
      </c>
      <c r="C134">
        <f t="shared" si="19"/>
        <v>1.4410016685282476</v>
      </c>
      <c r="I134">
        <v>130</v>
      </c>
      <c r="J134" s="1">
        <v>954</v>
      </c>
      <c r="K134">
        <f t="shared" si="22"/>
        <v>0.95399999999999996</v>
      </c>
      <c r="L134">
        <f t="shared" si="23"/>
        <v>138.366252</v>
      </c>
      <c r="O134">
        <f t="shared" ref="O134:O197" si="31">O133+5</f>
        <v>820</v>
      </c>
      <c r="P134">
        <v>-5.46</v>
      </c>
      <c r="Q134">
        <f t="shared" si="24"/>
        <v>9.0999999999999994E-8</v>
      </c>
      <c r="R134">
        <f t="shared" si="25"/>
        <v>8.3333333333333325E-8</v>
      </c>
      <c r="S134">
        <f>K824-C145</f>
        <v>3.6845773107737285</v>
      </c>
      <c r="T134">
        <f t="shared" si="26"/>
        <v>3684577.3107737284</v>
      </c>
      <c r="U134">
        <f t="shared" si="27"/>
        <v>6.2505858655370424E-6</v>
      </c>
      <c r="V134">
        <f t="shared" si="28"/>
        <v>6.069876377587698E-6</v>
      </c>
      <c r="W134">
        <f t="shared" si="29"/>
        <v>3.2558186385376215E-12</v>
      </c>
      <c r="X134">
        <f t="shared" si="30"/>
        <v>3.0702832699330959E-12</v>
      </c>
    </row>
    <row r="135" spans="1:26" x14ac:dyDescent="0.3">
      <c r="A135">
        <f t="shared" ref="A135:A198" si="32">A134+5</f>
        <v>770</v>
      </c>
      <c r="B135">
        <v>198</v>
      </c>
      <c r="C135">
        <f t="shared" si="19"/>
        <v>1.3651594754478136</v>
      </c>
      <c r="I135">
        <v>131</v>
      </c>
      <c r="J135" s="1">
        <v>2695</v>
      </c>
      <c r="K135">
        <f t="shared" si="22"/>
        <v>2.6949999999999998</v>
      </c>
      <c r="L135">
        <f t="shared" si="23"/>
        <v>390.87741</v>
      </c>
      <c r="O135">
        <f t="shared" si="31"/>
        <v>825</v>
      </c>
      <c r="P135">
        <v>-5</v>
      </c>
      <c r="Q135">
        <f t="shared" si="24"/>
        <v>8.3333333333333325E-8</v>
      </c>
      <c r="R135">
        <f t="shared" si="25"/>
        <v>8.3333333333333325E-8</v>
      </c>
      <c r="S135">
        <f>K829-C146</f>
        <v>3.7429457797266927</v>
      </c>
      <c r="T135">
        <f t="shared" si="26"/>
        <v>3742945.7797266929</v>
      </c>
      <c r="U135">
        <f t="shared" si="27"/>
        <v>6.038159189979011E-6</v>
      </c>
      <c r="V135">
        <f t="shared" si="28"/>
        <v>6.038159189979011E-6</v>
      </c>
      <c r="W135">
        <f t="shared" si="29"/>
        <v>3.0382805336273324E-12</v>
      </c>
      <c r="X135">
        <f t="shared" si="30"/>
        <v>3.0382805336273324E-12</v>
      </c>
    </row>
    <row r="136" spans="1:26" x14ac:dyDescent="0.3">
      <c r="A136">
        <f t="shared" si="32"/>
        <v>775</v>
      </c>
      <c r="B136">
        <v>201</v>
      </c>
      <c r="C136">
        <f t="shared" si="19"/>
        <v>1.3858437099242955</v>
      </c>
      <c r="I136">
        <v>132</v>
      </c>
      <c r="J136" s="1">
        <v>4866</v>
      </c>
      <c r="K136">
        <f t="shared" si="22"/>
        <v>4.8659999999999997</v>
      </c>
      <c r="L136">
        <f t="shared" si="23"/>
        <v>705.754908</v>
      </c>
      <c r="O136">
        <f t="shared" si="31"/>
        <v>830</v>
      </c>
      <c r="P136">
        <v>-4.96</v>
      </c>
      <c r="Q136">
        <f t="shared" si="24"/>
        <v>8.2666666666666666E-8</v>
      </c>
      <c r="R136">
        <f t="shared" si="25"/>
        <v>8.3333333333333325E-8</v>
      </c>
      <c r="S136">
        <f>K834-C147</f>
        <v>3.7350510349011983</v>
      </c>
      <c r="T136">
        <f t="shared" si="26"/>
        <v>3735051.0349011985</v>
      </c>
      <c r="U136">
        <f t="shared" si="27"/>
        <v>6.0262542094272074E-6</v>
      </c>
      <c r="V136">
        <f t="shared" si="28"/>
        <v>6.0424104642452336E-6</v>
      </c>
      <c r="W136">
        <f t="shared" si="29"/>
        <v>3.0263116497199283E-12</v>
      </c>
      <c r="X136">
        <f t="shared" si="30"/>
        <v>3.0425603515350252E-12</v>
      </c>
    </row>
    <row r="137" spans="1:26" x14ac:dyDescent="0.3">
      <c r="A137">
        <f t="shared" si="32"/>
        <v>780</v>
      </c>
      <c r="B137">
        <v>206</v>
      </c>
      <c r="C137">
        <f t="shared" si="19"/>
        <v>1.4203174340517657</v>
      </c>
      <c r="I137">
        <v>133</v>
      </c>
      <c r="J137" s="1">
        <v>6453</v>
      </c>
      <c r="K137">
        <f t="shared" si="22"/>
        <v>6.4530000000000003</v>
      </c>
      <c r="L137">
        <f t="shared" si="23"/>
        <v>935.93021400000009</v>
      </c>
      <c r="O137">
        <f t="shared" si="31"/>
        <v>835</v>
      </c>
      <c r="P137">
        <v>-4.7699999999999996</v>
      </c>
      <c r="Q137">
        <f t="shared" si="24"/>
        <v>7.9499999999999991E-8</v>
      </c>
      <c r="R137">
        <f t="shared" si="25"/>
        <v>8.3333333333333325E-8</v>
      </c>
      <c r="S137">
        <f>K839-C148</f>
        <v>3.7468405245521863</v>
      </c>
      <c r="T137">
        <f t="shared" si="26"/>
        <v>3746840.5245521865</v>
      </c>
      <c r="U137">
        <f t="shared" si="27"/>
        <v>5.9420567130623969E-6</v>
      </c>
      <c r="V137">
        <f t="shared" si="28"/>
        <v>6.0360662939967241E-6</v>
      </c>
      <c r="W137">
        <f t="shared" si="29"/>
        <v>2.9423364984374911E-12</v>
      </c>
      <c r="X137">
        <f t="shared" si="30"/>
        <v>3.0361746921269457E-12</v>
      </c>
    </row>
    <row r="138" spans="1:26" x14ac:dyDescent="0.3">
      <c r="A138">
        <f t="shared" si="32"/>
        <v>785</v>
      </c>
      <c r="B138">
        <v>203</v>
      </c>
      <c r="C138">
        <f t="shared" si="19"/>
        <v>1.3996331995752835</v>
      </c>
      <c r="I138">
        <v>134</v>
      </c>
      <c r="J138" s="1">
        <v>6754</v>
      </c>
      <c r="K138">
        <f t="shared" si="22"/>
        <v>6.7539999999999996</v>
      </c>
      <c r="L138">
        <f t="shared" si="23"/>
        <v>979.58665199999996</v>
      </c>
      <c r="O138">
        <f t="shared" si="31"/>
        <v>840</v>
      </c>
      <c r="P138">
        <v>-3.93</v>
      </c>
      <c r="Q138">
        <f t="shared" si="24"/>
        <v>6.5499999999999998E-8</v>
      </c>
      <c r="R138">
        <f t="shared" si="25"/>
        <v>8.3333333333333325E-8</v>
      </c>
      <c r="S138">
        <f>K844-C149</f>
        <v>3.7133668004247169</v>
      </c>
      <c r="T138">
        <f t="shared" si="26"/>
        <v>3713366.8004247169</v>
      </c>
      <c r="U138">
        <f t="shared" si="27"/>
        <v>5.587196802660809E-6</v>
      </c>
      <c r="V138">
        <f t="shared" si="28"/>
        <v>6.0541492120298295E-6</v>
      </c>
      <c r="W138">
        <f t="shared" si="29"/>
        <v>2.6013973426385969E-12</v>
      </c>
      <c r="X138">
        <f t="shared" si="30"/>
        <v>3.0543935567934505E-12</v>
      </c>
    </row>
    <row r="139" spans="1:26" x14ac:dyDescent="0.3">
      <c r="A139">
        <f t="shared" si="32"/>
        <v>790</v>
      </c>
      <c r="B139">
        <v>205</v>
      </c>
      <c r="C139">
        <f t="shared" si="19"/>
        <v>1.4134226892262716</v>
      </c>
      <c r="I139">
        <v>135</v>
      </c>
      <c r="J139" s="1">
        <v>6788</v>
      </c>
      <c r="K139">
        <f t="shared" si="22"/>
        <v>6.7880000000000003</v>
      </c>
      <c r="L139">
        <f t="shared" si="23"/>
        <v>984.51794400000006</v>
      </c>
      <c r="O139">
        <f t="shared" si="31"/>
        <v>845</v>
      </c>
      <c r="P139">
        <v>-5.57</v>
      </c>
      <c r="Q139">
        <f t="shared" si="24"/>
        <v>9.2833333333333337E-8</v>
      </c>
      <c r="R139">
        <f t="shared" si="25"/>
        <v>8.3333333333333325E-8</v>
      </c>
      <c r="S139">
        <f>K849-C150</f>
        <v>3.4709983314717521</v>
      </c>
      <c r="T139">
        <f t="shared" si="26"/>
        <v>3470998.3314717519</v>
      </c>
      <c r="U139">
        <f t="shared" si="27"/>
        <v>6.4187825884106477E-6</v>
      </c>
      <c r="V139">
        <f t="shared" si="28"/>
        <v>6.191904777830065E-6</v>
      </c>
      <c r="W139">
        <f t="shared" si="29"/>
        <v>3.4333974931069744E-12</v>
      </c>
      <c r="X139">
        <f t="shared" si="30"/>
        <v>3.1949737314762319E-12</v>
      </c>
      <c r="Y139" t="s">
        <v>40</v>
      </c>
    </row>
    <row r="140" spans="1:26" x14ac:dyDescent="0.3">
      <c r="A140">
        <f t="shared" si="32"/>
        <v>795</v>
      </c>
      <c r="B140">
        <v>198</v>
      </c>
      <c r="C140">
        <f t="shared" si="19"/>
        <v>1.3651594754478136</v>
      </c>
      <c r="I140">
        <v>136</v>
      </c>
      <c r="J140" s="1">
        <v>6800</v>
      </c>
      <c r="K140">
        <f t="shared" si="22"/>
        <v>6.8</v>
      </c>
      <c r="L140">
        <f t="shared" si="23"/>
        <v>986.25840000000005</v>
      </c>
      <c r="O140">
        <f t="shared" si="31"/>
        <v>850</v>
      </c>
      <c r="P140">
        <v>-4.8849999999999998</v>
      </c>
      <c r="Q140">
        <f t="shared" si="24"/>
        <v>8.1416666666666664E-8</v>
      </c>
      <c r="R140">
        <f t="shared" si="25"/>
        <v>8.3333333333333325E-8</v>
      </c>
      <c r="S140">
        <f>K854-C151</f>
        <v>3.5520510349011984</v>
      </c>
      <c r="T140">
        <f t="shared" si="26"/>
        <v>3552051.0349011985</v>
      </c>
      <c r="U140">
        <f t="shared" si="27"/>
        <v>6.0969718913349372E-6</v>
      </c>
      <c r="V140">
        <f t="shared" si="28"/>
        <v>6.1444451477225686E-6</v>
      </c>
      <c r="W140">
        <f t="shared" si="29"/>
        <v>3.0977555203106935E-12</v>
      </c>
      <c r="X140">
        <f t="shared" si="30"/>
        <v>3.1461838477809515E-12</v>
      </c>
      <c r="Y140" t="s">
        <v>42</v>
      </c>
      <c r="Z140">
        <f>AVERAGE(W140:W161)</f>
        <v>3.225419931621236E-12</v>
      </c>
    </row>
    <row r="141" spans="1:26" x14ac:dyDescent="0.3">
      <c r="A141">
        <f t="shared" si="32"/>
        <v>800</v>
      </c>
      <c r="B141">
        <v>200</v>
      </c>
      <c r="C141">
        <f t="shared" si="19"/>
        <v>1.3789489650988016</v>
      </c>
      <c r="I141">
        <v>137</v>
      </c>
      <c r="J141" s="1">
        <v>6825</v>
      </c>
      <c r="K141">
        <f t="shared" si="22"/>
        <v>6.8250000000000002</v>
      </c>
      <c r="L141">
        <f t="shared" si="23"/>
        <v>989.88435000000015</v>
      </c>
      <c r="O141">
        <f t="shared" si="31"/>
        <v>855</v>
      </c>
      <c r="P141">
        <v>-4.8899999999999997</v>
      </c>
      <c r="Q141">
        <f t="shared" si="24"/>
        <v>8.1499999999999995E-8</v>
      </c>
      <c r="R141">
        <f t="shared" si="25"/>
        <v>8.3333333333333325E-8</v>
      </c>
      <c r="S141">
        <f>K859-C152</f>
        <v>3.5520510349011984</v>
      </c>
      <c r="T141">
        <f t="shared" si="26"/>
        <v>3552051.0349011985</v>
      </c>
      <c r="U141">
        <f t="shared" si="27"/>
        <v>6.0990513498492795E-6</v>
      </c>
      <c r="V141">
        <f t="shared" si="28"/>
        <v>6.1444451477225686E-6</v>
      </c>
      <c r="W141">
        <f t="shared" si="29"/>
        <v>3.0998689473415267E-12</v>
      </c>
      <c r="X141">
        <f t="shared" si="30"/>
        <v>3.1461838477809515E-12</v>
      </c>
      <c r="Y141" t="s">
        <v>44</v>
      </c>
      <c r="Z141">
        <f>STDEV(W140:W161)</f>
        <v>1.6791886742745683E-13</v>
      </c>
    </row>
    <row r="142" spans="1:26" x14ac:dyDescent="0.3">
      <c r="A142">
        <f t="shared" si="32"/>
        <v>805</v>
      </c>
      <c r="B142">
        <v>206</v>
      </c>
      <c r="C142">
        <f t="shared" si="19"/>
        <v>1.4203174340517657</v>
      </c>
      <c r="I142">
        <v>138</v>
      </c>
      <c r="J142" s="1">
        <v>6856</v>
      </c>
      <c r="K142">
        <f t="shared" si="22"/>
        <v>6.8559999999999999</v>
      </c>
      <c r="L142">
        <f t="shared" si="23"/>
        <v>994.38052800000003</v>
      </c>
      <c r="O142">
        <f t="shared" si="31"/>
        <v>860</v>
      </c>
      <c r="P142">
        <v>-4.8899999999999997</v>
      </c>
      <c r="Q142">
        <f t="shared" si="24"/>
        <v>8.1499999999999995E-8</v>
      </c>
      <c r="R142">
        <f t="shared" si="25"/>
        <v>8.3333333333333325E-8</v>
      </c>
      <c r="S142">
        <f>K864-C153</f>
        <v>3.5451562900757043</v>
      </c>
      <c r="T142">
        <f t="shared" si="26"/>
        <v>3545156.2900757045</v>
      </c>
      <c r="U142">
        <f t="shared" si="27"/>
        <v>6.103002672696224E-6</v>
      </c>
      <c r="V142">
        <f t="shared" si="28"/>
        <v>6.1484258793316776E-6</v>
      </c>
      <c r="W142">
        <f t="shared" si="29"/>
        <v>3.1038868019114377E-12</v>
      </c>
      <c r="X142">
        <f t="shared" si="30"/>
        <v>3.1502617328029596E-12</v>
      </c>
      <c r="Y142" t="s">
        <v>46</v>
      </c>
      <c r="Z142">
        <f>AVERAGE(U140:U161)</f>
        <v>6.2193082333237246E-6</v>
      </c>
    </row>
    <row r="143" spans="1:26" x14ac:dyDescent="0.3">
      <c r="A143">
        <f t="shared" si="32"/>
        <v>810</v>
      </c>
      <c r="B143">
        <v>198</v>
      </c>
      <c r="C143">
        <f t="shared" si="19"/>
        <v>1.3651594754478136</v>
      </c>
      <c r="I143">
        <v>139</v>
      </c>
      <c r="J143" s="1">
        <v>6871</v>
      </c>
      <c r="K143">
        <f t="shared" si="22"/>
        <v>6.8710000000000004</v>
      </c>
      <c r="L143">
        <f t="shared" si="23"/>
        <v>996.55609800000013</v>
      </c>
      <c r="O143">
        <f t="shared" si="31"/>
        <v>865</v>
      </c>
      <c r="P143">
        <v>-5.07</v>
      </c>
      <c r="Q143">
        <f t="shared" si="24"/>
        <v>8.4500000000000009E-8</v>
      </c>
      <c r="R143">
        <f t="shared" si="25"/>
        <v>8.3333333333333325E-8</v>
      </c>
      <c r="S143">
        <f>K869-C154</f>
        <v>3.5235773107737289</v>
      </c>
      <c r="T143">
        <f t="shared" si="26"/>
        <v>3523577.3107737289</v>
      </c>
      <c r="U143">
        <f t="shared" si="27"/>
        <v>6.1895696448394744E-6</v>
      </c>
      <c r="V143">
        <f t="shared" si="28"/>
        <v>6.1609516749417954E-6</v>
      </c>
      <c r="W143">
        <f t="shared" si="29"/>
        <v>3.1925643656931882E-12</v>
      </c>
      <c r="X143">
        <f t="shared" si="30"/>
        <v>3.1631104617473425E-12</v>
      </c>
      <c r="Y143" t="s">
        <v>44</v>
      </c>
      <c r="Z143">
        <f>STDEV(U140:U161)</f>
        <v>1.6262345113858167E-7</v>
      </c>
    </row>
    <row r="144" spans="1:26" x14ac:dyDescent="0.3">
      <c r="A144">
        <f t="shared" si="32"/>
        <v>815</v>
      </c>
      <c r="B144">
        <v>198</v>
      </c>
      <c r="C144">
        <f t="shared" si="19"/>
        <v>1.3651594754478136</v>
      </c>
      <c r="I144">
        <v>140</v>
      </c>
      <c r="J144" s="1">
        <v>6875</v>
      </c>
      <c r="K144">
        <f t="shared" si="22"/>
        <v>6.875</v>
      </c>
      <c r="L144">
        <f t="shared" si="23"/>
        <v>997.13625000000002</v>
      </c>
      <c r="O144">
        <f t="shared" si="31"/>
        <v>870</v>
      </c>
      <c r="P144">
        <v>-5.5910000000000002</v>
      </c>
      <c r="Q144">
        <f t="shared" si="24"/>
        <v>9.3183333333333337E-8</v>
      </c>
      <c r="R144">
        <f t="shared" si="25"/>
        <v>8.3333333333333325E-8</v>
      </c>
      <c r="S144">
        <f>K874-C155</f>
        <v>3.5470510349011986</v>
      </c>
      <c r="T144">
        <f t="shared" si="26"/>
        <v>3547051.0349011985</v>
      </c>
      <c r="U144">
        <f t="shared" si="27"/>
        <v>6.380574063293103E-6</v>
      </c>
      <c r="V144">
        <f t="shared" si="28"/>
        <v>6.1473309065457769E-6</v>
      </c>
      <c r="W144">
        <f t="shared" si="29"/>
        <v>3.3926437814307215E-12</v>
      </c>
      <c r="X144">
        <f t="shared" si="30"/>
        <v>3.149139772881077E-12</v>
      </c>
    </row>
    <row r="145" spans="1:24" x14ac:dyDescent="0.3">
      <c r="A145">
        <f t="shared" si="32"/>
        <v>820</v>
      </c>
      <c r="B145">
        <v>205</v>
      </c>
      <c r="C145">
        <f t="shared" si="19"/>
        <v>1.4134226892262716</v>
      </c>
      <c r="I145">
        <v>141</v>
      </c>
      <c r="J145" s="1">
        <v>6881</v>
      </c>
      <c r="K145">
        <f t="shared" si="22"/>
        <v>6.8810000000000002</v>
      </c>
      <c r="L145">
        <f t="shared" si="23"/>
        <v>998.00647800000013</v>
      </c>
      <c r="O145">
        <f t="shared" si="31"/>
        <v>875</v>
      </c>
      <c r="P145">
        <v>-4.8600000000000003</v>
      </c>
      <c r="Q145">
        <f t="shared" si="24"/>
        <v>8.0999999999999997E-8</v>
      </c>
      <c r="R145">
        <f t="shared" si="25"/>
        <v>8.3333333333333325E-8</v>
      </c>
      <c r="S145">
        <f>K879-C156</f>
        <v>3.5708405245521861</v>
      </c>
      <c r="T145">
        <f t="shared" si="26"/>
        <v>3570840.524552186</v>
      </c>
      <c r="U145">
        <f t="shared" si="27"/>
        <v>6.0758588198186857E-6</v>
      </c>
      <c r="V145">
        <f t="shared" si="28"/>
        <v>6.1336489892407316E-6</v>
      </c>
      <c r="W145">
        <f t="shared" si="29"/>
        <v>3.076338366530709E-12</v>
      </c>
      <c r="X145">
        <f t="shared" si="30"/>
        <v>3.1351374936011542E-12</v>
      </c>
    </row>
    <row r="146" spans="1:24" x14ac:dyDescent="0.3">
      <c r="A146">
        <f t="shared" si="32"/>
        <v>825</v>
      </c>
      <c r="B146">
        <v>199</v>
      </c>
      <c r="C146">
        <f t="shared" si="19"/>
        <v>1.3720542202733075</v>
      </c>
      <c r="I146">
        <v>142</v>
      </c>
      <c r="J146" s="1">
        <v>6881</v>
      </c>
      <c r="K146">
        <f t="shared" si="22"/>
        <v>6.8810000000000002</v>
      </c>
      <c r="L146">
        <f t="shared" si="23"/>
        <v>998.00647800000013</v>
      </c>
      <c r="O146">
        <f t="shared" si="31"/>
        <v>880</v>
      </c>
      <c r="P146">
        <v>-4.3099999999999996</v>
      </c>
      <c r="Q146">
        <f t="shared" si="24"/>
        <v>7.1833333333333335E-8</v>
      </c>
      <c r="R146">
        <f t="shared" si="25"/>
        <v>8.3333333333333325E-8</v>
      </c>
      <c r="S146">
        <f>K884-C157</f>
        <v>3.5688405245521864</v>
      </c>
      <c r="T146">
        <f t="shared" si="26"/>
        <v>3568840.5245521865</v>
      </c>
      <c r="U146">
        <f t="shared" si="27"/>
        <v>5.838515604366935E-6</v>
      </c>
      <c r="V146">
        <f t="shared" si="28"/>
        <v>6.1347945533766782E-6</v>
      </c>
      <c r="W146">
        <f t="shared" si="29"/>
        <v>2.8406887052030163E-12</v>
      </c>
      <c r="X146">
        <f t="shared" si="30"/>
        <v>3.1363086843450128E-12</v>
      </c>
    </row>
    <row r="147" spans="1:24" x14ac:dyDescent="0.3">
      <c r="A147">
        <f t="shared" si="32"/>
        <v>830</v>
      </c>
      <c r="B147">
        <v>200</v>
      </c>
      <c r="C147">
        <f t="shared" si="19"/>
        <v>1.3789489650988016</v>
      </c>
      <c r="I147">
        <v>143</v>
      </c>
      <c r="J147" s="1">
        <v>6884</v>
      </c>
      <c r="K147">
        <f t="shared" si="22"/>
        <v>6.8840000000000003</v>
      </c>
      <c r="L147">
        <f t="shared" si="23"/>
        <v>998.44159200000013</v>
      </c>
      <c r="O147">
        <f t="shared" si="31"/>
        <v>885</v>
      </c>
      <c r="P147">
        <v>-5.3109999999999999</v>
      </c>
      <c r="Q147">
        <f t="shared" si="24"/>
        <v>8.8516666666666655E-8</v>
      </c>
      <c r="R147">
        <f t="shared" si="25"/>
        <v>8.3333333333333325E-8</v>
      </c>
      <c r="S147">
        <f>K889-C158</f>
        <v>3.370366800424716</v>
      </c>
      <c r="T147">
        <f t="shared" si="26"/>
        <v>3370366.800424716</v>
      </c>
      <c r="U147">
        <f t="shared" si="27"/>
        <v>6.3799721099935233E-6</v>
      </c>
      <c r="V147">
        <f t="shared" si="28"/>
        <v>6.2529268462821738E-6</v>
      </c>
      <c r="W147">
        <f t="shared" si="29"/>
        <v>3.3920036770246007E-12</v>
      </c>
      <c r="X147">
        <f t="shared" si="30"/>
        <v>3.2582578454130277E-12</v>
      </c>
    </row>
    <row r="148" spans="1:24" x14ac:dyDescent="0.3">
      <c r="A148">
        <f t="shared" si="32"/>
        <v>835</v>
      </c>
      <c r="B148">
        <v>198</v>
      </c>
      <c r="C148">
        <f t="shared" si="19"/>
        <v>1.3651594754478136</v>
      </c>
      <c r="I148">
        <v>144</v>
      </c>
      <c r="J148" s="1">
        <v>6885</v>
      </c>
      <c r="K148">
        <f t="shared" si="22"/>
        <v>6.8849999999999998</v>
      </c>
      <c r="L148">
        <f t="shared" si="23"/>
        <v>998.58663000000001</v>
      </c>
      <c r="O148">
        <f t="shared" si="31"/>
        <v>890</v>
      </c>
      <c r="P148">
        <v>-5.49</v>
      </c>
      <c r="Q148">
        <f t="shared" si="24"/>
        <v>9.1499999999999992E-8</v>
      </c>
      <c r="R148">
        <f t="shared" si="25"/>
        <v>8.3333333333333325E-8</v>
      </c>
      <c r="S148">
        <f>K894-C159</f>
        <v>3.3007878211227402</v>
      </c>
      <c r="T148">
        <f t="shared" si="26"/>
        <v>3300787.8211227399</v>
      </c>
      <c r="U148">
        <f t="shared" si="27"/>
        <v>6.4958698447738267E-6</v>
      </c>
      <c r="V148">
        <f t="shared" si="28"/>
        <v>6.296557898398216E-6</v>
      </c>
      <c r="W148">
        <f t="shared" si="29"/>
        <v>3.5163604200201619E-12</v>
      </c>
      <c r="X148">
        <f t="shared" si="30"/>
        <v>3.3038867806567466E-12</v>
      </c>
    </row>
    <row r="149" spans="1:24" x14ac:dyDescent="0.3">
      <c r="A149">
        <f t="shared" si="32"/>
        <v>840</v>
      </c>
      <c r="B149">
        <v>203</v>
      </c>
      <c r="C149">
        <f t="shared" si="19"/>
        <v>1.3996331995752835</v>
      </c>
      <c r="I149">
        <v>145</v>
      </c>
      <c r="J149" s="1">
        <v>6885</v>
      </c>
      <c r="K149">
        <f t="shared" si="22"/>
        <v>6.8849999999999998</v>
      </c>
      <c r="L149">
        <f t="shared" si="23"/>
        <v>998.58663000000001</v>
      </c>
      <c r="O149">
        <f t="shared" si="31"/>
        <v>895</v>
      </c>
      <c r="P149">
        <v>-4.9800000000000004</v>
      </c>
      <c r="Q149">
        <f t="shared" si="24"/>
        <v>8.3000000000000002E-8</v>
      </c>
      <c r="R149">
        <f t="shared" si="25"/>
        <v>8.3333333333333325E-8</v>
      </c>
      <c r="S149">
        <f>K899-C160</f>
        <v>3.426840524552186</v>
      </c>
      <c r="T149">
        <f t="shared" si="26"/>
        <v>3426840.524552186</v>
      </c>
      <c r="U149">
        <f t="shared" si="27"/>
        <v>6.2100851062876744E-6</v>
      </c>
      <c r="V149">
        <f t="shared" si="28"/>
        <v>6.2183873689893798E-6</v>
      </c>
      <c r="W149">
        <f t="shared" si="29"/>
        <v>3.213763085611333E-12</v>
      </c>
      <c r="X149">
        <f t="shared" si="30"/>
        <v>3.2223617892338883E-12</v>
      </c>
    </row>
    <row r="150" spans="1:24" x14ac:dyDescent="0.3">
      <c r="A150">
        <f t="shared" si="32"/>
        <v>845</v>
      </c>
      <c r="B150">
        <v>209</v>
      </c>
      <c r="C150">
        <f t="shared" si="19"/>
        <v>1.4410016685282476</v>
      </c>
      <c r="I150">
        <v>146</v>
      </c>
      <c r="J150" s="1">
        <v>6886</v>
      </c>
      <c r="K150">
        <f t="shared" si="22"/>
        <v>6.8860000000000001</v>
      </c>
      <c r="L150">
        <f t="shared" si="23"/>
        <v>998.73166800000013</v>
      </c>
      <c r="O150">
        <f t="shared" si="31"/>
        <v>900</v>
      </c>
      <c r="P150">
        <v>-4.88</v>
      </c>
      <c r="Q150">
        <f t="shared" si="24"/>
        <v>8.133333333333332E-8</v>
      </c>
      <c r="R150">
        <f t="shared" si="25"/>
        <v>8.3333333333333325E-8</v>
      </c>
      <c r="S150">
        <f>K904-C161</f>
        <v>3.4052615452502106</v>
      </c>
      <c r="T150">
        <f t="shared" si="26"/>
        <v>3405261.5452502104</v>
      </c>
      <c r="U150">
        <f t="shared" si="27"/>
        <v>6.1812387489146403E-6</v>
      </c>
      <c r="V150">
        <f t="shared" si="28"/>
        <v>6.2314949281643072E-6</v>
      </c>
      <c r="W150">
        <f t="shared" si="29"/>
        <v>3.1839760392569854E-12</v>
      </c>
      <c r="X150">
        <f t="shared" si="30"/>
        <v>3.2359607533114571E-12</v>
      </c>
    </row>
    <row r="151" spans="1:24" x14ac:dyDescent="0.3">
      <c r="A151">
        <f t="shared" si="32"/>
        <v>850</v>
      </c>
      <c r="B151">
        <v>200</v>
      </c>
      <c r="C151">
        <f t="shared" si="19"/>
        <v>1.3789489650988016</v>
      </c>
      <c r="I151">
        <v>147</v>
      </c>
      <c r="J151" s="1">
        <v>6889</v>
      </c>
      <c r="K151">
        <f t="shared" si="22"/>
        <v>6.8890000000000002</v>
      </c>
      <c r="L151">
        <f t="shared" si="23"/>
        <v>999.16678200000013</v>
      </c>
      <c r="O151">
        <f t="shared" si="31"/>
        <v>905</v>
      </c>
      <c r="P151">
        <v>-4.28</v>
      </c>
      <c r="Q151">
        <f t="shared" si="24"/>
        <v>7.1333333333333337E-8</v>
      </c>
      <c r="R151">
        <f t="shared" si="25"/>
        <v>8.3333333333333325E-8</v>
      </c>
      <c r="S151">
        <f>K914-C162</f>
        <v>3.3795773107737288</v>
      </c>
      <c r="T151">
        <f t="shared" si="26"/>
        <v>3379577.3107737289</v>
      </c>
      <c r="U151">
        <f t="shared" si="27"/>
        <v>5.9317048083871897E-6</v>
      </c>
      <c r="V151">
        <f t="shared" si="28"/>
        <v>6.2472412194110878E-6</v>
      </c>
      <c r="W151">
        <f t="shared" si="29"/>
        <v>2.9320934944869756E-12</v>
      </c>
      <c r="X151">
        <f t="shared" si="30"/>
        <v>3.2523352377924111E-12</v>
      </c>
    </row>
    <row r="152" spans="1:24" x14ac:dyDescent="0.3">
      <c r="A152">
        <f t="shared" si="32"/>
        <v>855</v>
      </c>
      <c r="B152">
        <v>200</v>
      </c>
      <c r="C152">
        <f t="shared" si="19"/>
        <v>1.3789489650988016</v>
      </c>
      <c r="I152">
        <v>148</v>
      </c>
      <c r="J152" s="1">
        <v>6888</v>
      </c>
      <c r="K152">
        <f t="shared" si="22"/>
        <v>6.8879999999999999</v>
      </c>
      <c r="L152">
        <f t="shared" si="23"/>
        <v>999.02174400000001</v>
      </c>
      <c r="O152">
        <f t="shared" si="31"/>
        <v>910</v>
      </c>
      <c r="P152">
        <v>-5.36</v>
      </c>
      <c r="Q152">
        <f t="shared" si="24"/>
        <v>8.9333333333333339E-8</v>
      </c>
      <c r="R152">
        <f t="shared" si="25"/>
        <v>8.3333333333333325E-8</v>
      </c>
      <c r="S152">
        <f>K914-C163</f>
        <v>3.4071562900757044</v>
      </c>
      <c r="T152">
        <f t="shared" si="26"/>
        <v>3407156.2900757045</v>
      </c>
      <c r="U152">
        <f t="shared" si="27"/>
        <v>6.3764160629686411E-6</v>
      </c>
      <c r="V152">
        <f t="shared" si="28"/>
        <v>6.2303395871592871E-6</v>
      </c>
      <c r="W152">
        <f t="shared" si="29"/>
        <v>3.3882234840070423E-12</v>
      </c>
      <c r="X152">
        <f t="shared" si="30"/>
        <v>3.2347609476103463E-12</v>
      </c>
    </row>
    <row r="153" spans="1:24" x14ac:dyDescent="0.3">
      <c r="A153">
        <f t="shared" si="32"/>
        <v>860</v>
      </c>
      <c r="B153">
        <v>201</v>
      </c>
      <c r="C153">
        <f t="shared" si="19"/>
        <v>1.3858437099242955</v>
      </c>
      <c r="I153">
        <v>149</v>
      </c>
      <c r="J153" s="1">
        <v>6885</v>
      </c>
      <c r="K153">
        <f t="shared" si="22"/>
        <v>6.8849999999999998</v>
      </c>
      <c r="L153">
        <f t="shared" si="23"/>
        <v>998.58663000000001</v>
      </c>
      <c r="O153">
        <f t="shared" si="31"/>
        <v>915</v>
      </c>
      <c r="P153">
        <v>-5.1100000000000003</v>
      </c>
      <c r="Q153">
        <f t="shared" si="24"/>
        <v>8.5166666666666668E-8</v>
      </c>
      <c r="R153">
        <f t="shared" si="25"/>
        <v>8.3333333333333325E-8</v>
      </c>
      <c r="S153">
        <f>K919-C164</f>
        <v>3.4181562900757045</v>
      </c>
      <c r="T153">
        <f t="shared" si="26"/>
        <v>3418156.2900757045</v>
      </c>
      <c r="U153">
        <f t="shared" si="27"/>
        <v>6.2689585319033268E-6</v>
      </c>
      <c r="V153">
        <f t="shared" si="28"/>
        <v>6.2236491008560274E-6</v>
      </c>
      <c r="W153">
        <f t="shared" si="29"/>
        <v>3.2749867562269596E-12</v>
      </c>
      <c r="X153">
        <f t="shared" si="30"/>
        <v>3.2278173442155033E-12</v>
      </c>
    </row>
    <row r="154" spans="1:24" x14ac:dyDescent="0.3">
      <c r="A154">
        <f t="shared" si="32"/>
        <v>865</v>
      </c>
      <c r="B154">
        <v>205</v>
      </c>
      <c r="C154">
        <f t="shared" si="19"/>
        <v>1.4134226892262716</v>
      </c>
      <c r="I154">
        <v>150</v>
      </c>
      <c r="J154" s="1">
        <v>6877</v>
      </c>
      <c r="K154">
        <f t="shared" si="22"/>
        <v>6.8769999999999998</v>
      </c>
      <c r="L154">
        <f t="shared" si="23"/>
        <v>997.42632600000002</v>
      </c>
      <c r="O154">
        <f t="shared" si="31"/>
        <v>920</v>
      </c>
      <c r="P154">
        <v>-4.95</v>
      </c>
      <c r="Q154">
        <f t="shared" si="24"/>
        <v>8.2500000000000004E-8</v>
      </c>
      <c r="R154">
        <f t="shared" si="25"/>
        <v>8.3333333333333325E-8</v>
      </c>
      <c r="S154">
        <f>K924-C165</f>
        <v>3.434840524552186</v>
      </c>
      <c r="T154">
        <f t="shared" si="26"/>
        <v>3434840.524552186</v>
      </c>
      <c r="U154">
        <f t="shared" si="27"/>
        <v>6.1927746412721915E-6</v>
      </c>
      <c r="V154">
        <f t="shared" si="28"/>
        <v>6.2135559199777504E-6</v>
      </c>
      <c r="W154">
        <f t="shared" si="29"/>
        <v>3.19587147979866E-12</v>
      </c>
      <c r="X154">
        <f t="shared" si="30"/>
        <v>3.2173564308908793E-12</v>
      </c>
    </row>
    <row r="155" spans="1:24" x14ac:dyDescent="0.3">
      <c r="A155">
        <f t="shared" si="32"/>
        <v>870</v>
      </c>
      <c r="B155">
        <v>200</v>
      </c>
      <c r="C155">
        <f t="shared" si="19"/>
        <v>1.3789489650988016</v>
      </c>
      <c r="I155">
        <v>151</v>
      </c>
      <c r="J155" s="1">
        <v>6876</v>
      </c>
      <c r="K155">
        <f t="shared" si="22"/>
        <v>6.8760000000000003</v>
      </c>
      <c r="L155">
        <f t="shared" si="23"/>
        <v>997.28128800000013</v>
      </c>
      <c r="O155">
        <f t="shared" si="31"/>
        <v>925</v>
      </c>
      <c r="P155">
        <v>-4.95</v>
      </c>
      <c r="Q155">
        <f t="shared" si="24"/>
        <v>8.2500000000000004E-8</v>
      </c>
      <c r="R155">
        <f t="shared" si="25"/>
        <v>8.3333333333333325E-8</v>
      </c>
      <c r="S155">
        <f>K929-C166</f>
        <v>3.4082615452502107</v>
      </c>
      <c r="T155">
        <f t="shared" si="26"/>
        <v>3408261.5452502109</v>
      </c>
      <c r="U155">
        <f t="shared" si="27"/>
        <v>6.208830882362263E-6</v>
      </c>
      <c r="V155">
        <f t="shared" si="28"/>
        <v>6.2296660414753047E-6</v>
      </c>
      <c r="W155">
        <f t="shared" si="29"/>
        <v>3.2124650771479469E-12</v>
      </c>
      <c r="X155">
        <f t="shared" si="30"/>
        <v>3.2340615823592164E-12</v>
      </c>
    </row>
    <row r="156" spans="1:24" x14ac:dyDescent="0.3">
      <c r="A156">
        <f t="shared" si="32"/>
        <v>875</v>
      </c>
      <c r="B156">
        <v>198</v>
      </c>
      <c r="C156">
        <f t="shared" si="19"/>
        <v>1.3651594754478136</v>
      </c>
      <c r="I156">
        <v>152</v>
      </c>
      <c r="J156" s="1">
        <v>6876</v>
      </c>
      <c r="K156">
        <f t="shared" si="22"/>
        <v>6.8760000000000003</v>
      </c>
      <c r="L156">
        <f t="shared" si="23"/>
        <v>997.28128800000013</v>
      </c>
      <c r="O156">
        <f t="shared" si="31"/>
        <v>930</v>
      </c>
      <c r="P156">
        <v>-5.0599999999999996</v>
      </c>
      <c r="Q156">
        <f t="shared" si="24"/>
        <v>8.4333333333333334E-8</v>
      </c>
      <c r="R156">
        <f t="shared" si="25"/>
        <v>8.3333333333333325E-8</v>
      </c>
      <c r="S156">
        <f>K934-C167</f>
        <v>3.358998331471752</v>
      </c>
      <c r="T156">
        <f t="shared" si="26"/>
        <v>3358998.3314717519</v>
      </c>
      <c r="U156">
        <f t="shared" si="27"/>
        <v>6.284913604368641E-6</v>
      </c>
      <c r="V156">
        <f t="shared" si="28"/>
        <v>6.2599732086700933E-6</v>
      </c>
      <c r="W156">
        <f t="shared" si="29"/>
        <v>3.2916782511981685E-12</v>
      </c>
      <c r="X156">
        <f t="shared" si="30"/>
        <v>3.265605381105612E-12</v>
      </c>
    </row>
    <row r="157" spans="1:24" x14ac:dyDescent="0.3">
      <c r="A157">
        <f t="shared" si="32"/>
        <v>880</v>
      </c>
      <c r="B157">
        <v>198</v>
      </c>
      <c r="C157">
        <f t="shared" si="19"/>
        <v>1.3651594754478136</v>
      </c>
      <c r="I157">
        <v>153</v>
      </c>
      <c r="J157" s="1">
        <v>6874</v>
      </c>
      <c r="K157">
        <f t="shared" si="22"/>
        <v>6.8739999999999997</v>
      </c>
      <c r="L157">
        <f t="shared" si="23"/>
        <v>996.99121200000002</v>
      </c>
      <c r="O157">
        <f t="shared" si="31"/>
        <v>935</v>
      </c>
      <c r="P157">
        <v>-5.71</v>
      </c>
      <c r="Q157">
        <f t="shared" si="24"/>
        <v>9.5166666666666665E-8</v>
      </c>
      <c r="R157">
        <f t="shared" si="25"/>
        <v>8.3333333333333325E-8</v>
      </c>
      <c r="S157">
        <f>K939-C168</f>
        <v>3.411156290075704</v>
      </c>
      <c r="T157">
        <f t="shared" si="26"/>
        <v>3411156.290075704</v>
      </c>
      <c r="U157">
        <f t="shared" si="27"/>
        <v>6.5097438379831251E-6</v>
      </c>
      <c r="V157">
        <f t="shared" si="28"/>
        <v>6.227903355014146E-6</v>
      </c>
      <c r="W157">
        <f t="shared" si="29"/>
        <v>3.531397069679939E-12</v>
      </c>
      <c r="X157">
        <f t="shared" si="30"/>
        <v>3.2322316832830377E-12</v>
      </c>
    </row>
    <row r="158" spans="1:24" x14ac:dyDescent="0.3">
      <c r="A158">
        <f t="shared" si="32"/>
        <v>885</v>
      </c>
      <c r="B158">
        <v>203</v>
      </c>
      <c r="C158">
        <f t="shared" si="19"/>
        <v>1.3996331995752835</v>
      </c>
      <c r="I158">
        <v>154</v>
      </c>
      <c r="J158" s="1">
        <v>6862</v>
      </c>
      <c r="K158">
        <f t="shared" si="22"/>
        <v>6.8620000000000001</v>
      </c>
      <c r="L158">
        <f t="shared" si="23"/>
        <v>995.25075600000014</v>
      </c>
      <c r="O158">
        <f t="shared" si="31"/>
        <v>940</v>
      </c>
      <c r="P158">
        <v>-5.23</v>
      </c>
      <c r="Q158">
        <f t="shared" si="24"/>
        <v>8.7166666666666673E-8</v>
      </c>
      <c r="R158">
        <f t="shared" si="25"/>
        <v>8.3333333333333325E-8</v>
      </c>
      <c r="S158">
        <f>K944-C169</f>
        <v>3.4201562900757043</v>
      </c>
      <c r="T158">
        <f t="shared" si="26"/>
        <v>3420156.2900757045</v>
      </c>
      <c r="U158">
        <f t="shared" si="27"/>
        <v>6.3164197279129155E-6</v>
      </c>
      <c r="V158">
        <f t="shared" si="28"/>
        <v>6.222435732791584E-6</v>
      </c>
      <c r="W158">
        <f t="shared" si="29"/>
        <v>3.3247631815972891E-12</v>
      </c>
      <c r="X158">
        <f t="shared" si="30"/>
        <v>3.2265588707267947E-12</v>
      </c>
    </row>
    <row r="159" spans="1:24" x14ac:dyDescent="0.3">
      <c r="A159">
        <f t="shared" si="32"/>
        <v>890</v>
      </c>
      <c r="B159">
        <v>207</v>
      </c>
      <c r="C159">
        <f t="shared" si="19"/>
        <v>1.4272121788772596</v>
      </c>
      <c r="I159">
        <v>155</v>
      </c>
      <c r="J159" s="1">
        <v>6841</v>
      </c>
      <c r="K159">
        <f t="shared" si="22"/>
        <v>6.8410000000000002</v>
      </c>
      <c r="L159">
        <f t="shared" si="23"/>
        <v>992.20495800000015</v>
      </c>
      <c r="O159">
        <f t="shared" si="31"/>
        <v>945</v>
      </c>
      <c r="P159">
        <v>-4.88</v>
      </c>
      <c r="Q159">
        <f t="shared" si="24"/>
        <v>8.133333333333332E-8</v>
      </c>
      <c r="R159">
        <f t="shared" si="25"/>
        <v>8.3333333333333325E-8</v>
      </c>
      <c r="S159">
        <f>K949-C170</f>
        <v>3.419156290075704</v>
      </c>
      <c r="T159">
        <f t="shared" si="26"/>
        <v>3419156.290075704</v>
      </c>
      <c r="U159">
        <f t="shared" si="27"/>
        <v>6.1728542886187084E-6</v>
      </c>
      <c r="V159">
        <f t="shared" si="28"/>
        <v>6.2230422985326163E-6</v>
      </c>
      <c r="W159">
        <f t="shared" si="29"/>
        <v>3.1753441723765321E-12</v>
      </c>
      <c r="X159">
        <f t="shared" si="30"/>
        <v>3.227187954110509E-12</v>
      </c>
    </row>
    <row r="160" spans="1:24" x14ac:dyDescent="0.3">
      <c r="A160">
        <f t="shared" si="32"/>
        <v>895</v>
      </c>
      <c r="B160">
        <v>198</v>
      </c>
      <c r="C160">
        <f t="shared" si="19"/>
        <v>1.3651594754478136</v>
      </c>
      <c r="I160">
        <v>156</v>
      </c>
      <c r="J160" s="1">
        <v>6818</v>
      </c>
      <c r="K160">
        <f t="shared" si="22"/>
        <v>6.8179999999999996</v>
      </c>
      <c r="L160">
        <f t="shared" si="23"/>
        <v>988.86908400000004</v>
      </c>
      <c r="O160">
        <f t="shared" si="31"/>
        <v>950</v>
      </c>
      <c r="P160">
        <v>-4.99</v>
      </c>
      <c r="Q160">
        <f t="shared" si="24"/>
        <v>8.3166666666666664E-8</v>
      </c>
      <c r="R160">
        <f t="shared" si="25"/>
        <v>8.3333333333333325E-8</v>
      </c>
      <c r="S160">
        <f>K954-C171</f>
        <v>3.4171562900757042</v>
      </c>
      <c r="T160">
        <f t="shared" si="26"/>
        <v>3417156.290075704</v>
      </c>
      <c r="U160">
        <f t="shared" si="27"/>
        <v>6.2201038664161467E-6</v>
      </c>
      <c r="V160">
        <f t="shared" si="28"/>
        <v>6.224256139923299E-6</v>
      </c>
      <c r="W160">
        <f t="shared" si="29"/>
        <v>3.2241410090837584E-12</v>
      </c>
      <c r="X160">
        <f t="shared" si="30"/>
        <v>3.228447041281074E-12</v>
      </c>
    </row>
    <row r="161" spans="1:26" x14ac:dyDescent="0.3">
      <c r="A161">
        <f t="shared" si="32"/>
        <v>900</v>
      </c>
      <c r="B161">
        <v>202</v>
      </c>
      <c r="C161">
        <f t="shared" si="19"/>
        <v>1.3927384547497896</v>
      </c>
      <c r="I161">
        <v>157</v>
      </c>
      <c r="J161" s="1">
        <v>6798</v>
      </c>
      <c r="K161">
        <f t="shared" si="22"/>
        <v>6.798</v>
      </c>
      <c r="L161">
        <f t="shared" si="23"/>
        <v>985.96832400000005</v>
      </c>
      <c r="O161">
        <f t="shared" si="31"/>
        <v>955</v>
      </c>
      <c r="P161">
        <v>-5.1100000000000003</v>
      </c>
      <c r="Q161">
        <f t="shared" si="24"/>
        <v>8.5166666666666668E-8</v>
      </c>
      <c r="R161">
        <f t="shared" si="25"/>
        <v>8.3333333333333325E-8</v>
      </c>
      <c r="S161">
        <f>K959-C172</f>
        <v>3.3817878211227406</v>
      </c>
      <c r="T161">
        <f t="shared" si="26"/>
        <v>3381787.8211227404</v>
      </c>
      <c r="U161">
        <f t="shared" si="27"/>
        <v>6.2913510247604567E-6</v>
      </c>
      <c r="V161">
        <f t="shared" si="28"/>
        <v>6.2458797500662433E-6</v>
      </c>
      <c r="W161">
        <f t="shared" si="29"/>
        <v>3.2984248097295374E-12</v>
      </c>
      <c r="X161">
        <f t="shared" si="30"/>
        <v>3.2509178210239633E-12</v>
      </c>
    </row>
    <row r="162" spans="1:26" x14ac:dyDescent="0.3">
      <c r="A162">
        <f t="shared" si="32"/>
        <v>905</v>
      </c>
      <c r="B162">
        <v>205</v>
      </c>
      <c r="C162">
        <f t="shared" si="19"/>
        <v>1.4134226892262716</v>
      </c>
      <c r="I162">
        <v>158</v>
      </c>
      <c r="J162" s="1">
        <v>6781</v>
      </c>
      <c r="K162">
        <f t="shared" si="22"/>
        <v>6.7809999999999997</v>
      </c>
      <c r="L162">
        <f t="shared" si="23"/>
        <v>983.50267800000006</v>
      </c>
      <c r="O162">
        <f t="shared" si="31"/>
        <v>960</v>
      </c>
      <c r="P162">
        <v>-5.27</v>
      </c>
      <c r="Q162">
        <f t="shared" si="24"/>
        <v>8.7833333333333332E-8</v>
      </c>
      <c r="R162">
        <f t="shared" si="25"/>
        <v>8.3333333333333325E-8</v>
      </c>
      <c r="S162">
        <f>K964-C173</f>
        <v>3.8333142486796561</v>
      </c>
      <c r="T162">
        <f t="shared" si="26"/>
        <v>3833314.2486796561</v>
      </c>
      <c r="U162">
        <f t="shared" si="27"/>
        <v>6.0962738319518474E-6</v>
      </c>
      <c r="V162">
        <f t="shared" si="28"/>
        <v>5.9903325050315297E-6</v>
      </c>
      <c r="W162">
        <f t="shared" si="29"/>
        <v>3.0970462195117385E-12</v>
      </c>
      <c r="X162">
        <f t="shared" si="30"/>
        <v>2.9903402934031103E-12</v>
      </c>
      <c r="Y162" t="s">
        <v>41</v>
      </c>
    </row>
    <row r="163" spans="1:26" x14ac:dyDescent="0.3">
      <c r="A163">
        <f t="shared" si="32"/>
        <v>910</v>
      </c>
      <c r="B163">
        <v>201</v>
      </c>
      <c r="C163">
        <f t="shared" si="19"/>
        <v>1.3858437099242955</v>
      </c>
      <c r="I163">
        <v>159</v>
      </c>
      <c r="J163" s="1">
        <v>6765</v>
      </c>
      <c r="K163">
        <f t="shared" si="22"/>
        <v>6.7649999999999997</v>
      </c>
      <c r="L163">
        <f t="shared" si="23"/>
        <v>981.18207000000007</v>
      </c>
      <c r="O163">
        <f t="shared" si="31"/>
        <v>965</v>
      </c>
      <c r="P163">
        <v>-4.97</v>
      </c>
      <c r="Q163">
        <f t="shared" si="24"/>
        <v>8.2833333333333327E-8</v>
      </c>
      <c r="R163">
        <f t="shared" si="25"/>
        <v>8.3333333333333325E-8</v>
      </c>
      <c r="S163">
        <f>K969-C174</f>
        <v>5.2151562900757042</v>
      </c>
      <c r="T163">
        <f t="shared" si="26"/>
        <v>5215156.2900757045</v>
      </c>
      <c r="U163">
        <f t="shared" si="27"/>
        <v>5.3952978196221843E-6</v>
      </c>
      <c r="V163">
        <f t="shared" si="28"/>
        <v>5.4061317800808259E-6</v>
      </c>
      <c r="W163">
        <f t="shared" si="29"/>
        <v>2.4257698802016578E-12</v>
      </c>
      <c r="X163">
        <f t="shared" si="30"/>
        <v>2.4355217352999903E-12</v>
      </c>
      <c r="Y163" t="s">
        <v>42</v>
      </c>
      <c r="Z163">
        <f>AVERAGE(W173:W192)</f>
        <v>5.0551754637431374E-13</v>
      </c>
    </row>
    <row r="164" spans="1:26" x14ac:dyDescent="0.3">
      <c r="A164">
        <f t="shared" si="32"/>
        <v>915</v>
      </c>
      <c r="B164">
        <v>201</v>
      </c>
      <c r="C164">
        <f t="shared" si="19"/>
        <v>1.3858437099242955</v>
      </c>
      <c r="I164">
        <v>160</v>
      </c>
      <c r="J164" s="1">
        <v>6749</v>
      </c>
      <c r="K164">
        <f t="shared" si="22"/>
        <v>6.7489999999999997</v>
      </c>
      <c r="L164">
        <f t="shared" si="23"/>
        <v>978.86146200000007</v>
      </c>
      <c r="O164">
        <f t="shared" si="31"/>
        <v>970</v>
      </c>
      <c r="P164">
        <v>-4.03</v>
      </c>
      <c r="Q164">
        <f t="shared" si="24"/>
        <v>6.7166666666666666E-8</v>
      </c>
      <c r="R164">
        <f t="shared" si="25"/>
        <v>8.3333333333333325E-8</v>
      </c>
      <c r="S164">
        <f>K974-C175</f>
        <v>5.5032615452502105</v>
      </c>
      <c r="T164">
        <f t="shared" si="26"/>
        <v>5503261.5452502109</v>
      </c>
      <c r="U164">
        <f t="shared" si="27"/>
        <v>4.9417491933226735E-6</v>
      </c>
      <c r="V164">
        <f t="shared" si="28"/>
        <v>5.3100957568758935E-6</v>
      </c>
      <c r="W164">
        <f t="shared" si="29"/>
        <v>2.0350737574754411E-12</v>
      </c>
      <c r="X164">
        <f t="shared" si="30"/>
        <v>2.3497597455992805E-12</v>
      </c>
      <c r="Y164" t="s">
        <v>44</v>
      </c>
      <c r="Z164">
        <f>STDEV(W173:W192)</f>
        <v>1.5799382980593171E-13</v>
      </c>
    </row>
    <row r="165" spans="1:26" x14ac:dyDescent="0.3">
      <c r="A165">
        <f t="shared" si="32"/>
        <v>920</v>
      </c>
      <c r="B165">
        <v>198</v>
      </c>
      <c r="C165">
        <f t="shared" si="19"/>
        <v>1.3651594754478136</v>
      </c>
      <c r="I165">
        <v>161</v>
      </c>
      <c r="J165" s="1">
        <v>6736</v>
      </c>
      <c r="K165">
        <f t="shared" si="22"/>
        <v>6.7359999999999998</v>
      </c>
      <c r="L165">
        <f t="shared" si="23"/>
        <v>976.97596800000008</v>
      </c>
      <c r="O165">
        <f t="shared" si="31"/>
        <v>975</v>
      </c>
      <c r="P165">
        <v>-5.43</v>
      </c>
      <c r="Q165">
        <f t="shared" si="24"/>
        <v>9.0499999999999996E-8</v>
      </c>
      <c r="R165">
        <f t="shared" si="25"/>
        <v>8.3333333333333325E-8</v>
      </c>
      <c r="S165">
        <f>K979-C176</f>
        <v>5.5128405245521863</v>
      </c>
      <c r="T165">
        <f t="shared" si="26"/>
        <v>5512840.524552186</v>
      </c>
      <c r="U165">
        <f t="shared" si="27"/>
        <v>5.454988874610928E-6</v>
      </c>
      <c r="V165">
        <f t="shared" si="28"/>
        <v>5.3070184088575082E-6</v>
      </c>
      <c r="W165">
        <f t="shared" ref="W165:W192" si="33">U165^2/12</f>
        <v>2.4797419685107499E-12</v>
      </c>
      <c r="X165">
        <f t="shared" si="30"/>
        <v>2.3470370326627067E-12</v>
      </c>
      <c r="Y165" t="s">
        <v>46</v>
      </c>
      <c r="Z165">
        <f>AVERAGE(U174:U192)</f>
        <v>2.458147805832524E-6</v>
      </c>
    </row>
    <row r="166" spans="1:26" x14ac:dyDescent="0.3">
      <c r="A166">
        <f t="shared" si="32"/>
        <v>925</v>
      </c>
      <c r="B166">
        <v>202</v>
      </c>
      <c r="C166">
        <f t="shared" si="19"/>
        <v>1.3927384547497896</v>
      </c>
      <c r="I166">
        <v>162</v>
      </c>
      <c r="J166" s="1">
        <v>6725</v>
      </c>
      <c r="K166">
        <f t="shared" si="22"/>
        <v>6.7249999999999996</v>
      </c>
      <c r="L166">
        <f t="shared" si="23"/>
        <v>975.38054999999997</v>
      </c>
      <c r="O166">
        <f t="shared" si="31"/>
        <v>980</v>
      </c>
      <c r="P166">
        <v>-4.99</v>
      </c>
      <c r="Q166">
        <f t="shared" si="24"/>
        <v>8.3166666666666664E-8</v>
      </c>
      <c r="R166">
        <f t="shared" si="25"/>
        <v>8.3333333333333325E-8</v>
      </c>
      <c r="S166">
        <f>K984-C177</f>
        <v>5.5190510349011976</v>
      </c>
      <c r="T166">
        <f t="shared" si="26"/>
        <v>5519051.034901198</v>
      </c>
      <c r="U166">
        <f t="shared" si="27"/>
        <v>5.3014879789414121E-6</v>
      </c>
      <c r="V166">
        <f t="shared" si="28"/>
        <v>5.3050270240371541E-6</v>
      </c>
      <c r="W166">
        <f t="shared" si="33"/>
        <v>2.3421478992383582E-12</v>
      </c>
      <c r="X166">
        <f t="shared" si="30"/>
        <v>2.3452759771470418E-12</v>
      </c>
      <c r="Y166" t="s">
        <v>44</v>
      </c>
      <c r="Z166">
        <f>STDEV(U174:U192)</f>
        <v>3.4980547441945911E-7</v>
      </c>
    </row>
    <row r="167" spans="1:26" x14ac:dyDescent="0.3">
      <c r="A167">
        <f t="shared" si="32"/>
        <v>930</v>
      </c>
      <c r="B167">
        <v>209</v>
      </c>
      <c r="C167">
        <f t="shared" si="19"/>
        <v>1.4410016685282476</v>
      </c>
      <c r="I167">
        <v>163</v>
      </c>
      <c r="J167" s="1">
        <v>6715</v>
      </c>
      <c r="K167">
        <f t="shared" si="22"/>
        <v>6.7149999999999999</v>
      </c>
      <c r="L167">
        <f t="shared" si="23"/>
        <v>973.93017000000009</v>
      </c>
      <c r="O167">
        <f t="shared" si="31"/>
        <v>985</v>
      </c>
      <c r="P167">
        <v>-4.88</v>
      </c>
      <c r="Q167">
        <f t="shared" si="24"/>
        <v>8.133333333333332E-8</v>
      </c>
      <c r="R167">
        <f t="shared" si="25"/>
        <v>8.3333333333333325E-8</v>
      </c>
      <c r="S167">
        <f>K989-C178</f>
        <v>5.5200510349011989</v>
      </c>
      <c r="T167">
        <f t="shared" si="26"/>
        <v>5520051.0349011989</v>
      </c>
      <c r="U167">
        <f t="shared" si="27"/>
        <v>5.2619249008978631E-6</v>
      </c>
      <c r="V167">
        <f t="shared" si="28"/>
        <v>5.3047066557789835E-6</v>
      </c>
      <c r="W167">
        <f t="shared" si="33"/>
        <v>2.3073211385574157E-12</v>
      </c>
      <c r="X167">
        <f t="shared" si="30"/>
        <v>2.3449927253221538E-12</v>
      </c>
    </row>
    <row r="168" spans="1:26" x14ac:dyDescent="0.3">
      <c r="A168">
        <f t="shared" si="32"/>
        <v>935</v>
      </c>
      <c r="B168">
        <v>201</v>
      </c>
      <c r="C168">
        <f t="shared" si="19"/>
        <v>1.3858437099242955</v>
      </c>
      <c r="I168">
        <v>164</v>
      </c>
      <c r="J168" s="1">
        <v>6706</v>
      </c>
      <c r="K168">
        <f t="shared" si="22"/>
        <v>6.7060000000000004</v>
      </c>
      <c r="L168">
        <f t="shared" si="23"/>
        <v>972.62482800000009</v>
      </c>
      <c r="O168">
        <f t="shared" si="31"/>
        <v>990</v>
      </c>
      <c r="P168">
        <v>-4.88</v>
      </c>
      <c r="Q168">
        <f t="shared" si="24"/>
        <v>8.133333333333332E-8</v>
      </c>
      <c r="R168">
        <f t="shared" si="25"/>
        <v>8.3333333333333325E-8</v>
      </c>
      <c r="S168">
        <f>K994-C179</f>
        <v>5.5160510349011975</v>
      </c>
      <c r="T168">
        <f t="shared" si="26"/>
        <v>5516051.0349011971</v>
      </c>
      <c r="U168">
        <f t="shared" si="27"/>
        <v>5.2631964998427088E-6</v>
      </c>
      <c r="V168">
        <f t="shared" si="28"/>
        <v>5.3059885933803933E-6</v>
      </c>
      <c r="W168">
        <f t="shared" si="33"/>
        <v>2.3084364496630448E-12</v>
      </c>
      <c r="X168">
        <f t="shared" si="30"/>
        <v>2.3461262460902368E-12</v>
      </c>
    </row>
    <row r="169" spans="1:26" x14ac:dyDescent="0.3">
      <c r="A169">
        <f t="shared" si="32"/>
        <v>940</v>
      </c>
      <c r="B169">
        <v>201</v>
      </c>
      <c r="C169">
        <f t="shared" si="19"/>
        <v>1.3858437099242955</v>
      </c>
      <c r="I169">
        <v>165</v>
      </c>
      <c r="J169" s="1">
        <v>6698</v>
      </c>
      <c r="K169">
        <f t="shared" si="22"/>
        <v>6.6980000000000004</v>
      </c>
      <c r="L169">
        <f t="shared" si="23"/>
        <v>971.4645240000001</v>
      </c>
      <c r="O169">
        <f t="shared" si="31"/>
        <v>995</v>
      </c>
      <c r="P169">
        <v>-4.66</v>
      </c>
      <c r="Q169">
        <f t="shared" si="24"/>
        <v>7.7666666666666674E-8</v>
      </c>
      <c r="R169">
        <f t="shared" si="25"/>
        <v>8.3333333333333325E-8</v>
      </c>
      <c r="S169">
        <f>K999-C180</f>
        <v>5.512051034901198</v>
      </c>
      <c r="T169">
        <f t="shared" si="26"/>
        <v>5512051.034901198</v>
      </c>
      <c r="U169">
        <f t="shared" si="27"/>
        <v>5.1841389260159962E-6</v>
      </c>
      <c r="V169">
        <f t="shared" si="28"/>
        <v>5.3072717710551386E-6</v>
      </c>
      <c r="W169">
        <f t="shared" si="33"/>
        <v>2.2396080336861906E-12</v>
      </c>
      <c r="X169">
        <f t="shared" si="30"/>
        <v>2.3472611376532288E-12</v>
      </c>
    </row>
    <row r="170" spans="1:26" x14ac:dyDescent="0.3">
      <c r="A170">
        <f t="shared" si="32"/>
        <v>945</v>
      </c>
      <c r="B170">
        <v>201</v>
      </c>
      <c r="C170">
        <f t="shared" si="19"/>
        <v>1.3858437099242955</v>
      </c>
      <c r="I170">
        <v>166</v>
      </c>
      <c r="J170" s="1">
        <v>6690</v>
      </c>
      <c r="K170">
        <f t="shared" si="22"/>
        <v>6.69</v>
      </c>
      <c r="L170">
        <f t="shared" si="23"/>
        <v>970.3042200000001</v>
      </c>
      <c r="O170">
        <f t="shared" si="31"/>
        <v>1000</v>
      </c>
      <c r="P170">
        <v>-5.49</v>
      </c>
      <c r="Q170">
        <f t="shared" si="24"/>
        <v>9.1499999999999992E-8</v>
      </c>
      <c r="R170">
        <f t="shared" si="25"/>
        <v>8.3333333333333325E-8</v>
      </c>
      <c r="S170">
        <f>K1004-C181</f>
        <v>5.5090510349011979</v>
      </c>
      <c r="T170">
        <f t="shared" si="26"/>
        <v>5509051.034901198</v>
      </c>
      <c r="U170">
        <f t="shared" si="27"/>
        <v>5.4762624314619779E-6</v>
      </c>
      <c r="V170">
        <f t="shared" si="28"/>
        <v>5.3082349693728999E-6</v>
      </c>
      <c r="W170">
        <f t="shared" si="33"/>
        <v>2.4991208515201549E-12</v>
      </c>
      <c r="X170">
        <f t="shared" si="30"/>
        <v>2.3481132075061095E-12</v>
      </c>
    </row>
    <row r="171" spans="1:26" x14ac:dyDescent="0.3">
      <c r="A171">
        <f t="shared" si="32"/>
        <v>950</v>
      </c>
      <c r="B171">
        <v>201</v>
      </c>
      <c r="C171">
        <f t="shared" si="19"/>
        <v>1.3858437099242955</v>
      </c>
      <c r="I171">
        <v>167</v>
      </c>
      <c r="J171" s="1">
        <v>6683</v>
      </c>
      <c r="K171">
        <f t="shared" si="22"/>
        <v>6.6829999999999998</v>
      </c>
      <c r="L171">
        <f t="shared" si="23"/>
        <v>969.2889540000001</v>
      </c>
      <c r="O171">
        <f t="shared" si="31"/>
        <v>1005</v>
      </c>
      <c r="P171">
        <v>-4.9400000000000004</v>
      </c>
      <c r="Q171">
        <f t="shared" si="24"/>
        <v>8.2333333333333343E-8</v>
      </c>
      <c r="R171">
        <f t="shared" si="25"/>
        <v>8.3333333333333325E-8</v>
      </c>
      <c r="S171">
        <f>K1009-C182</f>
        <v>5.5090510349011979</v>
      </c>
      <c r="T171">
        <f t="shared" si="26"/>
        <v>5509051.034901198</v>
      </c>
      <c r="U171">
        <f t="shared" si="27"/>
        <v>5.286916526954237E-6</v>
      </c>
      <c r="V171">
        <f t="shared" si="28"/>
        <v>5.3082349693728999E-6</v>
      </c>
      <c r="W171">
        <f t="shared" si="33"/>
        <v>2.3292905302484876E-12</v>
      </c>
      <c r="X171">
        <f t="shared" si="30"/>
        <v>2.3481132075061095E-12</v>
      </c>
    </row>
    <row r="172" spans="1:26" x14ac:dyDescent="0.3">
      <c r="A172">
        <f t="shared" si="32"/>
        <v>955</v>
      </c>
      <c r="B172">
        <v>207</v>
      </c>
      <c r="C172">
        <f t="shared" si="19"/>
        <v>1.4272121788772596</v>
      </c>
      <c r="I172">
        <v>168</v>
      </c>
      <c r="J172" s="1">
        <v>6676</v>
      </c>
      <c r="K172">
        <f t="shared" si="22"/>
        <v>6.6760000000000002</v>
      </c>
      <c r="L172">
        <f t="shared" si="23"/>
        <v>968.27368800000011</v>
      </c>
      <c r="O172">
        <f t="shared" si="31"/>
        <v>1010</v>
      </c>
      <c r="P172">
        <v>-3.79</v>
      </c>
      <c r="Q172">
        <f t="shared" si="24"/>
        <v>6.3166666666666657E-8</v>
      </c>
      <c r="R172">
        <f t="shared" si="25"/>
        <v>8.3333333333333325E-8</v>
      </c>
      <c r="S172">
        <f>K1014-C183</f>
        <v>5.5140510349011986</v>
      </c>
      <c r="T172">
        <f t="shared" si="26"/>
        <v>5514051.0349011989</v>
      </c>
      <c r="U172">
        <f t="shared" si="27"/>
        <v>4.8384754889966964E-6</v>
      </c>
      <c r="V172">
        <f t="shared" si="28"/>
        <v>5.3066300270774204E-6</v>
      </c>
      <c r="W172">
        <f t="shared" si="33"/>
        <v>1.9509037548018184E-12</v>
      </c>
      <c r="X172">
        <f t="shared" si="30"/>
        <v>2.3466935203566418E-12</v>
      </c>
    </row>
    <row r="173" spans="1:26" x14ac:dyDescent="0.3">
      <c r="A173">
        <f t="shared" si="32"/>
        <v>960</v>
      </c>
      <c r="B173">
        <v>193</v>
      </c>
      <c r="C173">
        <f t="shared" si="19"/>
        <v>1.3306857513203436</v>
      </c>
      <c r="I173">
        <v>169</v>
      </c>
      <c r="J173" s="1">
        <v>6672</v>
      </c>
      <c r="K173">
        <f t="shared" si="22"/>
        <v>6.6719999999999997</v>
      </c>
      <c r="L173">
        <f t="shared" si="23"/>
        <v>967.69353599999999</v>
      </c>
      <c r="O173">
        <f t="shared" si="31"/>
        <v>1015</v>
      </c>
      <c r="P173">
        <v>0.3</v>
      </c>
      <c r="Q173">
        <f t="shared" si="24"/>
        <v>-5.0000000000000001E-9</v>
      </c>
      <c r="R173">
        <f t="shared" si="25"/>
        <v>8.3333333333333325E-8</v>
      </c>
      <c r="S173">
        <f>K1019-C184</f>
        <v>5.5170510349011987</v>
      </c>
      <c r="T173">
        <f t="shared" si="26"/>
        <v>5517051.0349011989</v>
      </c>
      <c r="U173">
        <f t="shared" si="27"/>
        <v>-2.0770987939818113E-6</v>
      </c>
      <c r="V173">
        <f t="shared" si="28"/>
        <v>5.3056679928051106E-6</v>
      </c>
      <c r="W173">
        <f t="shared" si="33"/>
        <v>3.5952828333005793E-13</v>
      </c>
      <c r="X173">
        <f t="shared" si="30"/>
        <v>2.3458427374897176E-12</v>
      </c>
    </row>
    <row r="174" spans="1:26" x14ac:dyDescent="0.3">
      <c r="A174">
        <f t="shared" si="32"/>
        <v>965</v>
      </c>
      <c r="B174">
        <v>201</v>
      </c>
      <c r="C174">
        <f t="shared" si="19"/>
        <v>1.3858437099242955</v>
      </c>
      <c r="I174">
        <v>170</v>
      </c>
      <c r="J174" s="1">
        <v>6670</v>
      </c>
      <c r="K174">
        <f t="shared" si="22"/>
        <v>6.67</v>
      </c>
      <c r="L174">
        <f t="shared" si="23"/>
        <v>967.40346000000011</v>
      </c>
      <c r="O174">
        <f t="shared" si="31"/>
        <v>1020</v>
      </c>
      <c r="P174">
        <v>-0.9</v>
      </c>
      <c r="Q174">
        <f t="shared" si="24"/>
        <v>1.5000000000000002E-8</v>
      </c>
      <c r="R174">
        <f t="shared" si="25"/>
        <v>8.3333333333333325E-8</v>
      </c>
      <c r="S174">
        <f>K1024-C185</f>
        <v>5.5150510349011981</v>
      </c>
      <c r="T174">
        <f t="shared" si="26"/>
        <v>5515051.034901198</v>
      </c>
      <c r="U174">
        <f t="shared" si="27"/>
        <v>2.9960569228977044E-6</v>
      </c>
      <c r="V174">
        <f t="shared" si="28"/>
        <v>5.3063092714602334E-6</v>
      </c>
      <c r="W174">
        <f t="shared" si="33"/>
        <v>7.4802975710360511E-13</v>
      </c>
      <c r="X174">
        <f t="shared" si="30"/>
        <v>2.3464098403654027E-12</v>
      </c>
    </row>
    <row r="175" spans="1:26" x14ac:dyDescent="0.3">
      <c r="A175">
        <f t="shared" si="32"/>
        <v>970</v>
      </c>
      <c r="B175">
        <v>202</v>
      </c>
      <c r="C175">
        <f t="shared" si="19"/>
        <v>1.3927384547497896</v>
      </c>
      <c r="I175">
        <v>171</v>
      </c>
      <c r="J175" s="1">
        <v>6671</v>
      </c>
      <c r="K175">
        <f t="shared" si="22"/>
        <v>6.6710000000000003</v>
      </c>
      <c r="L175">
        <f t="shared" si="23"/>
        <v>967.54849800000011</v>
      </c>
      <c r="O175">
        <f t="shared" si="31"/>
        <v>1025</v>
      </c>
      <c r="P175">
        <v>-0.6</v>
      </c>
      <c r="Q175">
        <f t="shared" si="24"/>
        <v>1E-8</v>
      </c>
      <c r="R175">
        <f t="shared" si="25"/>
        <v>8.3333333333333325E-8</v>
      </c>
      <c r="S175">
        <f>K1029-C186</f>
        <v>5.5190510349011976</v>
      </c>
      <c r="T175">
        <f t="shared" si="26"/>
        <v>5519051.034901198</v>
      </c>
      <c r="U175">
        <f t="shared" si="27"/>
        <v>2.6166643402659748E-6</v>
      </c>
      <c r="V175">
        <f t="shared" si="28"/>
        <v>5.3050270240371541E-6</v>
      </c>
      <c r="W175">
        <f t="shared" si="33"/>
        <v>5.7057768913496404E-13</v>
      </c>
      <c r="X175">
        <f t="shared" si="30"/>
        <v>2.3452759771470418E-12</v>
      </c>
    </row>
    <row r="176" spans="1:26" x14ac:dyDescent="0.3">
      <c r="A176">
        <f t="shared" si="32"/>
        <v>975</v>
      </c>
      <c r="B176">
        <v>198</v>
      </c>
      <c r="C176">
        <f t="shared" si="19"/>
        <v>1.3651594754478136</v>
      </c>
      <c r="I176">
        <v>172</v>
      </c>
      <c r="J176" s="1">
        <v>6672</v>
      </c>
      <c r="K176">
        <f t="shared" si="22"/>
        <v>6.6719999999999997</v>
      </c>
      <c r="L176">
        <f t="shared" si="23"/>
        <v>967.69353599999999</v>
      </c>
      <c r="O176">
        <f t="shared" si="31"/>
        <v>1030</v>
      </c>
      <c r="P176">
        <v>-0.34</v>
      </c>
      <c r="Q176">
        <f t="shared" si="24"/>
        <v>5.666666666666667E-9</v>
      </c>
      <c r="R176">
        <f t="shared" si="25"/>
        <v>8.3333333333333325E-8</v>
      </c>
      <c r="S176">
        <f>K1034-C187</f>
        <v>5.5170510349011987</v>
      </c>
      <c r="T176">
        <f t="shared" si="26"/>
        <v>5517051.0349011989</v>
      </c>
      <c r="U176">
        <f t="shared" si="27"/>
        <v>2.1655906831912603E-6</v>
      </c>
      <c r="V176">
        <f t="shared" si="28"/>
        <v>5.3056679928051106E-6</v>
      </c>
      <c r="W176">
        <f t="shared" si="33"/>
        <v>3.9081525059373249E-13</v>
      </c>
      <c r="X176">
        <f t="shared" si="30"/>
        <v>2.3458427374897176E-12</v>
      </c>
    </row>
    <row r="177" spans="1:24" x14ac:dyDescent="0.3">
      <c r="A177">
        <f t="shared" si="32"/>
        <v>980</v>
      </c>
      <c r="B177">
        <v>200</v>
      </c>
      <c r="C177">
        <f t="shared" si="19"/>
        <v>1.3789489650988016</v>
      </c>
      <c r="I177">
        <v>173</v>
      </c>
      <c r="J177" s="1">
        <v>6671</v>
      </c>
      <c r="K177">
        <f t="shared" si="22"/>
        <v>6.6710000000000003</v>
      </c>
      <c r="L177">
        <f t="shared" si="23"/>
        <v>967.54849800000011</v>
      </c>
      <c r="O177">
        <f t="shared" si="31"/>
        <v>1035</v>
      </c>
      <c r="P177">
        <v>-0.45</v>
      </c>
      <c r="Q177">
        <f t="shared" si="24"/>
        <v>7.500000000000001E-9</v>
      </c>
      <c r="R177">
        <f t="shared" si="25"/>
        <v>8.3333333333333325E-8</v>
      </c>
      <c r="S177">
        <f>K1039-C188</f>
        <v>5.5100510349011991</v>
      </c>
      <c r="T177">
        <f t="shared" si="26"/>
        <v>5510051.0349011989</v>
      </c>
      <c r="U177">
        <f t="shared" si="27"/>
        <v>2.378691021225413E-6</v>
      </c>
      <c r="V177">
        <f t="shared" si="28"/>
        <v>5.3079138255763222E-6</v>
      </c>
      <c r="W177">
        <f t="shared" si="33"/>
        <v>4.7151424787153323E-13</v>
      </c>
      <c r="X177">
        <f t="shared" si="30"/>
        <v>2.347829098312022E-12</v>
      </c>
    </row>
    <row r="178" spans="1:24" x14ac:dyDescent="0.3">
      <c r="A178">
        <f t="shared" si="32"/>
        <v>985</v>
      </c>
      <c r="B178">
        <v>200</v>
      </c>
      <c r="C178">
        <f t="shared" si="19"/>
        <v>1.3789489650988016</v>
      </c>
      <c r="I178">
        <v>174</v>
      </c>
      <c r="J178" s="1">
        <v>6672</v>
      </c>
      <c r="K178">
        <f t="shared" si="22"/>
        <v>6.6719999999999997</v>
      </c>
      <c r="L178">
        <f t="shared" si="23"/>
        <v>967.69353599999999</v>
      </c>
      <c r="O178">
        <f t="shared" si="31"/>
        <v>1040</v>
      </c>
      <c r="P178">
        <v>-0.39</v>
      </c>
      <c r="Q178">
        <f t="shared" si="24"/>
        <v>6.5000000000000003E-9</v>
      </c>
      <c r="R178">
        <f t="shared" si="25"/>
        <v>8.3333333333333325E-8</v>
      </c>
      <c r="S178">
        <f>K1044-C189</f>
        <v>5.5288405245521863</v>
      </c>
      <c r="T178">
        <f t="shared" si="26"/>
        <v>5528840.524552186</v>
      </c>
      <c r="U178">
        <f t="shared" si="27"/>
        <v>2.2653183887556397E-6</v>
      </c>
      <c r="V178">
        <f t="shared" si="28"/>
        <v>5.3018941074306052E-6</v>
      </c>
      <c r="W178">
        <f t="shared" si="33"/>
        <v>4.2763895020287062E-13</v>
      </c>
      <c r="X178">
        <f t="shared" si="30"/>
        <v>2.342506760533948E-12</v>
      </c>
    </row>
    <row r="179" spans="1:24" x14ac:dyDescent="0.3">
      <c r="A179">
        <f t="shared" si="32"/>
        <v>990</v>
      </c>
      <c r="B179">
        <v>200</v>
      </c>
      <c r="C179">
        <f t="shared" si="19"/>
        <v>1.3789489650988016</v>
      </c>
      <c r="I179">
        <v>175</v>
      </c>
      <c r="J179" s="1">
        <v>6674</v>
      </c>
      <c r="K179">
        <f t="shared" si="22"/>
        <v>6.6740000000000004</v>
      </c>
      <c r="L179">
        <f t="shared" si="23"/>
        <v>967.98361200000011</v>
      </c>
      <c r="O179">
        <f t="shared" si="31"/>
        <v>1045</v>
      </c>
      <c r="P179">
        <v>-0.39</v>
      </c>
      <c r="Q179">
        <f t="shared" si="24"/>
        <v>6.5000000000000003E-9</v>
      </c>
      <c r="R179">
        <f t="shared" si="25"/>
        <v>8.3333333333333325E-8</v>
      </c>
      <c r="S179">
        <f>K1049-C190</f>
        <v>5.5061562900757046</v>
      </c>
      <c r="T179">
        <f t="shared" si="26"/>
        <v>5506156.2900757045</v>
      </c>
      <c r="U179">
        <f t="shared" si="27"/>
        <v>2.2684250088052677E-6</v>
      </c>
      <c r="V179">
        <f t="shared" si="28"/>
        <v>5.3091650370345429E-6</v>
      </c>
      <c r="W179">
        <f t="shared" si="33"/>
        <v>4.2881266838109824E-13</v>
      </c>
      <c r="X179">
        <f t="shared" si="30"/>
        <v>2.3489361158724998E-12</v>
      </c>
    </row>
    <row r="180" spans="1:24" x14ac:dyDescent="0.3">
      <c r="A180">
        <f t="shared" si="32"/>
        <v>995</v>
      </c>
      <c r="B180">
        <v>200</v>
      </c>
      <c r="C180">
        <f t="shared" si="19"/>
        <v>1.3789489650988016</v>
      </c>
      <c r="I180">
        <v>176</v>
      </c>
      <c r="J180" s="1">
        <v>6675</v>
      </c>
      <c r="K180">
        <f t="shared" si="22"/>
        <v>6.6749999999999998</v>
      </c>
      <c r="L180">
        <f t="shared" si="23"/>
        <v>968.12864999999999</v>
      </c>
      <c r="O180">
        <f t="shared" si="31"/>
        <v>1050</v>
      </c>
      <c r="P180">
        <v>-0.41</v>
      </c>
      <c r="Q180">
        <f t="shared" si="24"/>
        <v>6.8333333333333325E-9</v>
      </c>
      <c r="R180">
        <f t="shared" si="25"/>
        <v>8.3333333333333325E-8</v>
      </c>
      <c r="S180">
        <f>K1054-C191</f>
        <v>5.5109457797266925</v>
      </c>
      <c r="T180">
        <f t="shared" si="26"/>
        <v>5510945.7797266925</v>
      </c>
      <c r="U180">
        <f t="shared" si="27"/>
        <v>2.3058885278508054E-6</v>
      </c>
      <c r="V180">
        <f t="shared" si="28"/>
        <v>5.3076265496913613E-6</v>
      </c>
      <c r="W180">
        <f t="shared" si="33"/>
        <v>4.4309349190616285E-13</v>
      </c>
      <c r="X180">
        <f t="shared" si="30"/>
        <v>2.3475749659157186E-12</v>
      </c>
    </row>
    <row r="181" spans="1:24" x14ac:dyDescent="0.3">
      <c r="A181">
        <f t="shared" si="32"/>
        <v>1000</v>
      </c>
      <c r="B181">
        <v>200</v>
      </c>
      <c r="C181">
        <f t="shared" si="19"/>
        <v>1.3789489650988016</v>
      </c>
      <c r="I181">
        <v>177</v>
      </c>
      <c r="J181" s="1">
        <v>6672</v>
      </c>
      <c r="K181">
        <f t="shared" si="22"/>
        <v>6.6719999999999997</v>
      </c>
      <c r="L181">
        <f t="shared" si="23"/>
        <v>967.69353599999999</v>
      </c>
      <c r="O181">
        <f t="shared" si="31"/>
        <v>1055</v>
      </c>
      <c r="P181">
        <v>-0.4</v>
      </c>
      <c r="Q181">
        <f t="shared" si="24"/>
        <v>6.6666666666666668E-9</v>
      </c>
      <c r="R181">
        <f t="shared" si="25"/>
        <v>8.3333333333333325E-8</v>
      </c>
      <c r="S181">
        <f>K1059-C192</f>
        <v>5.5180510349011982</v>
      </c>
      <c r="T181">
        <f t="shared" si="26"/>
        <v>5518051.034901198</v>
      </c>
      <c r="U181">
        <f t="shared" si="27"/>
        <v>2.2860049262796112E-6</v>
      </c>
      <c r="V181">
        <f t="shared" si="28"/>
        <v>5.3053474697016245E-6</v>
      </c>
      <c r="W181">
        <f t="shared" si="33"/>
        <v>4.3548487691455422E-13</v>
      </c>
      <c r="X181">
        <f t="shared" si="30"/>
        <v>2.3455593145224525E-12</v>
      </c>
    </row>
    <row r="182" spans="1:24" x14ac:dyDescent="0.3">
      <c r="A182">
        <f t="shared" si="32"/>
        <v>1005</v>
      </c>
      <c r="B182">
        <v>200</v>
      </c>
      <c r="C182">
        <f t="shared" si="19"/>
        <v>1.3789489650988016</v>
      </c>
      <c r="I182">
        <v>178</v>
      </c>
      <c r="J182" s="1">
        <v>6667</v>
      </c>
      <c r="K182">
        <f t="shared" si="22"/>
        <v>6.6669999999999998</v>
      </c>
      <c r="L182">
        <f t="shared" si="23"/>
        <v>966.968346</v>
      </c>
      <c r="O182">
        <f t="shared" si="31"/>
        <v>1060</v>
      </c>
      <c r="P182">
        <v>-0.35</v>
      </c>
      <c r="Q182">
        <f t="shared" si="24"/>
        <v>5.8333333333333326E-9</v>
      </c>
      <c r="R182">
        <f t="shared" si="25"/>
        <v>8.3333333333333325E-8</v>
      </c>
      <c r="S182">
        <f>K1064-C193</f>
        <v>5.5210510349011983</v>
      </c>
      <c r="T182">
        <f t="shared" si="26"/>
        <v>5521051.034901198</v>
      </c>
      <c r="U182">
        <f t="shared" si="27"/>
        <v>2.1860889550144207E-6</v>
      </c>
      <c r="V182">
        <f t="shared" si="28"/>
        <v>5.3043863648943961E-6</v>
      </c>
      <c r="W182">
        <f t="shared" si="33"/>
        <v>3.9824874326967017E-13</v>
      </c>
      <c r="X182">
        <f t="shared" si="30"/>
        <v>2.3447095590064655E-12</v>
      </c>
    </row>
    <row r="183" spans="1:24" x14ac:dyDescent="0.3">
      <c r="A183">
        <f t="shared" si="32"/>
        <v>1010</v>
      </c>
      <c r="B183">
        <v>200</v>
      </c>
      <c r="C183">
        <f t="shared" si="19"/>
        <v>1.3789489650988016</v>
      </c>
      <c r="I183">
        <v>179</v>
      </c>
      <c r="J183" s="1">
        <v>6663</v>
      </c>
      <c r="K183">
        <f t="shared" si="22"/>
        <v>6.6630000000000003</v>
      </c>
      <c r="L183">
        <f t="shared" si="23"/>
        <v>966.38819400000011</v>
      </c>
      <c r="O183">
        <f t="shared" si="31"/>
        <v>1065</v>
      </c>
      <c r="P183">
        <v>-0.37</v>
      </c>
      <c r="Q183">
        <f t="shared" si="24"/>
        <v>6.1666666666666665E-9</v>
      </c>
      <c r="R183">
        <f t="shared" si="25"/>
        <v>8.3333333333333325E-8</v>
      </c>
      <c r="S183">
        <f>K1069-C194</f>
        <v>5.5180510349011982</v>
      </c>
      <c r="T183">
        <f t="shared" si="26"/>
        <v>5518051.034901198</v>
      </c>
      <c r="U183">
        <f t="shared" si="27"/>
        <v>2.227363368216855E-6</v>
      </c>
      <c r="V183">
        <f t="shared" si="28"/>
        <v>5.3053474697016245E-6</v>
      </c>
      <c r="W183">
        <f t="shared" si="33"/>
        <v>4.1342896450619444E-13</v>
      </c>
      <c r="X183">
        <f t="shared" si="30"/>
        <v>2.3455593145224525E-12</v>
      </c>
    </row>
    <row r="184" spans="1:24" x14ac:dyDescent="0.3">
      <c r="A184">
        <f t="shared" si="32"/>
        <v>1015</v>
      </c>
      <c r="B184">
        <v>200</v>
      </c>
      <c r="C184">
        <f t="shared" si="19"/>
        <v>1.3789489650988016</v>
      </c>
      <c r="I184">
        <v>180</v>
      </c>
      <c r="J184" s="1">
        <v>6658</v>
      </c>
      <c r="K184">
        <f t="shared" si="22"/>
        <v>6.6580000000000004</v>
      </c>
      <c r="L184">
        <f t="shared" si="23"/>
        <v>965.66300400000011</v>
      </c>
      <c r="O184">
        <f t="shared" si="31"/>
        <v>1070</v>
      </c>
      <c r="P184">
        <v>-0.36</v>
      </c>
      <c r="Q184">
        <f t="shared" si="24"/>
        <v>6E-9</v>
      </c>
      <c r="R184">
        <f t="shared" si="25"/>
        <v>8.3333333333333325E-8</v>
      </c>
      <c r="S184">
        <f>K1074-C195</f>
        <v>5.5239457797266924</v>
      </c>
      <c r="T184">
        <f t="shared" si="26"/>
        <v>5523945.7797266925</v>
      </c>
      <c r="U184">
        <f t="shared" si="27"/>
        <v>2.2063281208322445E-6</v>
      </c>
      <c r="V184">
        <f t="shared" si="28"/>
        <v>5.3034596403790983E-6</v>
      </c>
      <c r="W184">
        <f t="shared" si="33"/>
        <v>4.0565698139792859E-13</v>
      </c>
      <c r="X184">
        <f t="shared" si="30"/>
        <v>2.3438903464274997E-12</v>
      </c>
    </row>
    <row r="185" spans="1:24" x14ac:dyDescent="0.3">
      <c r="A185">
        <f t="shared" si="32"/>
        <v>1020</v>
      </c>
      <c r="B185">
        <v>200</v>
      </c>
      <c r="C185">
        <f t="shared" si="19"/>
        <v>1.3789489650988016</v>
      </c>
      <c r="I185">
        <v>181</v>
      </c>
      <c r="J185" s="1">
        <v>6654</v>
      </c>
      <c r="K185">
        <f t="shared" si="22"/>
        <v>6.6539999999999999</v>
      </c>
      <c r="L185">
        <f t="shared" si="23"/>
        <v>965.08285200000012</v>
      </c>
      <c r="O185">
        <f t="shared" si="31"/>
        <v>1075</v>
      </c>
      <c r="P185">
        <v>-0.39</v>
      </c>
      <c r="Q185">
        <f t="shared" si="24"/>
        <v>6.5000000000000003E-9</v>
      </c>
      <c r="R185">
        <f t="shared" si="25"/>
        <v>8.3333333333333325E-8</v>
      </c>
      <c r="S185">
        <f>K1079-C196</f>
        <v>5.5190510349011976</v>
      </c>
      <c r="T185">
        <f t="shared" si="26"/>
        <v>5519051.034901198</v>
      </c>
      <c r="U185">
        <f t="shared" si="27"/>
        <v>2.2666569770894403E-6</v>
      </c>
      <c r="V185">
        <f t="shared" si="28"/>
        <v>5.3050270240371541E-6</v>
      </c>
      <c r="W185">
        <f t="shared" si="33"/>
        <v>4.2814448764901994E-13</v>
      </c>
      <c r="X185">
        <f t="shared" si="30"/>
        <v>2.3452759771470418E-12</v>
      </c>
    </row>
    <row r="186" spans="1:24" x14ac:dyDescent="0.3">
      <c r="A186">
        <f t="shared" si="32"/>
        <v>1025</v>
      </c>
      <c r="B186">
        <v>200</v>
      </c>
      <c r="C186">
        <f t="shared" si="19"/>
        <v>1.3789489650988016</v>
      </c>
      <c r="I186">
        <v>182</v>
      </c>
      <c r="J186" s="1">
        <v>6650</v>
      </c>
      <c r="K186">
        <f t="shared" si="22"/>
        <v>6.65</v>
      </c>
      <c r="L186">
        <f t="shared" si="23"/>
        <v>964.50270000000012</v>
      </c>
      <c r="O186">
        <f t="shared" si="31"/>
        <v>1080</v>
      </c>
      <c r="P186">
        <v>-0.41</v>
      </c>
      <c r="Q186">
        <f t="shared" si="24"/>
        <v>6.8333333333333325E-9</v>
      </c>
      <c r="R186">
        <f t="shared" si="25"/>
        <v>8.3333333333333325E-8</v>
      </c>
      <c r="S186">
        <f>K1084-C197</f>
        <v>5.5183668004247171</v>
      </c>
      <c r="T186">
        <f t="shared" si="26"/>
        <v>5518366.8004247174</v>
      </c>
      <c r="U186">
        <f t="shared" si="27"/>
        <v>2.3048544221980543E-6</v>
      </c>
      <c r="V186">
        <f t="shared" si="28"/>
        <v>5.3052462756445216E-6</v>
      </c>
      <c r="W186">
        <f t="shared" si="33"/>
        <v>4.4269615896049388E-13</v>
      </c>
      <c r="X186">
        <f t="shared" si="30"/>
        <v>2.345469837103339E-12</v>
      </c>
    </row>
    <row r="187" spans="1:24" x14ac:dyDescent="0.3">
      <c r="A187">
        <f t="shared" si="32"/>
        <v>1030</v>
      </c>
      <c r="B187">
        <v>200</v>
      </c>
      <c r="C187">
        <f t="shared" si="19"/>
        <v>1.3789489650988016</v>
      </c>
      <c r="I187">
        <v>183</v>
      </c>
      <c r="J187" s="1">
        <v>6646</v>
      </c>
      <c r="K187">
        <f t="shared" si="22"/>
        <v>6.6459999999999999</v>
      </c>
      <c r="L187">
        <f t="shared" si="23"/>
        <v>963.92254800000001</v>
      </c>
      <c r="O187">
        <f t="shared" si="31"/>
        <v>1085</v>
      </c>
      <c r="P187">
        <v>-0.32</v>
      </c>
      <c r="Q187">
        <f t="shared" si="24"/>
        <v>5.3333333333333331E-9</v>
      </c>
      <c r="R187">
        <f t="shared" si="25"/>
        <v>8.3333333333333325E-8</v>
      </c>
      <c r="S187">
        <f>K1089-C198</f>
        <v>5.2887349660089082</v>
      </c>
      <c r="T187">
        <f t="shared" si="26"/>
        <v>5288734.9660089081</v>
      </c>
      <c r="U187">
        <f t="shared" si="27"/>
        <v>2.1523775850055492E-6</v>
      </c>
      <c r="V187">
        <f t="shared" si="28"/>
        <v>5.3809439625138682E-6</v>
      </c>
      <c r="W187">
        <f t="shared" si="33"/>
        <v>3.8606077236952664E-13</v>
      </c>
      <c r="X187">
        <f t="shared" si="30"/>
        <v>2.4128798273095376E-12</v>
      </c>
    </row>
    <row r="188" spans="1:24" x14ac:dyDescent="0.3">
      <c r="A188">
        <f t="shared" si="32"/>
        <v>1035</v>
      </c>
      <c r="B188">
        <v>200</v>
      </c>
      <c r="C188">
        <f t="shared" si="19"/>
        <v>1.3789489650988016</v>
      </c>
      <c r="I188">
        <v>184</v>
      </c>
      <c r="J188" s="1">
        <v>6642</v>
      </c>
      <c r="K188">
        <f t="shared" si="22"/>
        <v>6.6420000000000003</v>
      </c>
      <c r="L188">
        <f t="shared" si="23"/>
        <v>963.34239600000012</v>
      </c>
      <c r="O188">
        <f t="shared" si="31"/>
        <v>1090</v>
      </c>
      <c r="P188">
        <v>-0.41</v>
      </c>
      <c r="Q188">
        <f t="shared" si="24"/>
        <v>6.8333333333333325E-9</v>
      </c>
      <c r="R188">
        <f t="shared" si="25"/>
        <v>8.3333333333333325E-8</v>
      </c>
      <c r="S188">
        <f>K1094-C199</f>
        <v>5.4921562900757044</v>
      </c>
      <c r="T188">
        <f t="shared" si="26"/>
        <v>5492156.2900757045</v>
      </c>
      <c r="U188">
        <f t="shared" si="27"/>
        <v>2.3085151315172457E-6</v>
      </c>
      <c r="V188">
        <f t="shared" si="28"/>
        <v>5.3136723889360221E-6</v>
      </c>
      <c r="W188">
        <f t="shared" si="33"/>
        <v>4.441035093703405E-13</v>
      </c>
      <c r="X188">
        <f t="shared" si="30"/>
        <v>2.352926188078421E-12</v>
      </c>
    </row>
    <row r="189" spans="1:24" x14ac:dyDescent="0.3">
      <c r="A189">
        <f t="shared" si="32"/>
        <v>1040</v>
      </c>
      <c r="B189">
        <v>198</v>
      </c>
      <c r="C189">
        <f t="shared" si="19"/>
        <v>1.3651594754478136</v>
      </c>
      <c r="I189">
        <v>185</v>
      </c>
      <c r="J189" s="1">
        <v>6640</v>
      </c>
      <c r="K189">
        <f t="shared" si="22"/>
        <v>6.64</v>
      </c>
      <c r="L189">
        <f t="shared" si="23"/>
        <v>963.05232000000001</v>
      </c>
      <c r="O189">
        <f t="shared" si="31"/>
        <v>1095</v>
      </c>
      <c r="P189">
        <v>-0.5</v>
      </c>
      <c r="Q189">
        <f t="shared" si="24"/>
        <v>8.3333333333333335E-9</v>
      </c>
      <c r="R189">
        <f t="shared" si="25"/>
        <v>8.3333333333333325E-8</v>
      </c>
      <c r="S189">
        <f>K1099-C200</f>
        <v>4.3210508832168131</v>
      </c>
      <c r="T189">
        <f t="shared" si="26"/>
        <v>4321050.8832168132</v>
      </c>
      <c r="U189">
        <f t="shared" si="27"/>
        <v>2.671648242968701E-6</v>
      </c>
      <c r="V189">
        <f t="shared" si="28"/>
        <v>5.755891654214505E-6</v>
      </c>
      <c r="W189">
        <f t="shared" si="33"/>
        <v>5.9480869451314563E-13</v>
      </c>
      <c r="X189">
        <f t="shared" si="30"/>
        <v>2.7608573945880163E-12</v>
      </c>
    </row>
    <row r="190" spans="1:24" x14ac:dyDescent="0.3">
      <c r="A190">
        <f t="shared" si="32"/>
        <v>1045</v>
      </c>
      <c r="B190">
        <v>201</v>
      </c>
      <c r="C190">
        <f t="shared" si="19"/>
        <v>1.3858437099242955</v>
      </c>
      <c r="I190">
        <v>186</v>
      </c>
      <c r="J190" s="1">
        <v>6637</v>
      </c>
      <c r="K190">
        <f t="shared" si="22"/>
        <v>6.6369999999999996</v>
      </c>
      <c r="L190">
        <f t="shared" si="23"/>
        <v>962.61720600000001</v>
      </c>
      <c r="O190">
        <f t="shared" si="31"/>
        <v>1100</v>
      </c>
      <c r="P190">
        <v>-0.39</v>
      </c>
      <c r="Q190">
        <f t="shared" si="24"/>
        <v>6.5000000000000003E-9</v>
      </c>
      <c r="R190">
        <f t="shared" si="25"/>
        <v>8.3333333333333325E-8</v>
      </c>
      <c r="S190">
        <f>K1104-C201</f>
        <v>2.7387352693776807</v>
      </c>
      <c r="T190">
        <f t="shared" si="26"/>
        <v>2738735.269377681</v>
      </c>
      <c r="U190">
        <f t="shared" si="27"/>
        <v>2.8630169546877156E-6</v>
      </c>
      <c r="V190">
        <f t="shared" si="28"/>
        <v>6.7007855482385007E-6</v>
      </c>
      <c r="W190">
        <f t="shared" si="33"/>
        <v>6.8307217356911E-13</v>
      </c>
      <c r="X190">
        <f t="shared" si="30"/>
        <v>3.7417105802901619E-12</v>
      </c>
    </row>
    <row r="191" spans="1:24" x14ac:dyDescent="0.3">
      <c r="A191">
        <f t="shared" si="32"/>
        <v>1050</v>
      </c>
      <c r="B191">
        <v>199</v>
      </c>
      <c r="C191">
        <f t="shared" si="19"/>
        <v>1.3720542202733075</v>
      </c>
      <c r="I191">
        <v>187</v>
      </c>
      <c r="J191" s="1">
        <v>6636</v>
      </c>
      <c r="K191">
        <f t="shared" si="22"/>
        <v>6.6360000000000001</v>
      </c>
      <c r="L191">
        <f t="shared" si="23"/>
        <v>962.47216800000012</v>
      </c>
      <c r="O191">
        <f t="shared" si="31"/>
        <v>1105</v>
      </c>
      <c r="P191">
        <v>-0.32</v>
      </c>
      <c r="Q191">
        <f t="shared" si="24"/>
        <v>5.3333333333333331E-9</v>
      </c>
      <c r="R191">
        <f t="shared" si="25"/>
        <v>8.3333333333333325E-8</v>
      </c>
      <c r="S191">
        <f>K1109-C202</f>
        <v>2.4466831726857787</v>
      </c>
      <c r="T191">
        <f t="shared" si="26"/>
        <v>2446683.1726857787</v>
      </c>
      <c r="U191">
        <f t="shared" si="27"/>
        <v>2.7829782800600024E-6</v>
      </c>
      <c r="V191">
        <f t="shared" si="28"/>
        <v>6.9574457001500119E-6</v>
      </c>
      <c r="W191">
        <f t="shared" si="33"/>
        <v>6.4541400894047741E-13</v>
      </c>
      <c r="X191">
        <f t="shared" si="30"/>
        <v>4.0338375558779906E-12</v>
      </c>
    </row>
    <row r="192" spans="1:24" x14ac:dyDescent="0.3">
      <c r="A192">
        <f t="shared" si="32"/>
        <v>1055</v>
      </c>
      <c r="B192">
        <v>200</v>
      </c>
      <c r="C192">
        <f t="shared" si="19"/>
        <v>1.3789489650988016</v>
      </c>
      <c r="I192">
        <v>188</v>
      </c>
      <c r="J192" s="1">
        <v>6635</v>
      </c>
      <c r="K192">
        <f t="shared" si="22"/>
        <v>6.6349999999999998</v>
      </c>
      <c r="L192">
        <f t="shared" si="23"/>
        <v>962.32713000000001</v>
      </c>
      <c r="O192">
        <f t="shared" si="31"/>
        <v>1110</v>
      </c>
      <c r="P192">
        <v>-0.4</v>
      </c>
      <c r="Q192">
        <f t="shared" si="24"/>
        <v>6.6666666666666668E-9</v>
      </c>
      <c r="R192">
        <f t="shared" si="25"/>
        <v>8.3333333333333325E-8</v>
      </c>
      <c r="S192">
        <f>K1114-C203</f>
        <v>1.6020510349011983</v>
      </c>
      <c r="T192">
        <f t="shared" si="26"/>
        <v>1602051.0349011982</v>
      </c>
      <c r="U192">
        <f t="shared" si="27"/>
        <v>3.452340453956047E-6</v>
      </c>
      <c r="V192">
        <f t="shared" si="28"/>
        <v>8.0121724504560442E-6</v>
      </c>
      <c r="W192">
        <f t="shared" si="33"/>
        <v>9.9322121750178706E-13</v>
      </c>
      <c r="X192">
        <f t="shared" si="30"/>
        <v>5.3495756146539014E-12</v>
      </c>
    </row>
    <row r="193" spans="1:24" x14ac:dyDescent="0.3">
      <c r="A193">
        <f t="shared" si="32"/>
        <v>1060</v>
      </c>
      <c r="B193">
        <v>200</v>
      </c>
      <c r="C193">
        <f t="shared" si="19"/>
        <v>1.3789489650988016</v>
      </c>
      <c r="I193">
        <v>189</v>
      </c>
      <c r="J193" s="1">
        <v>6633</v>
      </c>
      <c r="K193">
        <f t="shared" si="22"/>
        <v>6.633</v>
      </c>
      <c r="L193">
        <f t="shared" si="23"/>
        <v>962.03705400000013</v>
      </c>
      <c r="O193">
        <f t="shared" si="31"/>
        <v>1115</v>
      </c>
      <c r="P193">
        <v>-0.41</v>
      </c>
      <c r="Q193">
        <f t="shared" si="24"/>
        <v>6.8333333333333325E-9</v>
      </c>
      <c r="R193">
        <f t="shared" si="25"/>
        <v>8.3333333333333325E-8</v>
      </c>
      <c r="V193" t="e">
        <f t="shared" si="28"/>
        <v>#DIV/0!</v>
      </c>
      <c r="X193" t="e">
        <f t="shared" si="30"/>
        <v>#DIV/0!</v>
      </c>
    </row>
    <row r="194" spans="1:24" x14ac:dyDescent="0.3">
      <c r="A194">
        <f t="shared" si="32"/>
        <v>1065</v>
      </c>
      <c r="B194">
        <v>200</v>
      </c>
      <c r="C194">
        <f t="shared" si="19"/>
        <v>1.3789489650988016</v>
      </c>
      <c r="I194">
        <v>190</v>
      </c>
      <c r="J194" s="1">
        <v>6633</v>
      </c>
      <c r="K194">
        <f t="shared" si="22"/>
        <v>6.633</v>
      </c>
      <c r="L194">
        <f t="shared" si="23"/>
        <v>962.03705400000013</v>
      </c>
      <c r="O194">
        <f t="shared" si="31"/>
        <v>1120</v>
      </c>
      <c r="P194">
        <v>-0.39</v>
      </c>
      <c r="Q194">
        <f t="shared" si="24"/>
        <v>6.5000000000000003E-9</v>
      </c>
      <c r="R194">
        <f t="shared" si="25"/>
        <v>8.3333333333333325E-8</v>
      </c>
      <c r="V194" t="e">
        <f t="shared" si="28"/>
        <v>#DIV/0!</v>
      </c>
      <c r="X194" t="e">
        <f t="shared" si="30"/>
        <v>#DIV/0!</v>
      </c>
    </row>
    <row r="195" spans="1:24" x14ac:dyDescent="0.3">
      <c r="A195">
        <f t="shared" si="32"/>
        <v>1070</v>
      </c>
      <c r="B195">
        <v>199</v>
      </c>
      <c r="C195">
        <f t="shared" si="19"/>
        <v>1.3720542202733075</v>
      </c>
      <c r="I195">
        <v>191</v>
      </c>
      <c r="J195" s="1">
        <v>6628</v>
      </c>
      <c r="K195">
        <f t="shared" si="22"/>
        <v>6.6280000000000001</v>
      </c>
      <c r="L195">
        <f t="shared" si="23"/>
        <v>961.31186400000013</v>
      </c>
      <c r="O195">
        <f t="shared" si="31"/>
        <v>1125</v>
      </c>
      <c r="P195">
        <v>-0.34</v>
      </c>
      <c r="Q195">
        <f t="shared" si="24"/>
        <v>5.666666666666667E-9</v>
      </c>
      <c r="R195">
        <f t="shared" si="25"/>
        <v>8.3333333333333325E-8</v>
      </c>
      <c r="V195" t="e">
        <f t="shared" si="28"/>
        <v>#DIV/0!</v>
      </c>
      <c r="X195" t="e">
        <f t="shared" si="30"/>
        <v>#DIV/0!</v>
      </c>
    </row>
    <row r="196" spans="1:24" x14ac:dyDescent="0.3">
      <c r="A196">
        <f t="shared" si="32"/>
        <v>1075</v>
      </c>
      <c r="B196">
        <v>200</v>
      </c>
      <c r="C196">
        <f t="shared" si="19"/>
        <v>1.3789489650988016</v>
      </c>
      <c r="I196">
        <v>192</v>
      </c>
      <c r="J196" s="1">
        <v>6625</v>
      </c>
      <c r="K196">
        <f t="shared" si="22"/>
        <v>6.625</v>
      </c>
      <c r="L196">
        <f t="shared" si="23"/>
        <v>960.87675000000013</v>
      </c>
      <c r="O196">
        <f t="shared" si="31"/>
        <v>1130</v>
      </c>
      <c r="P196">
        <v>-0.15</v>
      </c>
      <c r="Q196">
        <f t="shared" si="24"/>
        <v>2.5000000000000001E-9</v>
      </c>
      <c r="R196">
        <f t="shared" si="25"/>
        <v>8.3333333333333325E-8</v>
      </c>
      <c r="V196" t="e">
        <f t="shared" si="28"/>
        <v>#DIV/0!</v>
      </c>
      <c r="X196" t="e">
        <f t="shared" si="30"/>
        <v>#DIV/0!</v>
      </c>
    </row>
    <row r="197" spans="1:24" x14ac:dyDescent="0.3">
      <c r="A197">
        <f t="shared" si="32"/>
        <v>1080</v>
      </c>
      <c r="B197">
        <v>203</v>
      </c>
      <c r="C197">
        <f t="shared" si="19"/>
        <v>1.3996331995752835</v>
      </c>
      <c r="I197">
        <v>193</v>
      </c>
      <c r="J197" s="1">
        <v>6622</v>
      </c>
      <c r="K197">
        <f t="shared" ref="K197:K260" si="34">J197/1000</f>
        <v>6.6219999999999999</v>
      </c>
      <c r="L197">
        <f t="shared" ref="L197:L260" si="35">K197*145.038</f>
        <v>960.44163600000002</v>
      </c>
      <c r="O197">
        <f t="shared" si="31"/>
        <v>1135</v>
      </c>
      <c r="P197">
        <v>-0.11</v>
      </c>
      <c r="Q197">
        <f t="shared" ref="Q197:Q202" si="36">-1*P197/60/1000000</f>
        <v>1.8333333333333332E-9</v>
      </c>
      <c r="R197">
        <f t="shared" ref="R197:R202" si="37">5/60/1000000</f>
        <v>8.3333333333333325E-8</v>
      </c>
      <c r="V197" t="e">
        <f t="shared" ref="V197:V202" si="38">(12*$R$1*R197*$O$2/((S197*1000000)*$O$1))^(1/3)</f>
        <v>#DIV/0!</v>
      </c>
      <c r="X197" t="e">
        <f t="shared" ref="X197:X202" si="39">V197^2/12</f>
        <v>#DIV/0!</v>
      </c>
    </row>
    <row r="198" spans="1:24" x14ac:dyDescent="0.3">
      <c r="A198">
        <f t="shared" si="32"/>
        <v>1085</v>
      </c>
      <c r="B198">
        <v>235</v>
      </c>
      <c r="C198">
        <f t="shared" si="19"/>
        <v>1.6202650339910918</v>
      </c>
      <c r="I198">
        <v>194</v>
      </c>
      <c r="J198" s="1">
        <v>6625</v>
      </c>
      <c r="K198">
        <f t="shared" si="34"/>
        <v>6.625</v>
      </c>
      <c r="L198">
        <f t="shared" si="35"/>
        <v>960.87675000000013</v>
      </c>
      <c r="O198">
        <f>O197+5</f>
        <v>1140</v>
      </c>
      <c r="P198">
        <v>-1</v>
      </c>
      <c r="Q198">
        <f t="shared" si="36"/>
        <v>1.6666666666666667E-8</v>
      </c>
      <c r="R198">
        <f t="shared" si="37"/>
        <v>8.3333333333333325E-8</v>
      </c>
      <c r="V198" t="e">
        <f t="shared" si="38"/>
        <v>#DIV/0!</v>
      </c>
      <c r="X198" t="e">
        <f t="shared" si="39"/>
        <v>#DIV/0!</v>
      </c>
    </row>
    <row r="199" spans="1:24" x14ac:dyDescent="0.3">
      <c r="A199">
        <f t="shared" ref="A199:A262" si="40">A198+5</f>
        <v>1090</v>
      </c>
      <c r="B199">
        <v>201</v>
      </c>
      <c r="C199">
        <f t="shared" si="19"/>
        <v>1.3858437099242955</v>
      </c>
      <c r="I199">
        <v>195</v>
      </c>
      <c r="J199" s="1">
        <v>6631</v>
      </c>
      <c r="K199">
        <f t="shared" si="34"/>
        <v>6.6310000000000002</v>
      </c>
      <c r="L199">
        <f t="shared" si="35"/>
        <v>961.74697800000013</v>
      </c>
      <c r="O199">
        <f>O198+5</f>
        <v>1145</v>
      </c>
      <c r="P199">
        <v>-6.66</v>
      </c>
      <c r="Q199">
        <f t="shared" si="36"/>
        <v>1.11E-7</v>
      </c>
      <c r="R199">
        <f t="shared" si="37"/>
        <v>8.3333333333333325E-8</v>
      </c>
      <c r="V199" t="e">
        <f t="shared" si="38"/>
        <v>#DIV/0!</v>
      </c>
      <c r="X199" t="e">
        <f t="shared" si="39"/>
        <v>#DIV/0!</v>
      </c>
    </row>
    <row r="200" spans="1:24" x14ac:dyDescent="0.3">
      <c r="A200">
        <f t="shared" si="40"/>
        <v>1095</v>
      </c>
      <c r="B200">
        <v>219</v>
      </c>
      <c r="C200">
        <f t="shared" si="19"/>
        <v>1.5099491167831878</v>
      </c>
      <c r="I200">
        <v>196</v>
      </c>
      <c r="J200" s="1">
        <v>6640</v>
      </c>
      <c r="K200">
        <f t="shared" si="34"/>
        <v>6.64</v>
      </c>
      <c r="L200">
        <f t="shared" si="35"/>
        <v>963.05232000000001</v>
      </c>
      <c r="O200">
        <f>O199+5</f>
        <v>1150</v>
      </c>
      <c r="P200">
        <v>-3.85</v>
      </c>
      <c r="Q200">
        <f t="shared" si="36"/>
        <v>6.4166666666666666E-8</v>
      </c>
      <c r="R200">
        <f t="shared" si="37"/>
        <v>8.3333333333333325E-8</v>
      </c>
      <c r="V200" t="e">
        <f t="shared" si="38"/>
        <v>#DIV/0!</v>
      </c>
      <c r="X200" t="e">
        <f t="shared" si="39"/>
        <v>#DIV/0!</v>
      </c>
    </row>
    <row r="201" spans="1:24" x14ac:dyDescent="0.3">
      <c r="A201">
        <f t="shared" si="40"/>
        <v>1100</v>
      </c>
      <c r="B201">
        <v>197</v>
      </c>
      <c r="C201">
        <f t="shared" si="19"/>
        <v>1.3582647306223197</v>
      </c>
      <c r="I201">
        <v>197</v>
      </c>
      <c r="J201" s="1">
        <v>6644</v>
      </c>
      <c r="K201">
        <f t="shared" si="34"/>
        <v>6.6440000000000001</v>
      </c>
      <c r="L201">
        <f t="shared" si="35"/>
        <v>963.63247200000012</v>
      </c>
      <c r="O201">
        <f>O200+5</f>
        <v>1155</v>
      </c>
      <c r="P201">
        <v>-3.88</v>
      </c>
      <c r="Q201">
        <f t="shared" si="36"/>
        <v>6.4666666666666663E-8</v>
      </c>
      <c r="R201">
        <f t="shared" si="37"/>
        <v>8.3333333333333325E-8</v>
      </c>
      <c r="V201" t="e">
        <f t="shared" si="38"/>
        <v>#DIV/0!</v>
      </c>
      <c r="X201" t="e">
        <f t="shared" si="39"/>
        <v>#DIV/0!</v>
      </c>
    </row>
    <row r="202" spans="1:24" x14ac:dyDescent="0.3">
      <c r="A202">
        <f t="shared" si="40"/>
        <v>1105</v>
      </c>
      <c r="B202">
        <v>130</v>
      </c>
      <c r="C202">
        <f t="shared" si="19"/>
        <v>0.89631682731422102</v>
      </c>
      <c r="I202">
        <v>198</v>
      </c>
      <c r="J202" s="1">
        <v>6646</v>
      </c>
      <c r="K202">
        <f t="shared" si="34"/>
        <v>6.6459999999999999</v>
      </c>
      <c r="L202">
        <f t="shared" si="35"/>
        <v>963.92254800000001</v>
      </c>
      <c r="O202">
        <f>O201+5</f>
        <v>1160</v>
      </c>
      <c r="P202">
        <v>4</v>
      </c>
      <c r="Q202">
        <f t="shared" si="36"/>
        <v>-6.6666666666666668E-8</v>
      </c>
      <c r="R202">
        <f t="shared" si="37"/>
        <v>8.3333333333333325E-8</v>
      </c>
      <c r="V202" t="e">
        <f t="shared" si="38"/>
        <v>#DIV/0!</v>
      </c>
      <c r="X202" t="e">
        <f t="shared" si="39"/>
        <v>#DIV/0!</v>
      </c>
    </row>
    <row r="203" spans="1:24" x14ac:dyDescent="0.3">
      <c r="A203">
        <f t="shared" si="40"/>
        <v>1110</v>
      </c>
      <c r="B203">
        <v>200</v>
      </c>
      <c r="C203">
        <f t="shared" si="19"/>
        <v>1.3789489650988016</v>
      </c>
      <c r="I203">
        <v>199</v>
      </c>
      <c r="J203" s="1">
        <v>6645</v>
      </c>
      <c r="K203">
        <f t="shared" si="34"/>
        <v>6.6449999999999996</v>
      </c>
      <c r="L203">
        <f t="shared" si="35"/>
        <v>963.77751000000001</v>
      </c>
    </row>
    <row r="204" spans="1:24" x14ac:dyDescent="0.3">
      <c r="A204">
        <f t="shared" si="40"/>
        <v>1115</v>
      </c>
      <c r="I204">
        <v>200</v>
      </c>
      <c r="J204" s="1">
        <v>6642</v>
      </c>
      <c r="K204">
        <f t="shared" si="34"/>
        <v>6.6420000000000003</v>
      </c>
      <c r="L204">
        <f t="shared" si="35"/>
        <v>963.34239600000012</v>
      </c>
    </row>
    <row r="205" spans="1:24" x14ac:dyDescent="0.3">
      <c r="A205">
        <f t="shared" si="40"/>
        <v>1120</v>
      </c>
      <c r="I205">
        <v>201</v>
      </c>
      <c r="J205" s="1">
        <v>6639</v>
      </c>
      <c r="K205">
        <f t="shared" si="34"/>
        <v>6.6390000000000002</v>
      </c>
      <c r="L205">
        <f t="shared" si="35"/>
        <v>962.90728200000012</v>
      </c>
    </row>
    <row r="206" spans="1:24" x14ac:dyDescent="0.3">
      <c r="A206">
        <f t="shared" si="40"/>
        <v>1125</v>
      </c>
      <c r="I206">
        <v>202</v>
      </c>
      <c r="J206" s="1">
        <v>6638</v>
      </c>
      <c r="K206">
        <f t="shared" si="34"/>
        <v>6.6379999999999999</v>
      </c>
      <c r="L206">
        <f t="shared" si="35"/>
        <v>962.76224400000001</v>
      </c>
    </row>
    <row r="207" spans="1:24" x14ac:dyDescent="0.3">
      <c r="A207">
        <f t="shared" si="40"/>
        <v>1130</v>
      </c>
      <c r="I207">
        <v>203</v>
      </c>
      <c r="J207" s="1">
        <v>6638</v>
      </c>
      <c r="K207">
        <f t="shared" si="34"/>
        <v>6.6379999999999999</v>
      </c>
      <c r="L207">
        <f t="shared" si="35"/>
        <v>962.76224400000001</v>
      </c>
    </row>
    <row r="208" spans="1:24" x14ac:dyDescent="0.3">
      <c r="A208">
        <f t="shared" si="40"/>
        <v>1135</v>
      </c>
      <c r="I208">
        <v>204</v>
      </c>
      <c r="J208" s="1">
        <v>6638</v>
      </c>
      <c r="K208">
        <f t="shared" si="34"/>
        <v>6.6379999999999999</v>
      </c>
      <c r="L208">
        <f t="shared" si="35"/>
        <v>962.76224400000001</v>
      </c>
    </row>
    <row r="209" spans="1:12" x14ac:dyDescent="0.3">
      <c r="A209">
        <f t="shared" si="40"/>
        <v>1140</v>
      </c>
      <c r="I209">
        <v>205</v>
      </c>
      <c r="J209" s="1">
        <v>6636</v>
      </c>
      <c r="K209">
        <f t="shared" si="34"/>
        <v>6.6360000000000001</v>
      </c>
      <c r="L209">
        <f t="shared" si="35"/>
        <v>962.47216800000012</v>
      </c>
    </row>
    <row r="210" spans="1:12" x14ac:dyDescent="0.3">
      <c r="A210">
        <f t="shared" si="40"/>
        <v>1145</v>
      </c>
      <c r="I210">
        <v>206</v>
      </c>
      <c r="J210" s="1">
        <v>6633</v>
      </c>
      <c r="K210">
        <f t="shared" si="34"/>
        <v>6.633</v>
      </c>
      <c r="L210">
        <f t="shared" si="35"/>
        <v>962.03705400000013</v>
      </c>
    </row>
    <row r="211" spans="1:12" x14ac:dyDescent="0.3">
      <c r="A211">
        <f t="shared" si="40"/>
        <v>1150</v>
      </c>
      <c r="I211">
        <v>207</v>
      </c>
      <c r="J211" s="1">
        <v>6629</v>
      </c>
      <c r="K211">
        <f t="shared" si="34"/>
        <v>6.6289999999999996</v>
      </c>
      <c r="L211">
        <f t="shared" si="35"/>
        <v>961.45690200000001</v>
      </c>
    </row>
    <row r="212" spans="1:12" x14ac:dyDescent="0.3">
      <c r="A212">
        <f t="shared" si="40"/>
        <v>1155</v>
      </c>
      <c r="I212">
        <v>208</v>
      </c>
      <c r="J212" s="1">
        <v>6627</v>
      </c>
      <c r="K212">
        <f t="shared" si="34"/>
        <v>6.6269999999999998</v>
      </c>
      <c r="L212">
        <f t="shared" si="35"/>
        <v>961.16682600000001</v>
      </c>
    </row>
    <row r="213" spans="1:12" x14ac:dyDescent="0.3">
      <c r="A213">
        <f t="shared" si="40"/>
        <v>1160</v>
      </c>
      <c r="I213">
        <v>209</v>
      </c>
      <c r="J213" s="1">
        <v>6633</v>
      </c>
      <c r="K213">
        <f t="shared" si="34"/>
        <v>6.633</v>
      </c>
      <c r="L213">
        <f t="shared" si="35"/>
        <v>962.03705400000013</v>
      </c>
    </row>
    <row r="214" spans="1:12" x14ac:dyDescent="0.3">
      <c r="A214">
        <f t="shared" si="40"/>
        <v>1165</v>
      </c>
      <c r="I214">
        <v>210</v>
      </c>
      <c r="J214" s="1">
        <v>6641</v>
      </c>
      <c r="K214">
        <f t="shared" si="34"/>
        <v>6.641</v>
      </c>
      <c r="L214">
        <f t="shared" si="35"/>
        <v>963.19735800000012</v>
      </c>
    </row>
    <row r="215" spans="1:12" x14ac:dyDescent="0.3">
      <c r="A215">
        <f t="shared" si="40"/>
        <v>1170</v>
      </c>
      <c r="I215">
        <v>211</v>
      </c>
      <c r="J215" s="1">
        <v>6648</v>
      </c>
      <c r="K215">
        <f t="shared" si="34"/>
        <v>6.6479999999999997</v>
      </c>
      <c r="L215">
        <f t="shared" si="35"/>
        <v>964.21262400000001</v>
      </c>
    </row>
    <row r="216" spans="1:12" x14ac:dyDescent="0.3">
      <c r="A216">
        <f t="shared" si="40"/>
        <v>1175</v>
      </c>
      <c r="I216">
        <v>212</v>
      </c>
      <c r="J216" s="1">
        <v>6648</v>
      </c>
      <c r="K216">
        <f t="shared" si="34"/>
        <v>6.6479999999999997</v>
      </c>
      <c r="L216">
        <f t="shared" si="35"/>
        <v>964.21262400000001</v>
      </c>
    </row>
    <row r="217" spans="1:12" x14ac:dyDescent="0.3">
      <c r="A217">
        <f t="shared" si="40"/>
        <v>1180</v>
      </c>
      <c r="I217">
        <v>213</v>
      </c>
      <c r="J217" s="1">
        <v>6647</v>
      </c>
      <c r="K217">
        <f t="shared" si="34"/>
        <v>6.6470000000000002</v>
      </c>
      <c r="L217">
        <f t="shared" si="35"/>
        <v>964.06758600000012</v>
      </c>
    </row>
    <row r="218" spans="1:12" x14ac:dyDescent="0.3">
      <c r="A218">
        <f t="shared" si="40"/>
        <v>1185</v>
      </c>
      <c r="I218">
        <v>214</v>
      </c>
      <c r="J218" s="1">
        <v>6646</v>
      </c>
      <c r="K218">
        <f t="shared" si="34"/>
        <v>6.6459999999999999</v>
      </c>
      <c r="L218">
        <f t="shared" si="35"/>
        <v>963.92254800000001</v>
      </c>
    </row>
    <row r="219" spans="1:12" x14ac:dyDescent="0.3">
      <c r="A219">
        <f t="shared" si="40"/>
        <v>1190</v>
      </c>
      <c r="I219">
        <v>215</v>
      </c>
      <c r="J219" s="1">
        <v>6644</v>
      </c>
      <c r="K219">
        <f t="shared" si="34"/>
        <v>6.6440000000000001</v>
      </c>
      <c r="L219">
        <f t="shared" si="35"/>
        <v>963.63247200000012</v>
      </c>
    </row>
    <row r="220" spans="1:12" x14ac:dyDescent="0.3">
      <c r="A220">
        <f t="shared" si="40"/>
        <v>1195</v>
      </c>
      <c r="I220">
        <v>216</v>
      </c>
      <c r="J220" s="1">
        <v>6642</v>
      </c>
      <c r="K220">
        <f t="shared" si="34"/>
        <v>6.6420000000000003</v>
      </c>
      <c r="L220">
        <f t="shared" si="35"/>
        <v>963.34239600000012</v>
      </c>
    </row>
    <row r="221" spans="1:12" x14ac:dyDescent="0.3">
      <c r="A221">
        <f t="shared" si="40"/>
        <v>1200</v>
      </c>
      <c r="I221">
        <v>217</v>
      </c>
      <c r="J221" s="1">
        <v>6642</v>
      </c>
      <c r="K221">
        <f t="shared" si="34"/>
        <v>6.6420000000000003</v>
      </c>
      <c r="L221">
        <f t="shared" si="35"/>
        <v>963.34239600000012</v>
      </c>
    </row>
    <row r="222" spans="1:12" x14ac:dyDescent="0.3">
      <c r="A222">
        <f t="shared" si="40"/>
        <v>1205</v>
      </c>
      <c r="I222">
        <v>218</v>
      </c>
      <c r="J222" s="1">
        <v>6642</v>
      </c>
      <c r="K222">
        <f t="shared" si="34"/>
        <v>6.6420000000000003</v>
      </c>
      <c r="L222">
        <f t="shared" si="35"/>
        <v>963.34239600000012</v>
      </c>
    </row>
    <row r="223" spans="1:12" x14ac:dyDescent="0.3">
      <c r="A223">
        <f t="shared" si="40"/>
        <v>1210</v>
      </c>
      <c r="I223">
        <v>219</v>
      </c>
      <c r="J223" s="1">
        <v>6642</v>
      </c>
      <c r="K223">
        <f t="shared" si="34"/>
        <v>6.6420000000000003</v>
      </c>
      <c r="L223">
        <f t="shared" si="35"/>
        <v>963.34239600000012</v>
      </c>
    </row>
    <row r="224" spans="1:12" x14ac:dyDescent="0.3">
      <c r="A224">
        <f t="shared" si="40"/>
        <v>1215</v>
      </c>
      <c r="I224">
        <v>220</v>
      </c>
      <c r="J224" s="1">
        <v>6646</v>
      </c>
      <c r="K224">
        <f t="shared" si="34"/>
        <v>6.6459999999999999</v>
      </c>
      <c r="L224">
        <f t="shared" si="35"/>
        <v>963.92254800000001</v>
      </c>
    </row>
    <row r="225" spans="1:12" x14ac:dyDescent="0.3">
      <c r="A225">
        <f t="shared" si="40"/>
        <v>1220</v>
      </c>
      <c r="I225">
        <v>221</v>
      </c>
      <c r="J225" s="1">
        <v>6650</v>
      </c>
      <c r="K225">
        <f t="shared" si="34"/>
        <v>6.65</v>
      </c>
      <c r="L225">
        <f t="shared" si="35"/>
        <v>964.50270000000012</v>
      </c>
    </row>
    <row r="226" spans="1:12" x14ac:dyDescent="0.3">
      <c r="A226">
        <f t="shared" si="40"/>
        <v>1225</v>
      </c>
      <c r="I226">
        <v>222</v>
      </c>
      <c r="J226" s="1">
        <v>6650</v>
      </c>
      <c r="K226">
        <f t="shared" si="34"/>
        <v>6.65</v>
      </c>
      <c r="L226">
        <f t="shared" si="35"/>
        <v>964.50270000000012</v>
      </c>
    </row>
    <row r="227" spans="1:12" x14ac:dyDescent="0.3">
      <c r="A227">
        <f t="shared" si="40"/>
        <v>1230</v>
      </c>
      <c r="I227">
        <v>223</v>
      </c>
      <c r="J227" s="1">
        <v>6648</v>
      </c>
      <c r="K227">
        <f t="shared" si="34"/>
        <v>6.6479999999999997</v>
      </c>
      <c r="L227">
        <f t="shared" si="35"/>
        <v>964.21262400000001</v>
      </c>
    </row>
    <row r="228" spans="1:12" x14ac:dyDescent="0.3">
      <c r="A228">
        <f t="shared" si="40"/>
        <v>1235</v>
      </c>
      <c r="I228">
        <v>224</v>
      </c>
      <c r="J228" s="1">
        <v>6648</v>
      </c>
      <c r="K228">
        <f t="shared" si="34"/>
        <v>6.6479999999999997</v>
      </c>
      <c r="L228">
        <f t="shared" si="35"/>
        <v>964.21262400000001</v>
      </c>
    </row>
    <row r="229" spans="1:12" x14ac:dyDescent="0.3">
      <c r="A229">
        <f t="shared" si="40"/>
        <v>1240</v>
      </c>
      <c r="I229">
        <v>225</v>
      </c>
      <c r="J229" s="1">
        <v>6652</v>
      </c>
      <c r="K229">
        <f t="shared" si="34"/>
        <v>6.6520000000000001</v>
      </c>
      <c r="L229">
        <f t="shared" si="35"/>
        <v>964.79277600000012</v>
      </c>
    </row>
    <row r="230" spans="1:12" x14ac:dyDescent="0.3">
      <c r="A230">
        <f t="shared" si="40"/>
        <v>1245</v>
      </c>
      <c r="I230">
        <v>226</v>
      </c>
      <c r="J230" s="1">
        <v>6656</v>
      </c>
      <c r="K230">
        <f t="shared" si="34"/>
        <v>6.6559999999999997</v>
      </c>
      <c r="L230">
        <f t="shared" si="35"/>
        <v>965.372928</v>
      </c>
    </row>
    <row r="231" spans="1:12" x14ac:dyDescent="0.3">
      <c r="A231">
        <f t="shared" si="40"/>
        <v>1250</v>
      </c>
      <c r="I231">
        <v>227</v>
      </c>
      <c r="J231" s="1">
        <v>6658</v>
      </c>
      <c r="K231">
        <f t="shared" si="34"/>
        <v>6.6580000000000004</v>
      </c>
      <c r="L231">
        <f t="shared" si="35"/>
        <v>965.66300400000011</v>
      </c>
    </row>
    <row r="232" spans="1:12" x14ac:dyDescent="0.3">
      <c r="A232">
        <f t="shared" si="40"/>
        <v>1255</v>
      </c>
      <c r="I232">
        <v>228</v>
      </c>
      <c r="J232" s="1">
        <v>6660</v>
      </c>
      <c r="K232">
        <f t="shared" si="34"/>
        <v>6.66</v>
      </c>
      <c r="L232">
        <f t="shared" si="35"/>
        <v>965.95308000000011</v>
      </c>
    </row>
    <row r="233" spans="1:12" x14ac:dyDescent="0.3">
      <c r="A233">
        <f t="shared" si="40"/>
        <v>1260</v>
      </c>
      <c r="I233">
        <v>229</v>
      </c>
      <c r="J233" s="1">
        <v>6661</v>
      </c>
      <c r="K233">
        <f t="shared" si="34"/>
        <v>6.6609999999999996</v>
      </c>
      <c r="L233">
        <f t="shared" si="35"/>
        <v>966.098118</v>
      </c>
    </row>
    <row r="234" spans="1:12" x14ac:dyDescent="0.3">
      <c r="A234">
        <f t="shared" si="40"/>
        <v>1265</v>
      </c>
      <c r="I234">
        <v>230</v>
      </c>
      <c r="J234" s="1">
        <v>6661</v>
      </c>
      <c r="K234">
        <f t="shared" si="34"/>
        <v>6.6609999999999996</v>
      </c>
      <c r="L234">
        <f t="shared" si="35"/>
        <v>966.098118</v>
      </c>
    </row>
    <row r="235" spans="1:12" x14ac:dyDescent="0.3">
      <c r="A235">
        <f t="shared" si="40"/>
        <v>1270</v>
      </c>
      <c r="I235">
        <v>231</v>
      </c>
      <c r="J235" s="1">
        <v>6658</v>
      </c>
      <c r="K235">
        <f t="shared" si="34"/>
        <v>6.6580000000000004</v>
      </c>
      <c r="L235">
        <f t="shared" si="35"/>
        <v>965.66300400000011</v>
      </c>
    </row>
    <row r="236" spans="1:12" x14ac:dyDescent="0.3">
      <c r="A236">
        <f t="shared" si="40"/>
        <v>1275</v>
      </c>
      <c r="I236">
        <v>232</v>
      </c>
      <c r="J236" s="1">
        <v>6655</v>
      </c>
      <c r="K236">
        <f t="shared" si="34"/>
        <v>6.6550000000000002</v>
      </c>
      <c r="L236">
        <f t="shared" si="35"/>
        <v>965.22789000000012</v>
      </c>
    </row>
    <row r="237" spans="1:12" x14ac:dyDescent="0.3">
      <c r="A237">
        <f t="shared" si="40"/>
        <v>1280</v>
      </c>
      <c r="I237">
        <v>233</v>
      </c>
      <c r="J237" s="1">
        <v>6652</v>
      </c>
      <c r="K237">
        <f t="shared" si="34"/>
        <v>6.6520000000000001</v>
      </c>
      <c r="L237">
        <f t="shared" si="35"/>
        <v>964.79277600000012</v>
      </c>
    </row>
    <row r="238" spans="1:12" x14ac:dyDescent="0.3">
      <c r="A238">
        <f t="shared" si="40"/>
        <v>1285</v>
      </c>
      <c r="I238">
        <v>234</v>
      </c>
      <c r="J238" s="1">
        <v>6649</v>
      </c>
      <c r="K238">
        <f t="shared" si="34"/>
        <v>6.649</v>
      </c>
      <c r="L238">
        <f t="shared" si="35"/>
        <v>964.35766200000012</v>
      </c>
    </row>
    <row r="239" spans="1:12" x14ac:dyDescent="0.3">
      <c r="A239">
        <f t="shared" si="40"/>
        <v>1290</v>
      </c>
      <c r="I239">
        <v>235</v>
      </c>
      <c r="J239" s="1">
        <v>6646</v>
      </c>
      <c r="K239">
        <f t="shared" si="34"/>
        <v>6.6459999999999999</v>
      </c>
      <c r="L239">
        <f t="shared" si="35"/>
        <v>963.92254800000001</v>
      </c>
    </row>
    <row r="240" spans="1:12" x14ac:dyDescent="0.3">
      <c r="A240">
        <f t="shared" si="40"/>
        <v>1295</v>
      </c>
      <c r="I240">
        <v>236</v>
      </c>
      <c r="J240" s="1">
        <v>6643</v>
      </c>
      <c r="K240">
        <f t="shared" si="34"/>
        <v>6.6429999999999998</v>
      </c>
      <c r="L240">
        <f t="shared" si="35"/>
        <v>963.48743400000001</v>
      </c>
    </row>
    <row r="241" spans="1:12" x14ac:dyDescent="0.3">
      <c r="A241">
        <f t="shared" si="40"/>
        <v>1300</v>
      </c>
      <c r="I241">
        <v>237</v>
      </c>
      <c r="J241" s="1">
        <v>6640</v>
      </c>
      <c r="K241">
        <f t="shared" si="34"/>
        <v>6.64</v>
      </c>
      <c r="L241">
        <f t="shared" si="35"/>
        <v>963.05232000000001</v>
      </c>
    </row>
    <row r="242" spans="1:12" x14ac:dyDescent="0.3">
      <c r="A242">
        <f t="shared" si="40"/>
        <v>1305</v>
      </c>
      <c r="I242">
        <v>238</v>
      </c>
      <c r="J242" s="1">
        <v>6639</v>
      </c>
      <c r="K242">
        <f t="shared" si="34"/>
        <v>6.6390000000000002</v>
      </c>
      <c r="L242">
        <f t="shared" si="35"/>
        <v>962.90728200000012</v>
      </c>
    </row>
    <row r="243" spans="1:12" x14ac:dyDescent="0.3">
      <c r="A243">
        <f t="shared" si="40"/>
        <v>1310</v>
      </c>
      <c r="I243">
        <v>239</v>
      </c>
      <c r="J243" s="1">
        <v>6638</v>
      </c>
      <c r="K243">
        <f t="shared" si="34"/>
        <v>6.6379999999999999</v>
      </c>
      <c r="L243">
        <f t="shared" si="35"/>
        <v>962.76224400000001</v>
      </c>
    </row>
    <row r="244" spans="1:12" x14ac:dyDescent="0.3">
      <c r="A244">
        <f t="shared" si="40"/>
        <v>1315</v>
      </c>
      <c r="I244">
        <v>240</v>
      </c>
      <c r="J244" s="1">
        <v>6638</v>
      </c>
      <c r="K244">
        <f t="shared" si="34"/>
        <v>6.6379999999999999</v>
      </c>
      <c r="L244">
        <f t="shared" si="35"/>
        <v>962.76224400000001</v>
      </c>
    </row>
    <row r="245" spans="1:12" x14ac:dyDescent="0.3">
      <c r="A245">
        <f t="shared" si="40"/>
        <v>1320</v>
      </c>
      <c r="I245">
        <v>241</v>
      </c>
      <c r="J245" s="1">
        <v>6636</v>
      </c>
      <c r="K245">
        <f t="shared" si="34"/>
        <v>6.6360000000000001</v>
      </c>
      <c r="L245">
        <f t="shared" si="35"/>
        <v>962.47216800000012</v>
      </c>
    </row>
    <row r="246" spans="1:12" x14ac:dyDescent="0.3">
      <c r="A246">
        <f t="shared" si="40"/>
        <v>1325</v>
      </c>
      <c r="I246">
        <v>242</v>
      </c>
      <c r="J246" s="1">
        <v>6636</v>
      </c>
      <c r="K246">
        <f t="shared" si="34"/>
        <v>6.6360000000000001</v>
      </c>
      <c r="L246">
        <f t="shared" si="35"/>
        <v>962.47216800000012</v>
      </c>
    </row>
    <row r="247" spans="1:12" x14ac:dyDescent="0.3">
      <c r="A247">
        <f t="shared" si="40"/>
        <v>1330</v>
      </c>
      <c r="I247">
        <v>243</v>
      </c>
      <c r="J247" s="1">
        <v>6631</v>
      </c>
      <c r="K247">
        <f t="shared" si="34"/>
        <v>6.6310000000000002</v>
      </c>
      <c r="L247">
        <f t="shared" si="35"/>
        <v>961.74697800000013</v>
      </c>
    </row>
    <row r="248" spans="1:12" x14ac:dyDescent="0.3">
      <c r="A248">
        <f t="shared" si="40"/>
        <v>1335</v>
      </c>
      <c r="I248">
        <v>244</v>
      </c>
      <c r="J248" s="1">
        <v>6587</v>
      </c>
      <c r="K248">
        <f t="shared" si="34"/>
        <v>6.5869999999999997</v>
      </c>
      <c r="L248">
        <f t="shared" si="35"/>
        <v>955.36530600000003</v>
      </c>
    </row>
    <row r="249" spans="1:12" x14ac:dyDescent="0.3">
      <c r="A249">
        <f t="shared" si="40"/>
        <v>1340</v>
      </c>
      <c r="I249">
        <v>245</v>
      </c>
      <c r="J249" s="1">
        <v>6499</v>
      </c>
      <c r="K249">
        <f t="shared" si="34"/>
        <v>6.4989999999999997</v>
      </c>
      <c r="L249">
        <f t="shared" si="35"/>
        <v>942.60196200000007</v>
      </c>
    </row>
    <row r="250" spans="1:12" x14ac:dyDescent="0.3">
      <c r="A250">
        <f t="shared" si="40"/>
        <v>1345</v>
      </c>
      <c r="I250">
        <v>246</v>
      </c>
      <c r="J250" s="1">
        <v>6359</v>
      </c>
      <c r="K250">
        <f t="shared" si="34"/>
        <v>6.359</v>
      </c>
      <c r="L250">
        <f t="shared" si="35"/>
        <v>922.29664200000002</v>
      </c>
    </row>
    <row r="251" spans="1:12" x14ac:dyDescent="0.3">
      <c r="A251">
        <f t="shared" si="40"/>
        <v>1350</v>
      </c>
      <c r="I251">
        <v>247</v>
      </c>
      <c r="J251" s="1">
        <v>6177</v>
      </c>
      <c r="K251">
        <f t="shared" si="34"/>
        <v>6.1769999999999996</v>
      </c>
      <c r="L251">
        <f t="shared" si="35"/>
        <v>895.89972599999999</v>
      </c>
    </row>
    <row r="252" spans="1:12" x14ac:dyDescent="0.3">
      <c r="A252">
        <f t="shared" si="40"/>
        <v>1355</v>
      </c>
      <c r="I252">
        <v>248</v>
      </c>
      <c r="J252" s="1">
        <v>5941</v>
      </c>
      <c r="K252">
        <f t="shared" si="34"/>
        <v>5.9409999999999998</v>
      </c>
      <c r="L252">
        <f t="shared" si="35"/>
        <v>861.67075800000009</v>
      </c>
    </row>
    <row r="253" spans="1:12" x14ac:dyDescent="0.3">
      <c r="A253">
        <f t="shared" si="40"/>
        <v>1360</v>
      </c>
      <c r="I253">
        <v>249</v>
      </c>
      <c r="J253" s="1">
        <v>5716</v>
      </c>
      <c r="K253">
        <f t="shared" si="34"/>
        <v>5.7160000000000002</v>
      </c>
      <c r="L253">
        <f t="shared" si="35"/>
        <v>829.03720800000008</v>
      </c>
    </row>
    <row r="254" spans="1:12" x14ac:dyDescent="0.3">
      <c r="A254">
        <f t="shared" si="40"/>
        <v>1365</v>
      </c>
      <c r="I254">
        <v>250</v>
      </c>
      <c r="J254" s="1">
        <v>5534</v>
      </c>
      <c r="K254">
        <f t="shared" si="34"/>
        <v>5.5339999999999998</v>
      </c>
      <c r="L254">
        <f t="shared" si="35"/>
        <v>802.64029200000004</v>
      </c>
    </row>
    <row r="255" spans="1:12" x14ac:dyDescent="0.3">
      <c r="A255">
        <f t="shared" si="40"/>
        <v>1370</v>
      </c>
      <c r="I255">
        <v>251</v>
      </c>
      <c r="J255" s="1">
        <v>5392</v>
      </c>
      <c r="K255">
        <f t="shared" si="34"/>
        <v>5.3920000000000003</v>
      </c>
      <c r="L255">
        <f t="shared" si="35"/>
        <v>782.04489600000011</v>
      </c>
    </row>
    <row r="256" spans="1:12" x14ac:dyDescent="0.3">
      <c r="A256">
        <f t="shared" si="40"/>
        <v>1375</v>
      </c>
      <c r="I256">
        <v>252</v>
      </c>
      <c r="J256" s="1">
        <v>5249</v>
      </c>
      <c r="K256">
        <f t="shared" si="34"/>
        <v>5.2489999999999997</v>
      </c>
      <c r="L256">
        <f t="shared" si="35"/>
        <v>761.30446200000006</v>
      </c>
    </row>
    <row r="257" spans="1:12" x14ac:dyDescent="0.3">
      <c r="A257">
        <f t="shared" si="40"/>
        <v>1380</v>
      </c>
      <c r="I257">
        <v>253</v>
      </c>
      <c r="J257" s="1">
        <v>5108</v>
      </c>
      <c r="K257">
        <f t="shared" si="34"/>
        <v>5.1079999999999997</v>
      </c>
      <c r="L257">
        <f t="shared" si="35"/>
        <v>740.85410400000001</v>
      </c>
    </row>
    <row r="258" spans="1:12" x14ac:dyDescent="0.3">
      <c r="A258">
        <f t="shared" si="40"/>
        <v>1385</v>
      </c>
      <c r="I258">
        <v>254</v>
      </c>
      <c r="J258" s="1">
        <v>5015</v>
      </c>
      <c r="K258">
        <f t="shared" si="34"/>
        <v>5.0149999999999997</v>
      </c>
      <c r="L258">
        <f t="shared" si="35"/>
        <v>727.36557000000005</v>
      </c>
    </row>
    <row r="259" spans="1:12" x14ac:dyDescent="0.3">
      <c r="A259">
        <f t="shared" si="40"/>
        <v>1390</v>
      </c>
      <c r="I259">
        <v>255</v>
      </c>
      <c r="J259" s="1">
        <v>4976</v>
      </c>
      <c r="K259">
        <f t="shared" si="34"/>
        <v>4.976</v>
      </c>
      <c r="L259">
        <f t="shared" si="35"/>
        <v>721.70908800000007</v>
      </c>
    </row>
    <row r="260" spans="1:12" x14ac:dyDescent="0.3">
      <c r="A260">
        <f t="shared" si="40"/>
        <v>1395</v>
      </c>
      <c r="I260">
        <v>256</v>
      </c>
      <c r="J260" s="1">
        <v>4970</v>
      </c>
      <c r="K260">
        <f t="shared" si="34"/>
        <v>4.97</v>
      </c>
      <c r="L260">
        <f t="shared" si="35"/>
        <v>720.83886000000007</v>
      </c>
    </row>
    <row r="261" spans="1:12" x14ac:dyDescent="0.3">
      <c r="A261">
        <f t="shared" si="40"/>
        <v>1400</v>
      </c>
      <c r="I261">
        <v>257</v>
      </c>
      <c r="J261" s="1">
        <v>4972</v>
      </c>
      <c r="K261">
        <f t="shared" ref="K261:K324" si="41">J261/1000</f>
        <v>4.9720000000000004</v>
      </c>
      <c r="L261">
        <f t="shared" ref="L261:L324" si="42">K261*145.038</f>
        <v>721.12893600000007</v>
      </c>
    </row>
    <row r="262" spans="1:12" x14ac:dyDescent="0.3">
      <c r="A262">
        <f t="shared" si="40"/>
        <v>1405</v>
      </c>
      <c r="I262">
        <v>258</v>
      </c>
      <c r="J262" s="1">
        <v>4976</v>
      </c>
      <c r="K262">
        <f t="shared" si="41"/>
        <v>4.976</v>
      </c>
      <c r="L262">
        <f t="shared" si="42"/>
        <v>721.70908800000007</v>
      </c>
    </row>
    <row r="263" spans="1:12" x14ac:dyDescent="0.3">
      <c r="A263">
        <f t="shared" ref="A263:A326" si="43">A262+5</f>
        <v>1410</v>
      </c>
      <c r="I263">
        <v>259</v>
      </c>
      <c r="J263" s="1">
        <v>4981</v>
      </c>
      <c r="K263">
        <f t="shared" si="41"/>
        <v>4.9809999999999999</v>
      </c>
      <c r="L263">
        <f t="shared" si="42"/>
        <v>722.43427800000006</v>
      </c>
    </row>
    <row r="264" spans="1:12" x14ac:dyDescent="0.3">
      <c r="A264">
        <f t="shared" si="43"/>
        <v>1415</v>
      </c>
      <c r="I264">
        <v>260</v>
      </c>
      <c r="J264" s="1">
        <v>4982</v>
      </c>
      <c r="K264">
        <f t="shared" si="41"/>
        <v>4.9820000000000002</v>
      </c>
      <c r="L264">
        <f t="shared" si="42"/>
        <v>722.57931600000006</v>
      </c>
    </row>
    <row r="265" spans="1:12" x14ac:dyDescent="0.3">
      <c r="A265">
        <f t="shared" si="43"/>
        <v>1420</v>
      </c>
      <c r="I265">
        <v>261</v>
      </c>
      <c r="J265" s="1">
        <v>4976</v>
      </c>
      <c r="K265">
        <f t="shared" si="41"/>
        <v>4.976</v>
      </c>
      <c r="L265">
        <f t="shared" si="42"/>
        <v>721.70908800000007</v>
      </c>
    </row>
    <row r="266" spans="1:12" x14ac:dyDescent="0.3">
      <c r="A266">
        <f t="shared" si="43"/>
        <v>1425</v>
      </c>
      <c r="I266">
        <v>262</v>
      </c>
      <c r="J266" s="1">
        <v>4976</v>
      </c>
      <c r="K266">
        <f t="shared" si="41"/>
        <v>4.976</v>
      </c>
      <c r="L266">
        <f t="shared" si="42"/>
        <v>721.70908800000007</v>
      </c>
    </row>
    <row r="267" spans="1:12" x14ac:dyDescent="0.3">
      <c r="A267">
        <f t="shared" si="43"/>
        <v>1430</v>
      </c>
      <c r="I267">
        <v>263</v>
      </c>
      <c r="J267" s="1">
        <v>4977</v>
      </c>
      <c r="K267">
        <f t="shared" si="41"/>
        <v>4.9770000000000003</v>
      </c>
      <c r="L267">
        <f t="shared" si="42"/>
        <v>721.85412600000006</v>
      </c>
    </row>
    <row r="268" spans="1:12" x14ac:dyDescent="0.3">
      <c r="A268">
        <f t="shared" si="43"/>
        <v>1435</v>
      </c>
      <c r="I268">
        <v>264</v>
      </c>
      <c r="J268" s="1">
        <v>4986</v>
      </c>
      <c r="K268">
        <f t="shared" si="41"/>
        <v>4.9859999999999998</v>
      </c>
      <c r="L268">
        <f t="shared" si="42"/>
        <v>723.15946800000006</v>
      </c>
    </row>
    <row r="269" spans="1:12" x14ac:dyDescent="0.3">
      <c r="A269">
        <f t="shared" si="43"/>
        <v>1440</v>
      </c>
      <c r="I269">
        <v>265</v>
      </c>
      <c r="J269" s="1">
        <v>4990</v>
      </c>
      <c r="K269">
        <f t="shared" si="41"/>
        <v>4.99</v>
      </c>
      <c r="L269">
        <f t="shared" si="42"/>
        <v>723.73962000000006</v>
      </c>
    </row>
    <row r="270" spans="1:12" x14ac:dyDescent="0.3">
      <c r="A270">
        <f t="shared" si="43"/>
        <v>1445</v>
      </c>
      <c r="I270">
        <v>266</v>
      </c>
      <c r="J270" s="1">
        <v>4993</v>
      </c>
      <c r="K270">
        <f t="shared" si="41"/>
        <v>4.9930000000000003</v>
      </c>
      <c r="L270">
        <f t="shared" si="42"/>
        <v>724.17473400000006</v>
      </c>
    </row>
    <row r="271" spans="1:12" x14ac:dyDescent="0.3">
      <c r="A271">
        <f t="shared" si="43"/>
        <v>1450</v>
      </c>
      <c r="I271">
        <v>267</v>
      </c>
      <c r="J271" s="1">
        <v>4996</v>
      </c>
      <c r="K271">
        <f t="shared" si="41"/>
        <v>4.9960000000000004</v>
      </c>
      <c r="L271">
        <f t="shared" si="42"/>
        <v>724.60984800000017</v>
      </c>
    </row>
    <row r="272" spans="1:12" x14ac:dyDescent="0.3">
      <c r="A272">
        <f t="shared" si="43"/>
        <v>1455</v>
      </c>
      <c r="I272">
        <v>268</v>
      </c>
      <c r="J272" s="1">
        <v>4999</v>
      </c>
      <c r="K272">
        <f t="shared" si="41"/>
        <v>4.9989999999999997</v>
      </c>
      <c r="L272">
        <f t="shared" si="42"/>
        <v>725.04496200000006</v>
      </c>
    </row>
    <row r="273" spans="1:12" x14ac:dyDescent="0.3">
      <c r="A273">
        <f t="shared" si="43"/>
        <v>1460</v>
      </c>
      <c r="I273">
        <v>269</v>
      </c>
      <c r="J273" s="1">
        <v>4999</v>
      </c>
      <c r="K273">
        <f t="shared" si="41"/>
        <v>4.9989999999999997</v>
      </c>
      <c r="L273">
        <f t="shared" si="42"/>
        <v>725.04496200000006</v>
      </c>
    </row>
    <row r="274" spans="1:12" x14ac:dyDescent="0.3">
      <c r="A274">
        <f t="shared" si="43"/>
        <v>1465</v>
      </c>
      <c r="I274">
        <v>270</v>
      </c>
      <c r="J274" s="1">
        <v>4997</v>
      </c>
      <c r="K274">
        <f t="shared" si="41"/>
        <v>4.9969999999999999</v>
      </c>
      <c r="L274">
        <f t="shared" si="42"/>
        <v>724.75488600000006</v>
      </c>
    </row>
    <row r="275" spans="1:12" x14ac:dyDescent="0.3">
      <c r="A275">
        <f t="shared" si="43"/>
        <v>1470</v>
      </c>
      <c r="I275">
        <v>271</v>
      </c>
      <c r="J275" s="1">
        <v>4994</v>
      </c>
      <c r="K275">
        <f t="shared" si="41"/>
        <v>4.9939999999999998</v>
      </c>
      <c r="L275">
        <f t="shared" si="42"/>
        <v>724.31977200000006</v>
      </c>
    </row>
    <row r="276" spans="1:12" x14ac:dyDescent="0.3">
      <c r="A276">
        <f t="shared" si="43"/>
        <v>1475</v>
      </c>
      <c r="I276">
        <v>272</v>
      </c>
      <c r="J276" s="1">
        <v>4996</v>
      </c>
      <c r="K276">
        <f t="shared" si="41"/>
        <v>4.9960000000000004</v>
      </c>
      <c r="L276">
        <f t="shared" si="42"/>
        <v>724.60984800000017</v>
      </c>
    </row>
    <row r="277" spans="1:12" x14ac:dyDescent="0.3">
      <c r="A277">
        <f t="shared" si="43"/>
        <v>1480</v>
      </c>
      <c r="I277">
        <v>273</v>
      </c>
      <c r="J277" s="1">
        <v>4999</v>
      </c>
      <c r="K277">
        <f t="shared" si="41"/>
        <v>4.9989999999999997</v>
      </c>
      <c r="L277">
        <f t="shared" si="42"/>
        <v>725.04496200000006</v>
      </c>
    </row>
    <row r="278" spans="1:12" x14ac:dyDescent="0.3">
      <c r="A278">
        <f t="shared" si="43"/>
        <v>1485</v>
      </c>
      <c r="I278">
        <v>274</v>
      </c>
      <c r="J278" s="1">
        <v>4995</v>
      </c>
      <c r="K278">
        <f t="shared" si="41"/>
        <v>4.9950000000000001</v>
      </c>
      <c r="L278">
        <f t="shared" si="42"/>
        <v>724.46481000000006</v>
      </c>
    </row>
    <row r="279" spans="1:12" x14ac:dyDescent="0.3">
      <c r="A279">
        <f t="shared" si="43"/>
        <v>1490</v>
      </c>
      <c r="I279">
        <v>275</v>
      </c>
      <c r="J279" s="1">
        <v>4994</v>
      </c>
      <c r="K279">
        <f t="shared" si="41"/>
        <v>4.9939999999999998</v>
      </c>
      <c r="L279">
        <f t="shared" si="42"/>
        <v>724.31977200000006</v>
      </c>
    </row>
    <row r="280" spans="1:12" x14ac:dyDescent="0.3">
      <c r="A280">
        <f t="shared" si="43"/>
        <v>1495</v>
      </c>
      <c r="I280">
        <v>276</v>
      </c>
      <c r="J280" s="1">
        <v>4993</v>
      </c>
      <c r="K280">
        <f t="shared" si="41"/>
        <v>4.9930000000000003</v>
      </c>
      <c r="L280">
        <f t="shared" si="42"/>
        <v>724.17473400000006</v>
      </c>
    </row>
    <row r="281" spans="1:12" x14ac:dyDescent="0.3">
      <c r="A281">
        <f t="shared" si="43"/>
        <v>1500</v>
      </c>
      <c r="I281">
        <v>277</v>
      </c>
      <c r="J281" s="1">
        <v>4999</v>
      </c>
      <c r="K281">
        <f t="shared" si="41"/>
        <v>4.9989999999999997</v>
      </c>
      <c r="L281">
        <f t="shared" si="42"/>
        <v>725.04496200000006</v>
      </c>
    </row>
    <row r="282" spans="1:12" x14ac:dyDescent="0.3">
      <c r="A282">
        <f t="shared" si="43"/>
        <v>1505</v>
      </c>
      <c r="I282">
        <v>278</v>
      </c>
      <c r="J282" s="1">
        <v>5003</v>
      </c>
      <c r="K282">
        <f t="shared" si="41"/>
        <v>5.0030000000000001</v>
      </c>
      <c r="L282">
        <f t="shared" si="42"/>
        <v>725.62511400000005</v>
      </c>
    </row>
    <row r="283" spans="1:12" x14ac:dyDescent="0.3">
      <c r="A283">
        <f t="shared" si="43"/>
        <v>1510</v>
      </c>
      <c r="I283">
        <v>279</v>
      </c>
      <c r="J283" s="1">
        <v>5005</v>
      </c>
      <c r="K283">
        <f t="shared" si="41"/>
        <v>5.0049999999999999</v>
      </c>
      <c r="L283">
        <f t="shared" si="42"/>
        <v>725.91519000000005</v>
      </c>
    </row>
    <row r="284" spans="1:12" x14ac:dyDescent="0.3">
      <c r="A284">
        <f t="shared" si="43"/>
        <v>1515</v>
      </c>
      <c r="I284">
        <v>280</v>
      </c>
      <c r="J284" s="1">
        <v>5006</v>
      </c>
      <c r="K284">
        <f t="shared" si="41"/>
        <v>5.0060000000000002</v>
      </c>
      <c r="L284">
        <f t="shared" si="42"/>
        <v>726.06022800000005</v>
      </c>
    </row>
    <row r="285" spans="1:12" x14ac:dyDescent="0.3">
      <c r="A285">
        <f t="shared" si="43"/>
        <v>1520</v>
      </c>
      <c r="I285">
        <v>281</v>
      </c>
      <c r="J285" s="1">
        <v>5006</v>
      </c>
      <c r="K285">
        <f t="shared" si="41"/>
        <v>5.0060000000000002</v>
      </c>
      <c r="L285">
        <f t="shared" si="42"/>
        <v>726.06022800000005</v>
      </c>
    </row>
    <row r="286" spans="1:12" x14ac:dyDescent="0.3">
      <c r="A286">
        <f t="shared" si="43"/>
        <v>1525</v>
      </c>
      <c r="I286">
        <v>282</v>
      </c>
      <c r="J286" s="1">
        <v>5006</v>
      </c>
      <c r="K286">
        <f t="shared" si="41"/>
        <v>5.0060000000000002</v>
      </c>
      <c r="L286">
        <f t="shared" si="42"/>
        <v>726.06022800000005</v>
      </c>
    </row>
    <row r="287" spans="1:12" x14ac:dyDescent="0.3">
      <c r="A287">
        <f t="shared" si="43"/>
        <v>1530</v>
      </c>
      <c r="I287">
        <v>283</v>
      </c>
      <c r="J287" s="1">
        <v>5006</v>
      </c>
      <c r="K287">
        <f t="shared" si="41"/>
        <v>5.0060000000000002</v>
      </c>
      <c r="L287">
        <f t="shared" si="42"/>
        <v>726.06022800000005</v>
      </c>
    </row>
    <row r="288" spans="1:12" x14ac:dyDescent="0.3">
      <c r="A288">
        <f t="shared" si="43"/>
        <v>1535</v>
      </c>
      <c r="I288">
        <v>284</v>
      </c>
      <c r="J288" s="1">
        <v>5007</v>
      </c>
      <c r="K288">
        <f t="shared" si="41"/>
        <v>5.0069999999999997</v>
      </c>
      <c r="L288">
        <f t="shared" si="42"/>
        <v>726.20526600000005</v>
      </c>
    </row>
    <row r="289" spans="1:12" x14ac:dyDescent="0.3">
      <c r="A289">
        <f t="shared" si="43"/>
        <v>1540</v>
      </c>
      <c r="I289">
        <v>285</v>
      </c>
      <c r="J289" s="1">
        <v>5008</v>
      </c>
      <c r="K289">
        <f t="shared" si="41"/>
        <v>5.008</v>
      </c>
      <c r="L289">
        <f t="shared" si="42"/>
        <v>726.35030400000005</v>
      </c>
    </row>
    <row r="290" spans="1:12" x14ac:dyDescent="0.3">
      <c r="A290">
        <f t="shared" si="43"/>
        <v>1545</v>
      </c>
      <c r="I290">
        <v>286</v>
      </c>
      <c r="J290" s="1">
        <v>5007</v>
      </c>
      <c r="K290">
        <f t="shared" si="41"/>
        <v>5.0069999999999997</v>
      </c>
      <c r="L290">
        <f t="shared" si="42"/>
        <v>726.20526600000005</v>
      </c>
    </row>
    <row r="291" spans="1:12" x14ac:dyDescent="0.3">
      <c r="A291">
        <f t="shared" si="43"/>
        <v>1550</v>
      </c>
      <c r="I291">
        <v>287</v>
      </c>
      <c r="J291" s="1">
        <v>5001</v>
      </c>
      <c r="K291">
        <f t="shared" si="41"/>
        <v>5.0010000000000003</v>
      </c>
      <c r="L291">
        <f t="shared" si="42"/>
        <v>725.33503800000005</v>
      </c>
    </row>
    <row r="292" spans="1:12" x14ac:dyDescent="0.3">
      <c r="A292">
        <f t="shared" si="43"/>
        <v>1555</v>
      </c>
      <c r="I292">
        <v>288</v>
      </c>
      <c r="J292" s="1">
        <v>5000</v>
      </c>
      <c r="K292">
        <f t="shared" si="41"/>
        <v>5</v>
      </c>
      <c r="L292">
        <f t="shared" si="42"/>
        <v>725.19</v>
      </c>
    </row>
    <row r="293" spans="1:12" x14ac:dyDescent="0.3">
      <c r="A293">
        <f t="shared" si="43"/>
        <v>1560</v>
      </c>
      <c r="I293">
        <v>289</v>
      </c>
      <c r="J293" s="1">
        <v>4965</v>
      </c>
      <c r="K293">
        <f t="shared" si="41"/>
        <v>4.9649999999999999</v>
      </c>
      <c r="L293">
        <f t="shared" si="42"/>
        <v>720.11367000000007</v>
      </c>
    </row>
    <row r="294" spans="1:12" x14ac:dyDescent="0.3">
      <c r="A294">
        <f t="shared" si="43"/>
        <v>1565</v>
      </c>
      <c r="I294">
        <v>290</v>
      </c>
      <c r="J294" s="1">
        <v>4901</v>
      </c>
      <c r="K294">
        <f t="shared" si="41"/>
        <v>4.9009999999999998</v>
      </c>
      <c r="L294">
        <f t="shared" si="42"/>
        <v>710.83123799999998</v>
      </c>
    </row>
    <row r="295" spans="1:12" x14ac:dyDescent="0.3">
      <c r="A295">
        <f t="shared" si="43"/>
        <v>1570</v>
      </c>
      <c r="I295">
        <v>291</v>
      </c>
      <c r="J295" s="1">
        <v>4823</v>
      </c>
      <c r="K295">
        <f t="shared" si="41"/>
        <v>4.8230000000000004</v>
      </c>
      <c r="L295">
        <f t="shared" si="42"/>
        <v>699.51827400000013</v>
      </c>
    </row>
    <row r="296" spans="1:12" x14ac:dyDescent="0.3">
      <c r="A296">
        <f t="shared" si="43"/>
        <v>1575</v>
      </c>
      <c r="I296">
        <v>292</v>
      </c>
      <c r="J296" s="1">
        <v>4796</v>
      </c>
      <c r="K296">
        <f t="shared" si="41"/>
        <v>4.7960000000000003</v>
      </c>
      <c r="L296">
        <f t="shared" si="42"/>
        <v>695.60224800000015</v>
      </c>
    </row>
    <row r="297" spans="1:12" x14ac:dyDescent="0.3">
      <c r="A297">
        <f t="shared" si="43"/>
        <v>1580</v>
      </c>
      <c r="I297">
        <v>293</v>
      </c>
      <c r="J297" s="1">
        <v>4800</v>
      </c>
      <c r="K297">
        <f t="shared" si="41"/>
        <v>4.8</v>
      </c>
      <c r="L297">
        <f t="shared" si="42"/>
        <v>696.18240000000003</v>
      </c>
    </row>
    <row r="298" spans="1:12" x14ac:dyDescent="0.3">
      <c r="A298">
        <f t="shared" si="43"/>
        <v>1585</v>
      </c>
      <c r="I298">
        <v>294</v>
      </c>
      <c r="J298" s="1">
        <v>4804</v>
      </c>
      <c r="K298">
        <f t="shared" si="41"/>
        <v>4.8040000000000003</v>
      </c>
      <c r="L298">
        <f t="shared" si="42"/>
        <v>696.76255200000014</v>
      </c>
    </row>
    <row r="299" spans="1:12" x14ac:dyDescent="0.3">
      <c r="A299">
        <f t="shared" si="43"/>
        <v>1590</v>
      </c>
      <c r="I299">
        <v>295</v>
      </c>
      <c r="J299" s="1">
        <v>4805</v>
      </c>
      <c r="K299">
        <f t="shared" si="41"/>
        <v>4.8049999999999997</v>
      </c>
      <c r="L299">
        <f t="shared" si="42"/>
        <v>696.90759000000003</v>
      </c>
    </row>
    <row r="300" spans="1:12" x14ac:dyDescent="0.3">
      <c r="A300">
        <f t="shared" si="43"/>
        <v>1595</v>
      </c>
      <c r="I300">
        <v>296</v>
      </c>
      <c r="J300" s="1">
        <v>4807</v>
      </c>
      <c r="K300">
        <f t="shared" si="41"/>
        <v>4.8070000000000004</v>
      </c>
      <c r="L300">
        <f t="shared" si="42"/>
        <v>697.19766600000014</v>
      </c>
    </row>
    <row r="301" spans="1:12" x14ac:dyDescent="0.3">
      <c r="A301">
        <f t="shared" si="43"/>
        <v>1600</v>
      </c>
      <c r="I301">
        <v>297</v>
      </c>
      <c r="J301" s="1">
        <v>4821</v>
      </c>
      <c r="K301">
        <f t="shared" si="41"/>
        <v>4.8209999999999997</v>
      </c>
      <c r="L301">
        <f t="shared" si="42"/>
        <v>699.22819800000002</v>
      </c>
    </row>
    <row r="302" spans="1:12" x14ac:dyDescent="0.3">
      <c r="A302">
        <f t="shared" si="43"/>
        <v>1605</v>
      </c>
      <c r="I302">
        <v>298</v>
      </c>
      <c r="J302" s="1">
        <v>4843</v>
      </c>
      <c r="K302">
        <f t="shared" si="41"/>
        <v>4.843</v>
      </c>
      <c r="L302">
        <f t="shared" si="42"/>
        <v>702.41903400000001</v>
      </c>
    </row>
    <row r="303" spans="1:12" x14ac:dyDescent="0.3">
      <c r="A303">
        <f t="shared" si="43"/>
        <v>1610</v>
      </c>
      <c r="I303">
        <v>299</v>
      </c>
      <c r="J303" s="1">
        <v>4857</v>
      </c>
      <c r="K303">
        <f t="shared" si="41"/>
        <v>4.8570000000000002</v>
      </c>
      <c r="L303">
        <f t="shared" si="42"/>
        <v>704.44956600000012</v>
      </c>
    </row>
    <row r="304" spans="1:12" x14ac:dyDescent="0.3">
      <c r="A304">
        <f t="shared" si="43"/>
        <v>1615</v>
      </c>
      <c r="I304">
        <v>300</v>
      </c>
      <c r="J304" s="1">
        <v>4859</v>
      </c>
      <c r="K304">
        <f t="shared" si="41"/>
        <v>4.859</v>
      </c>
      <c r="L304">
        <f t="shared" si="42"/>
        <v>704.739642</v>
      </c>
    </row>
    <row r="305" spans="1:12" x14ac:dyDescent="0.3">
      <c r="A305">
        <f t="shared" si="43"/>
        <v>1620</v>
      </c>
      <c r="I305">
        <v>301</v>
      </c>
      <c r="J305" s="1">
        <v>4858</v>
      </c>
      <c r="K305">
        <f t="shared" si="41"/>
        <v>4.8579999999999997</v>
      </c>
      <c r="L305">
        <f t="shared" si="42"/>
        <v>704.594604</v>
      </c>
    </row>
    <row r="306" spans="1:12" x14ac:dyDescent="0.3">
      <c r="A306">
        <f t="shared" si="43"/>
        <v>1625</v>
      </c>
      <c r="I306">
        <v>302</v>
      </c>
      <c r="J306" s="1">
        <v>4857</v>
      </c>
      <c r="K306">
        <f t="shared" si="41"/>
        <v>4.8570000000000002</v>
      </c>
      <c r="L306">
        <f t="shared" si="42"/>
        <v>704.44956600000012</v>
      </c>
    </row>
    <row r="307" spans="1:12" x14ac:dyDescent="0.3">
      <c r="A307">
        <f t="shared" si="43"/>
        <v>1630</v>
      </c>
      <c r="I307">
        <v>303</v>
      </c>
      <c r="J307" s="1">
        <v>4862</v>
      </c>
      <c r="K307">
        <f t="shared" si="41"/>
        <v>4.8620000000000001</v>
      </c>
      <c r="L307">
        <f t="shared" si="42"/>
        <v>705.17475600000012</v>
      </c>
    </row>
    <row r="308" spans="1:12" x14ac:dyDescent="0.3">
      <c r="A308">
        <f t="shared" si="43"/>
        <v>1635</v>
      </c>
      <c r="I308">
        <v>304</v>
      </c>
      <c r="J308" s="1">
        <v>4864</v>
      </c>
      <c r="K308">
        <f t="shared" si="41"/>
        <v>4.8639999999999999</v>
      </c>
      <c r="L308">
        <f t="shared" si="42"/>
        <v>705.464832</v>
      </c>
    </row>
    <row r="309" spans="1:12" x14ac:dyDescent="0.3">
      <c r="A309">
        <f t="shared" si="43"/>
        <v>1640</v>
      </c>
      <c r="I309">
        <v>305</v>
      </c>
      <c r="J309" s="1">
        <v>4866</v>
      </c>
      <c r="K309">
        <f t="shared" si="41"/>
        <v>4.8659999999999997</v>
      </c>
      <c r="L309">
        <f t="shared" si="42"/>
        <v>705.754908</v>
      </c>
    </row>
    <row r="310" spans="1:12" x14ac:dyDescent="0.3">
      <c r="A310">
        <f t="shared" si="43"/>
        <v>1645</v>
      </c>
      <c r="I310">
        <v>306</v>
      </c>
      <c r="J310" s="1">
        <v>4867</v>
      </c>
      <c r="K310">
        <f t="shared" si="41"/>
        <v>4.867</v>
      </c>
      <c r="L310">
        <f t="shared" si="42"/>
        <v>705.899946</v>
      </c>
    </row>
    <row r="311" spans="1:12" x14ac:dyDescent="0.3">
      <c r="A311">
        <f t="shared" si="43"/>
        <v>1650</v>
      </c>
      <c r="I311">
        <v>307</v>
      </c>
      <c r="J311" s="1">
        <v>4865</v>
      </c>
      <c r="K311">
        <f t="shared" si="41"/>
        <v>4.8650000000000002</v>
      </c>
      <c r="L311">
        <f t="shared" si="42"/>
        <v>705.60987000000011</v>
      </c>
    </row>
    <row r="312" spans="1:12" x14ac:dyDescent="0.3">
      <c r="A312">
        <f t="shared" si="43"/>
        <v>1655</v>
      </c>
      <c r="I312">
        <v>308</v>
      </c>
      <c r="J312" s="1">
        <v>4865</v>
      </c>
      <c r="K312">
        <f t="shared" si="41"/>
        <v>4.8650000000000002</v>
      </c>
      <c r="L312">
        <f t="shared" si="42"/>
        <v>705.60987000000011</v>
      </c>
    </row>
    <row r="313" spans="1:12" x14ac:dyDescent="0.3">
      <c r="A313">
        <f t="shared" si="43"/>
        <v>1660</v>
      </c>
      <c r="I313">
        <v>309</v>
      </c>
      <c r="J313" s="1">
        <v>4866</v>
      </c>
      <c r="K313">
        <f t="shared" si="41"/>
        <v>4.8659999999999997</v>
      </c>
      <c r="L313">
        <f t="shared" si="42"/>
        <v>705.754908</v>
      </c>
    </row>
    <row r="314" spans="1:12" x14ac:dyDescent="0.3">
      <c r="A314">
        <f t="shared" si="43"/>
        <v>1665</v>
      </c>
      <c r="I314">
        <v>310</v>
      </c>
      <c r="J314" s="1">
        <v>4869</v>
      </c>
      <c r="K314">
        <f t="shared" si="41"/>
        <v>4.8689999999999998</v>
      </c>
      <c r="L314">
        <f t="shared" si="42"/>
        <v>706.190022</v>
      </c>
    </row>
    <row r="315" spans="1:12" x14ac:dyDescent="0.3">
      <c r="A315">
        <f t="shared" si="43"/>
        <v>1670</v>
      </c>
      <c r="I315">
        <v>311</v>
      </c>
      <c r="J315" s="1">
        <v>4869</v>
      </c>
      <c r="K315">
        <f t="shared" si="41"/>
        <v>4.8689999999999998</v>
      </c>
      <c r="L315">
        <f t="shared" si="42"/>
        <v>706.190022</v>
      </c>
    </row>
    <row r="316" spans="1:12" x14ac:dyDescent="0.3">
      <c r="A316">
        <f t="shared" si="43"/>
        <v>1675</v>
      </c>
      <c r="I316">
        <v>312</v>
      </c>
      <c r="J316" s="1">
        <v>4866</v>
      </c>
      <c r="K316">
        <f t="shared" si="41"/>
        <v>4.8659999999999997</v>
      </c>
      <c r="L316">
        <f t="shared" si="42"/>
        <v>705.754908</v>
      </c>
    </row>
    <row r="317" spans="1:12" x14ac:dyDescent="0.3">
      <c r="A317">
        <f t="shared" si="43"/>
        <v>1680</v>
      </c>
      <c r="I317">
        <v>313</v>
      </c>
      <c r="J317" s="1">
        <v>4861</v>
      </c>
      <c r="K317">
        <f t="shared" si="41"/>
        <v>4.8609999999999998</v>
      </c>
      <c r="L317">
        <f t="shared" si="42"/>
        <v>705.029718</v>
      </c>
    </row>
    <row r="318" spans="1:12" x14ac:dyDescent="0.3">
      <c r="A318">
        <f t="shared" si="43"/>
        <v>1685</v>
      </c>
      <c r="I318">
        <v>314</v>
      </c>
      <c r="J318" s="1">
        <v>4860</v>
      </c>
      <c r="K318">
        <f t="shared" si="41"/>
        <v>4.8600000000000003</v>
      </c>
      <c r="L318">
        <f t="shared" si="42"/>
        <v>704.88468000000012</v>
      </c>
    </row>
    <row r="319" spans="1:12" x14ac:dyDescent="0.3">
      <c r="A319">
        <f t="shared" si="43"/>
        <v>1690</v>
      </c>
      <c r="I319">
        <v>315</v>
      </c>
      <c r="J319" s="1">
        <v>4863</v>
      </c>
      <c r="K319">
        <f t="shared" si="41"/>
        <v>4.8630000000000004</v>
      </c>
      <c r="L319">
        <f t="shared" si="42"/>
        <v>705.31979400000012</v>
      </c>
    </row>
    <row r="320" spans="1:12" x14ac:dyDescent="0.3">
      <c r="A320">
        <f t="shared" si="43"/>
        <v>1695</v>
      </c>
      <c r="I320">
        <v>316</v>
      </c>
      <c r="J320" s="1">
        <v>4868</v>
      </c>
      <c r="K320">
        <f t="shared" si="41"/>
        <v>4.8680000000000003</v>
      </c>
      <c r="L320">
        <f t="shared" si="42"/>
        <v>706.04498400000011</v>
      </c>
    </row>
    <row r="321" spans="1:12" x14ac:dyDescent="0.3">
      <c r="A321">
        <f t="shared" si="43"/>
        <v>1700</v>
      </c>
      <c r="I321">
        <v>317</v>
      </c>
      <c r="J321" s="1">
        <v>4870</v>
      </c>
      <c r="K321">
        <f t="shared" si="41"/>
        <v>4.87</v>
      </c>
      <c r="L321">
        <f t="shared" si="42"/>
        <v>706.33506000000011</v>
      </c>
    </row>
    <row r="322" spans="1:12" x14ac:dyDescent="0.3">
      <c r="A322">
        <f t="shared" si="43"/>
        <v>1705</v>
      </c>
      <c r="I322">
        <v>318</v>
      </c>
      <c r="J322" s="1">
        <v>4871</v>
      </c>
      <c r="K322">
        <f t="shared" si="41"/>
        <v>4.8710000000000004</v>
      </c>
      <c r="L322">
        <f t="shared" si="42"/>
        <v>706.48009800000011</v>
      </c>
    </row>
    <row r="323" spans="1:12" x14ac:dyDescent="0.3">
      <c r="A323">
        <f t="shared" si="43"/>
        <v>1710</v>
      </c>
      <c r="I323">
        <v>319</v>
      </c>
      <c r="J323" s="1">
        <v>4873</v>
      </c>
      <c r="K323">
        <f t="shared" si="41"/>
        <v>4.8730000000000002</v>
      </c>
      <c r="L323">
        <f t="shared" si="42"/>
        <v>706.77017400000011</v>
      </c>
    </row>
    <row r="324" spans="1:12" x14ac:dyDescent="0.3">
      <c r="A324">
        <f t="shared" si="43"/>
        <v>1715</v>
      </c>
      <c r="I324">
        <v>320</v>
      </c>
      <c r="J324" s="1">
        <v>4874</v>
      </c>
      <c r="K324">
        <f t="shared" si="41"/>
        <v>4.8739999999999997</v>
      </c>
      <c r="L324">
        <f t="shared" si="42"/>
        <v>706.915212</v>
      </c>
    </row>
    <row r="325" spans="1:12" x14ac:dyDescent="0.3">
      <c r="A325">
        <f t="shared" si="43"/>
        <v>1720</v>
      </c>
      <c r="I325">
        <v>321</v>
      </c>
      <c r="J325" s="1">
        <v>4872</v>
      </c>
      <c r="K325">
        <f t="shared" ref="K325:K388" si="44">J325/1000</f>
        <v>4.8719999999999999</v>
      </c>
      <c r="L325">
        <f t="shared" ref="L325:L388" si="45">K325*145.038</f>
        <v>706.625136</v>
      </c>
    </row>
    <row r="326" spans="1:12" x14ac:dyDescent="0.3">
      <c r="A326">
        <f t="shared" si="43"/>
        <v>1725</v>
      </c>
      <c r="I326">
        <v>322</v>
      </c>
      <c r="J326" s="1">
        <v>4870</v>
      </c>
      <c r="K326">
        <f t="shared" si="44"/>
        <v>4.87</v>
      </c>
      <c r="L326">
        <f t="shared" si="45"/>
        <v>706.33506000000011</v>
      </c>
    </row>
    <row r="327" spans="1:12" x14ac:dyDescent="0.3">
      <c r="A327">
        <f t="shared" ref="A327:A390" si="46">A326+5</f>
        <v>1730</v>
      </c>
      <c r="I327">
        <v>323</v>
      </c>
      <c r="J327" s="1">
        <v>4869</v>
      </c>
      <c r="K327">
        <f t="shared" si="44"/>
        <v>4.8689999999999998</v>
      </c>
      <c r="L327">
        <f t="shared" si="45"/>
        <v>706.190022</v>
      </c>
    </row>
    <row r="328" spans="1:12" x14ac:dyDescent="0.3">
      <c r="A328">
        <f t="shared" si="46"/>
        <v>1735</v>
      </c>
      <c r="I328">
        <v>324</v>
      </c>
      <c r="J328" s="1">
        <v>4871</v>
      </c>
      <c r="K328">
        <f t="shared" si="44"/>
        <v>4.8710000000000004</v>
      </c>
      <c r="L328">
        <f t="shared" si="45"/>
        <v>706.48009800000011</v>
      </c>
    </row>
    <row r="329" spans="1:12" x14ac:dyDescent="0.3">
      <c r="A329">
        <f t="shared" si="46"/>
        <v>1740</v>
      </c>
      <c r="I329">
        <v>325</v>
      </c>
      <c r="J329" s="1">
        <v>4870</v>
      </c>
      <c r="K329">
        <f t="shared" si="44"/>
        <v>4.87</v>
      </c>
      <c r="L329">
        <f t="shared" si="45"/>
        <v>706.33506000000011</v>
      </c>
    </row>
    <row r="330" spans="1:12" x14ac:dyDescent="0.3">
      <c r="A330">
        <f t="shared" si="46"/>
        <v>1745</v>
      </c>
      <c r="I330">
        <v>326</v>
      </c>
      <c r="J330" s="1">
        <v>4868</v>
      </c>
      <c r="K330">
        <f t="shared" si="44"/>
        <v>4.8680000000000003</v>
      </c>
      <c r="L330">
        <f t="shared" si="45"/>
        <v>706.04498400000011</v>
      </c>
    </row>
    <row r="331" spans="1:12" x14ac:dyDescent="0.3">
      <c r="A331">
        <f t="shared" si="46"/>
        <v>1750</v>
      </c>
      <c r="I331">
        <v>327</v>
      </c>
      <c r="J331" s="1">
        <v>4866</v>
      </c>
      <c r="K331">
        <f t="shared" si="44"/>
        <v>4.8659999999999997</v>
      </c>
      <c r="L331">
        <f t="shared" si="45"/>
        <v>705.754908</v>
      </c>
    </row>
    <row r="332" spans="1:12" x14ac:dyDescent="0.3">
      <c r="A332">
        <f t="shared" si="46"/>
        <v>1755</v>
      </c>
      <c r="I332">
        <v>328</v>
      </c>
      <c r="J332" s="1">
        <v>4867</v>
      </c>
      <c r="K332">
        <f t="shared" si="44"/>
        <v>4.867</v>
      </c>
      <c r="L332">
        <f t="shared" si="45"/>
        <v>705.899946</v>
      </c>
    </row>
    <row r="333" spans="1:12" x14ac:dyDescent="0.3">
      <c r="A333">
        <f t="shared" si="46"/>
        <v>1760</v>
      </c>
      <c r="I333">
        <v>329</v>
      </c>
      <c r="J333" s="1">
        <v>4871</v>
      </c>
      <c r="K333">
        <f t="shared" si="44"/>
        <v>4.8710000000000004</v>
      </c>
      <c r="L333">
        <f t="shared" si="45"/>
        <v>706.48009800000011</v>
      </c>
    </row>
    <row r="334" spans="1:12" x14ac:dyDescent="0.3">
      <c r="A334">
        <f t="shared" si="46"/>
        <v>1765</v>
      </c>
      <c r="I334">
        <v>330</v>
      </c>
      <c r="J334" s="1">
        <v>4873</v>
      </c>
      <c r="K334">
        <f t="shared" si="44"/>
        <v>4.8730000000000002</v>
      </c>
      <c r="L334">
        <f t="shared" si="45"/>
        <v>706.77017400000011</v>
      </c>
    </row>
    <row r="335" spans="1:12" x14ac:dyDescent="0.3">
      <c r="A335">
        <f t="shared" si="46"/>
        <v>1770</v>
      </c>
      <c r="I335">
        <v>331</v>
      </c>
      <c r="J335" s="1">
        <v>4875</v>
      </c>
      <c r="K335">
        <f t="shared" si="44"/>
        <v>4.875</v>
      </c>
      <c r="L335">
        <f t="shared" si="45"/>
        <v>707.06025</v>
      </c>
    </row>
    <row r="336" spans="1:12" x14ac:dyDescent="0.3">
      <c r="A336">
        <f t="shared" si="46"/>
        <v>1775</v>
      </c>
      <c r="I336">
        <v>332</v>
      </c>
      <c r="J336" s="1">
        <v>4875</v>
      </c>
      <c r="K336">
        <f t="shared" si="44"/>
        <v>4.875</v>
      </c>
      <c r="L336">
        <f t="shared" si="45"/>
        <v>707.06025</v>
      </c>
    </row>
    <row r="337" spans="1:12" x14ac:dyDescent="0.3">
      <c r="A337">
        <f t="shared" si="46"/>
        <v>1780</v>
      </c>
      <c r="I337">
        <v>333</v>
      </c>
      <c r="J337" s="1">
        <v>4873</v>
      </c>
      <c r="K337">
        <f t="shared" si="44"/>
        <v>4.8730000000000002</v>
      </c>
      <c r="L337">
        <f t="shared" si="45"/>
        <v>706.77017400000011</v>
      </c>
    </row>
    <row r="338" spans="1:12" x14ac:dyDescent="0.3">
      <c r="A338">
        <f t="shared" si="46"/>
        <v>1785</v>
      </c>
      <c r="I338">
        <v>334</v>
      </c>
      <c r="J338" s="1">
        <v>4873</v>
      </c>
      <c r="K338">
        <f t="shared" si="44"/>
        <v>4.8730000000000002</v>
      </c>
      <c r="L338">
        <f t="shared" si="45"/>
        <v>706.77017400000011</v>
      </c>
    </row>
    <row r="339" spans="1:12" x14ac:dyDescent="0.3">
      <c r="A339">
        <f t="shared" si="46"/>
        <v>1790</v>
      </c>
      <c r="I339">
        <v>335</v>
      </c>
      <c r="J339" s="1">
        <v>4874</v>
      </c>
      <c r="K339">
        <f t="shared" si="44"/>
        <v>4.8739999999999997</v>
      </c>
      <c r="L339">
        <f t="shared" si="45"/>
        <v>706.915212</v>
      </c>
    </row>
    <row r="340" spans="1:12" x14ac:dyDescent="0.3">
      <c r="A340">
        <f t="shared" si="46"/>
        <v>1795</v>
      </c>
      <c r="I340">
        <v>336</v>
      </c>
      <c r="J340" s="1">
        <v>4876</v>
      </c>
      <c r="K340">
        <f t="shared" si="44"/>
        <v>4.8760000000000003</v>
      </c>
      <c r="L340">
        <f t="shared" si="45"/>
        <v>707.20528800000011</v>
      </c>
    </row>
    <row r="341" spans="1:12" x14ac:dyDescent="0.3">
      <c r="A341">
        <f t="shared" si="46"/>
        <v>1800</v>
      </c>
      <c r="I341">
        <v>337</v>
      </c>
      <c r="J341" s="1">
        <v>4877</v>
      </c>
      <c r="K341">
        <f t="shared" si="44"/>
        <v>4.8769999999999998</v>
      </c>
      <c r="L341">
        <f t="shared" si="45"/>
        <v>707.350326</v>
      </c>
    </row>
    <row r="342" spans="1:12" x14ac:dyDescent="0.3">
      <c r="A342">
        <f t="shared" si="46"/>
        <v>1805</v>
      </c>
      <c r="I342">
        <v>338</v>
      </c>
      <c r="J342" s="1">
        <v>4871</v>
      </c>
      <c r="K342">
        <f t="shared" si="44"/>
        <v>4.8710000000000004</v>
      </c>
      <c r="L342">
        <f t="shared" si="45"/>
        <v>706.48009800000011</v>
      </c>
    </row>
    <row r="343" spans="1:12" x14ac:dyDescent="0.3">
      <c r="A343">
        <f t="shared" si="46"/>
        <v>1810</v>
      </c>
      <c r="I343">
        <v>339</v>
      </c>
      <c r="J343" s="1">
        <v>4866</v>
      </c>
      <c r="K343">
        <f t="shared" si="44"/>
        <v>4.8659999999999997</v>
      </c>
      <c r="L343">
        <f t="shared" si="45"/>
        <v>705.754908</v>
      </c>
    </row>
    <row r="344" spans="1:12" x14ac:dyDescent="0.3">
      <c r="A344">
        <f t="shared" si="46"/>
        <v>1815</v>
      </c>
      <c r="I344">
        <v>340</v>
      </c>
      <c r="J344" s="1">
        <v>4866</v>
      </c>
      <c r="K344">
        <f t="shared" si="44"/>
        <v>4.8659999999999997</v>
      </c>
      <c r="L344">
        <f t="shared" si="45"/>
        <v>705.754908</v>
      </c>
    </row>
    <row r="345" spans="1:12" x14ac:dyDescent="0.3">
      <c r="A345">
        <f t="shared" si="46"/>
        <v>1820</v>
      </c>
      <c r="I345">
        <v>341</v>
      </c>
      <c r="J345" s="1">
        <v>4871</v>
      </c>
      <c r="K345">
        <f t="shared" si="44"/>
        <v>4.8710000000000004</v>
      </c>
      <c r="L345">
        <f t="shared" si="45"/>
        <v>706.48009800000011</v>
      </c>
    </row>
    <row r="346" spans="1:12" x14ac:dyDescent="0.3">
      <c r="A346">
        <f t="shared" si="46"/>
        <v>1825</v>
      </c>
      <c r="I346">
        <v>342</v>
      </c>
      <c r="J346" s="1">
        <v>4875</v>
      </c>
      <c r="K346">
        <f t="shared" si="44"/>
        <v>4.875</v>
      </c>
      <c r="L346">
        <f t="shared" si="45"/>
        <v>707.06025</v>
      </c>
    </row>
    <row r="347" spans="1:12" x14ac:dyDescent="0.3">
      <c r="A347">
        <f t="shared" si="46"/>
        <v>1830</v>
      </c>
      <c r="I347">
        <v>343</v>
      </c>
      <c r="J347" s="1">
        <v>4876</v>
      </c>
      <c r="K347">
        <f t="shared" si="44"/>
        <v>4.8760000000000003</v>
      </c>
      <c r="L347">
        <f t="shared" si="45"/>
        <v>707.20528800000011</v>
      </c>
    </row>
    <row r="348" spans="1:12" x14ac:dyDescent="0.3">
      <c r="A348">
        <f t="shared" si="46"/>
        <v>1835</v>
      </c>
      <c r="I348">
        <v>344</v>
      </c>
      <c r="J348" s="1">
        <v>4877</v>
      </c>
      <c r="K348">
        <f t="shared" si="44"/>
        <v>4.8769999999999998</v>
      </c>
      <c r="L348">
        <f t="shared" si="45"/>
        <v>707.350326</v>
      </c>
    </row>
    <row r="349" spans="1:12" x14ac:dyDescent="0.3">
      <c r="A349">
        <f t="shared" si="46"/>
        <v>1840</v>
      </c>
      <c r="I349">
        <v>345</v>
      </c>
      <c r="J349" s="1">
        <v>4880</v>
      </c>
      <c r="K349">
        <f t="shared" si="44"/>
        <v>4.88</v>
      </c>
      <c r="L349">
        <f t="shared" si="45"/>
        <v>707.78543999999999</v>
      </c>
    </row>
    <row r="350" spans="1:12" x14ac:dyDescent="0.3">
      <c r="A350">
        <f t="shared" si="46"/>
        <v>1845</v>
      </c>
      <c r="I350">
        <v>346</v>
      </c>
      <c r="J350" s="1">
        <v>4881</v>
      </c>
      <c r="K350">
        <f t="shared" si="44"/>
        <v>4.8810000000000002</v>
      </c>
      <c r="L350">
        <f t="shared" si="45"/>
        <v>707.93047800000011</v>
      </c>
    </row>
    <row r="351" spans="1:12" x14ac:dyDescent="0.3">
      <c r="A351">
        <f t="shared" si="46"/>
        <v>1850</v>
      </c>
      <c r="I351">
        <v>347</v>
      </c>
      <c r="J351" s="1">
        <v>4880</v>
      </c>
      <c r="K351">
        <f t="shared" si="44"/>
        <v>4.88</v>
      </c>
      <c r="L351">
        <f t="shared" si="45"/>
        <v>707.78543999999999</v>
      </c>
    </row>
    <row r="352" spans="1:12" x14ac:dyDescent="0.3">
      <c r="A352">
        <f t="shared" si="46"/>
        <v>1855</v>
      </c>
      <c r="I352">
        <v>348</v>
      </c>
      <c r="J352" s="1">
        <v>4875</v>
      </c>
      <c r="K352">
        <f t="shared" si="44"/>
        <v>4.875</v>
      </c>
      <c r="L352">
        <f t="shared" si="45"/>
        <v>707.06025</v>
      </c>
    </row>
    <row r="353" spans="1:12" x14ac:dyDescent="0.3">
      <c r="A353">
        <f t="shared" si="46"/>
        <v>1860</v>
      </c>
      <c r="I353">
        <v>349</v>
      </c>
      <c r="J353" s="1">
        <v>4874</v>
      </c>
      <c r="K353">
        <f t="shared" si="44"/>
        <v>4.8739999999999997</v>
      </c>
      <c r="L353">
        <f t="shared" si="45"/>
        <v>706.915212</v>
      </c>
    </row>
    <row r="354" spans="1:12" x14ac:dyDescent="0.3">
      <c r="A354">
        <f t="shared" si="46"/>
        <v>1865</v>
      </c>
      <c r="I354">
        <v>350</v>
      </c>
      <c r="J354" s="1">
        <v>4877</v>
      </c>
      <c r="K354">
        <f t="shared" si="44"/>
        <v>4.8769999999999998</v>
      </c>
      <c r="L354">
        <f t="shared" si="45"/>
        <v>707.350326</v>
      </c>
    </row>
    <row r="355" spans="1:12" x14ac:dyDescent="0.3">
      <c r="A355">
        <f t="shared" si="46"/>
        <v>1870</v>
      </c>
      <c r="I355">
        <v>351</v>
      </c>
      <c r="J355" s="1">
        <v>4876</v>
      </c>
      <c r="K355">
        <f t="shared" si="44"/>
        <v>4.8760000000000003</v>
      </c>
      <c r="L355">
        <f t="shared" si="45"/>
        <v>707.20528800000011</v>
      </c>
    </row>
    <row r="356" spans="1:12" x14ac:dyDescent="0.3">
      <c r="A356">
        <f t="shared" si="46"/>
        <v>1875</v>
      </c>
      <c r="I356">
        <v>352</v>
      </c>
      <c r="J356" s="1">
        <v>4875</v>
      </c>
      <c r="K356">
        <f t="shared" si="44"/>
        <v>4.875</v>
      </c>
      <c r="L356">
        <f t="shared" si="45"/>
        <v>707.06025</v>
      </c>
    </row>
    <row r="357" spans="1:12" x14ac:dyDescent="0.3">
      <c r="A357">
        <f t="shared" si="46"/>
        <v>1880</v>
      </c>
      <c r="I357">
        <v>353</v>
      </c>
      <c r="J357" s="1">
        <v>4872</v>
      </c>
      <c r="K357">
        <f t="shared" si="44"/>
        <v>4.8719999999999999</v>
      </c>
      <c r="L357">
        <f t="shared" si="45"/>
        <v>706.625136</v>
      </c>
    </row>
    <row r="358" spans="1:12" x14ac:dyDescent="0.3">
      <c r="A358">
        <f t="shared" si="46"/>
        <v>1885</v>
      </c>
      <c r="I358">
        <v>354</v>
      </c>
      <c r="J358" s="1">
        <v>4874</v>
      </c>
      <c r="K358">
        <f t="shared" si="44"/>
        <v>4.8739999999999997</v>
      </c>
      <c r="L358">
        <f t="shared" si="45"/>
        <v>706.915212</v>
      </c>
    </row>
    <row r="359" spans="1:12" x14ac:dyDescent="0.3">
      <c r="A359">
        <f t="shared" si="46"/>
        <v>1890</v>
      </c>
      <c r="I359">
        <v>355</v>
      </c>
      <c r="J359" s="1">
        <v>4877</v>
      </c>
      <c r="K359">
        <f t="shared" si="44"/>
        <v>4.8769999999999998</v>
      </c>
      <c r="L359">
        <f t="shared" si="45"/>
        <v>707.350326</v>
      </c>
    </row>
    <row r="360" spans="1:12" x14ac:dyDescent="0.3">
      <c r="A360">
        <f t="shared" si="46"/>
        <v>1895</v>
      </c>
      <c r="I360">
        <v>356</v>
      </c>
      <c r="J360" s="1">
        <v>4879</v>
      </c>
      <c r="K360">
        <f t="shared" si="44"/>
        <v>4.8789999999999996</v>
      </c>
      <c r="L360">
        <f t="shared" si="45"/>
        <v>707.64040199999999</v>
      </c>
    </row>
    <row r="361" spans="1:12" x14ac:dyDescent="0.3">
      <c r="A361">
        <f t="shared" si="46"/>
        <v>1900</v>
      </c>
      <c r="I361">
        <v>357</v>
      </c>
      <c r="J361" s="1">
        <v>4880</v>
      </c>
      <c r="K361">
        <f t="shared" si="44"/>
        <v>4.88</v>
      </c>
      <c r="L361">
        <f t="shared" si="45"/>
        <v>707.78543999999999</v>
      </c>
    </row>
    <row r="362" spans="1:12" x14ac:dyDescent="0.3">
      <c r="A362">
        <f t="shared" si="46"/>
        <v>1905</v>
      </c>
      <c r="I362">
        <v>358</v>
      </c>
      <c r="J362" s="1">
        <v>4881</v>
      </c>
      <c r="K362">
        <f t="shared" si="44"/>
        <v>4.8810000000000002</v>
      </c>
      <c r="L362">
        <f t="shared" si="45"/>
        <v>707.93047800000011</v>
      </c>
    </row>
    <row r="363" spans="1:12" x14ac:dyDescent="0.3">
      <c r="A363">
        <f t="shared" si="46"/>
        <v>1910</v>
      </c>
      <c r="I363">
        <v>359</v>
      </c>
      <c r="J363" s="1">
        <v>4880</v>
      </c>
      <c r="K363">
        <f t="shared" si="44"/>
        <v>4.88</v>
      </c>
      <c r="L363">
        <f t="shared" si="45"/>
        <v>707.78543999999999</v>
      </c>
    </row>
    <row r="364" spans="1:12" x14ac:dyDescent="0.3">
      <c r="A364">
        <f t="shared" si="46"/>
        <v>1915</v>
      </c>
      <c r="I364">
        <v>360</v>
      </c>
      <c r="J364" s="1">
        <v>4881</v>
      </c>
      <c r="K364">
        <f t="shared" si="44"/>
        <v>4.8810000000000002</v>
      </c>
      <c r="L364">
        <f t="shared" si="45"/>
        <v>707.93047800000011</v>
      </c>
    </row>
    <row r="365" spans="1:12" x14ac:dyDescent="0.3">
      <c r="A365">
        <f t="shared" si="46"/>
        <v>1920</v>
      </c>
      <c r="I365">
        <v>361</v>
      </c>
      <c r="J365" s="1">
        <v>4881</v>
      </c>
      <c r="K365">
        <f t="shared" si="44"/>
        <v>4.8810000000000002</v>
      </c>
      <c r="L365">
        <f t="shared" si="45"/>
        <v>707.93047800000011</v>
      </c>
    </row>
    <row r="366" spans="1:12" x14ac:dyDescent="0.3">
      <c r="A366">
        <f t="shared" si="46"/>
        <v>1925</v>
      </c>
      <c r="I366">
        <v>362</v>
      </c>
      <c r="J366" s="1">
        <v>4885</v>
      </c>
      <c r="K366">
        <f t="shared" si="44"/>
        <v>4.8849999999999998</v>
      </c>
      <c r="L366">
        <f t="shared" si="45"/>
        <v>708.51062999999999</v>
      </c>
    </row>
    <row r="367" spans="1:12" x14ac:dyDescent="0.3">
      <c r="A367">
        <f t="shared" si="46"/>
        <v>1930</v>
      </c>
      <c r="I367">
        <v>363</v>
      </c>
      <c r="J367" s="1">
        <v>4901</v>
      </c>
      <c r="K367">
        <f t="shared" si="44"/>
        <v>4.9009999999999998</v>
      </c>
      <c r="L367">
        <f t="shared" si="45"/>
        <v>710.83123799999998</v>
      </c>
    </row>
    <row r="368" spans="1:12" x14ac:dyDescent="0.3">
      <c r="A368">
        <f t="shared" si="46"/>
        <v>1935</v>
      </c>
      <c r="I368">
        <v>364</v>
      </c>
      <c r="J368" s="1">
        <v>4936</v>
      </c>
      <c r="K368">
        <f t="shared" si="44"/>
        <v>4.9359999999999999</v>
      </c>
      <c r="L368">
        <f t="shared" si="45"/>
        <v>715.90756800000008</v>
      </c>
    </row>
    <row r="369" spans="1:12" x14ac:dyDescent="0.3">
      <c r="A369">
        <f t="shared" si="46"/>
        <v>1940</v>
      </c>
      <c r="I369">
        <v>365</v>
      </c>
      <c r="J369" s="1">
        <v>5018</v>
      </c>
      <c r="K369">
        <f t="shared" si="44"/>
        <v>5.0179999999999998</v>
      </c>
      <c r="L369">
        <f t="shared" si="45"/>
        <v>727.80068400000005</v>
      </c>
    </row>
    <row r="370" spans="1:12" x14ac:dyDescent="0.3">
      <c r="A370">
        <f t="shared" si="46"/>
        <v>1945</v>
      </c>
      <c r="I370">
        <v>366</v>
      </c>
      <c r="J370" s="1">
        <v>5153</v>
      </c>
      <c r="K370">
        <f t="shared" si="44"/>
        <v>5.1529999999999996</v>
      </c>
      <c r="L370">
        <f t="shared" si="45"/>
        <v>747.38081399999999</v>
      </c>
    </row>
    <row r="371" spans="1:12" x14ac:dyDescent="0.3">
      <c r="A371">
        <f t="shared" si="46"/>
        <v>1950</v>
      </c>
      <c r="I371">
        <v>367</v>
      </c>
      <c r="J371" s="1">
        <v>5327</v>
      </c>
      <c r="K371">
        <f t="shared" si="44"/>
        <v>5.327</v>
      </c>
      <c r="L371">
        <f t="shared" si="45"/>
        <v>772.61742600000002</v>
      </c>
    </row>
    <row r="372" spans="1:12" x14ac:dyDescent="0.3">
      <c r="A372">
        <f t="shared" si="46"/>
        <v>1955</v>
      </c>
      <c r="I372">
        <v>368</v>
      </c>
      <c r="J372" s="1">
        <v>5501</v>
      </c>
      <c r="K372">
        <f t="shared" si="44"/>
        <v>5.5010000000000003</v>
      </c>
      <c r="L372">
        <f t="shared" si="45"/>
        <v>797.85403800000006</v>
      </c>
    </row>
    <row r="373" spans="1:12" x14ac:dyDescent="0.3">
      <c r="A373">
        <f t="shared" si="46"/>
        <v>1960</v>
      </c>
      <c r="I373">
        <v>369</v>
      </c>
      <c r="J373" s="1">
        <v>5671</v>
      </c>
      <c r="K373">
        <f t="shared" si="44"/>
        <v>5.6710000000000003</v>
      </c>
      <c r="L373">
        <f t="shared" si="45"/>
        <v>822.5104980000001</v>
      </c>
    </row>
    <row r="374" spans="1:12" x14ac:dyDescent="0.3">
      <c r="A374">
        <f t="shared" si="46"/>
        <v>1965</v>
      </c>
      <c r="I374">
        <v>370</v>
      </c>
      <c r="J374" s="1">
        <v>5828</v>
      </c>
      <c r="K374">
        <f t="shared" si="44"/>
        <v>5.8280000000000003</v>
      </c>
      <c r="L374">
        <f t="shared" si="45"/>
        <v>845.28146400000014</v>
      </c>
    </row>
    <row r="375" spans="1:12" x14ac:dyDescent="0.3">
      <c r="A375">
        <f t="shared" si="46"/>
        <v>1970</v>
      </c>
      <c r="I375">
        <v>371</v>
      </c>
      <c r="J375" s="1">
        <v>5962</v>
      </c>
      <c r="K375">
        <f t="shared" si="44"/>
        <v>5.9619999999999997</v>
      </c>
      <c r="L375">
        <f t="shared" si="45"/>
        <v>864.71655600000008</v>
      </c>
    </row>
    <row r="376" spans="1:12" x14ac:dyDescent="0.3">
      <c r="A376">
        <f t="shared" si="46"/>
        <v>1975</v>
      </c>
      <c r="I376">
        <v>372</v>
      </c>
      <c r="J376" s="1">
        <v>6059</v>
      </c>
      <c r="K376">
        <f t="shared" si="44"/>
        <v>6.0590000000000002</v>
      </c>
      <c r="L376">
        <f t="shared" si="45"/>
        <v>878.78524200000004</v>
      </c>
    </row>
    <row r="377" spans="1:12" x14ac:dyDescent="0.3">
      <c r="A377">
        <f t="shared" si="46"/>
        <v>1980</v>
      </c>
      <c r="I377">
        <v>373</v>
      </c>
      <c r="J377" s="1">
        <v>6137</v>
      </c>
      <c r="K377">
        <f t="shared" si="44"/>
        <v>6.1369999999999996</v>
      </c>
      <c r="L377">
        <f t="shared" si="45"/>
        <v>890.098206</v>
      </c>
    </row>
    <row r="378" spans="1:12" x14ac:dyDescent="0.3">
      <c r="A378">
        <f t="shared" si="46"/>
        <v>1985</v>
      </c>
      <c r="I378">
        <v>374</v>
      </c>
      <c r="J378" s="1">
        <v>6200</v>
      </c>
      <c r="K378">
        <f t="shared" si="44"/>
        <v>6.2</v>
      </c>
      <c r="L378">
        <f t="shared" si="45"/>
        <v>899.23560000000009</v>
      </c>
    </row>
    <row r="379" spans="1:12" x14ac:dyDescent="0.3">
      <c r="A379">
        <f t="shared" si="46"/>
        <v>1990</v>
      </c>
      <c r="I379">
        <v>375</v>
      </c>
      <c r="J379" s="1">
        <v>6267</v>
      </c>
      <c r="K379">
        <f t="shared" si="44"/>
        <v>6.2670000000000003</v>
      </c>
      <c r="L379">
        <f t="shared" si="45"/>
        <v>908.95314600000017</v>
      </c>
    </row>
    <row r="380" spans="1:12" x14ac:dyDescent="0.3">
      <c r="A380">
        <f t="shared" si="46"/>
        <v>1995</v>
      </c>
      <c r="I380">
        <v>376</v>
      </c>
      <c r="J380" s="1">
        <v>6332</v>
      </c>
      <c r="K380">
        <f t="shared" si="44"/>
        <v>6.3319999999999999</v>
      </c>
      <c r="L380">
        <f t="shared" si="45"/>
        <v>918.38061600000003</v>
      </c>
    </row>
    <row r="381" spans="1:12" x14ac:dyDescent="0.3">
      <c r="A381">
        <f t="shared" si="46"/>
        <v>2000</v>
      </c>
      <c r="I381">
        <v>377</v>
      </c>
      <c r="J381" s="1">
        <v>6362</v>
      </c>
      <c r="K381">
        <f t="shared" si="44"/>
        <v>6.3620000000000001</v>
      </c>
      <c r="L381">
        <f t="shared" si="45"/>
        <v>922.73175600000013</v>
      </c>
    </row>
    <row r="382" spans="1:12" x14ac:dyDescent="0.3">
      <c r="A382">
        <f t="shared" si="46"/>
        <v>2005</v>
      </c>
      <c r="I382">
        <v>378</v>
      </c>
      <c r="J382" s="1">
        <v>6372</v>
      </c>
      <c r="K382">
        <f t="shared" si="44"/>
        <v>6.3719999999999999</v>
      </c>
      <c r="L382">
        <f t="shared" si="45"/>
        <v>924.18213600000001</v>
      </c>
    </row>
    <row r="383" spans="1:12" x14ac:dyDescent="0.3">
      <c r="A383">
        <f t="shared" si="46"/>
        <v>2010</v>
      </c>
      <c r="I383">
        <v>379</v>
      </c>
      <c r="J383" s="1">
        <v>6369</v>
      </c>
      <c r="K383">
        <f t="shared" si="44"/>
        <v>6.3689999999999998</v>
      </c>
      <c r="L383">
        <f t="shared" si="45"/>
        <v>923.74702200000002</v>
      </c>
    </row>
    <row r="384" spans="1:12" x14ac:dyDescent="0.3">
      <c r="A384">
        <f t="shared" si="46"/>
        <v>2015</v>
      </c>
      <c r="I384">
        <v>380</v>
      </c>
      <c r="J384" s="1">
        <v>6377</v>
      </c>
      <c r="K384">
        <f t="shared" si="44"/>
        <v>6.3769999999999998</v>
      </c>
      <c r="L384">
        <f t="shared" si="45"/>
        <v>924.90732600000001</v>
      </c>
    </row>
    <row r="385" spans="1:12" x14ac:dyDescent="0.3">
      <c r="A385">
        <f t="shared" si="46"/>
        <v>2020</v>
      </c>
      <c r="I385">
        <v>381</v>
      </c>
      <c r="J385" s="1">
        <v>6389</v>
      </c>
      <c r="K385">
        <f t="shared" si="44"/>
        <v>6.3890000000000002</v>
      </c>
      <c r="L385">
        <f t="shared" si="45"/>
        <v>926.64778200000012</v>
      </c>
    </row>
    <row r="386" spans="1:12" x14ac:dyDescent="0.3">
      <c r="A386">
        <f t="shared" si="46"/>
        <v>2025</v>
      </c>
      <c r="I386">
        <v>382</v>
      </c>
      <c r="J386" s="1">
        <v>6396</v>
      </c>
      <c r="K386">
        <f t="shared" si="44"/>
        <v>6.3959999999999999</v>
      </c>
      <c r="L386">
        <f t="shared" si="45"/>
        <v>927.663048</v>
      </c>
    </row>
    <row r="387" spans="1:12" x14ac:dyDescent="0.3">
      <c r="A387">
        <f t="shared" si="46"/>
        <v>2030</v>
      </c>
      <c r="I387">
        <v>383</v>
      </c>
      <c r="J387" s="1">
        <v>6395</v>
      </c>
      <c r="K387">
        <f t="shared" si="44"/>
        <v>6.3949999999999996</v>
      </c>
      <c r="L387">
        <f t="shared" si="45"/>
        <v>927.51801</v>
      </c>
    </row>
    <row r="388" spans="1:12" x14ac:dyDescent="0.3">
      <c r="A388">
        <f t="shared" si="46"/>
        <v>2035</v>
      </c>
      <c r="I388">
        <v>384</v>
      </c>
      <c r="J388" s="1">
        <v>6392</v>
      </c>
      <c r="K388">
        <f t="shared" si="44"/>
        <v>6.3920000000000003</v>
      </c>
      <c r="L388">
        <f t="shared" si="45"/>
        <v>927.08289600000012</v>
      </c>
    </row>
    <row r="389" spans="1:12" x14ac:dyDescent="0.3">
      <c r="A389">
        <f t="shared" si="46"/>
        <v>2040</v>
      </c>
      <c r="I389">
        <v>385</v>
      </c>
      <c r="J389" s="1">
        <v>6388</v>
      </c>
      <c r="K389">
        <f t="shared" ref="K389:K452" si="47">J389/1000</f>
        <v>6.3879999999999999</v>
      </c>
      <c r="L389">
        <f t="shared" ref="L389:L452" si="48">K389*145.038</f>
        <v>926.50274400000001</v>
      </c>
    </row>
    <row r="390" spans="1:12" x14ac:dyDescent="0.3">
      <c r="A390">
        <f t="shared" si="46"/>
        <v>2045</v>
      </c>
      <c r="I390">
        <v>386</v>
      </c>
      <c r="J390" s="1">
        <v>6386</v>
      </c>
      <c r="K390">
        <f t="shared" si="47"/>
        <v>6.3860000000000001</v>
      </c>
      <c r="L390">
        <f t="shared" si="48"/>
        <v>926.21266800000012</v>
      </c>
    </row>
    <row r="391" spans="1:12" x14ac:dyDescent="0.3">
      <c r="A391">
        <f t="shared" ref="A391:A430" si="49">A390+5</f>
        <v>2050</v>
      </c>
      <c r="I391">
        <v>387</v>
      </c>
      <c r="J391" s="1">
        <v>6389</v>
      </c>
      <c r="K391">
        <f t="shared" si="47"/>
        <v>6.3890000000000002</v>
      </c>
      <c r="L391">
        <f t="shared" si="48"/>
        <v>926.64778200000012</v>
      </c>
    </row>
    <row r="392" spans="1:12" x14ac:dyDescent="0.3">
      <c r="A392">
        <f t="shared" si="49"/>
        <v>2055</v>
      </c>
      <c r="I392">
        <v>388</v>
      </c>
      <c r="J392" s="1">
        <v>6397</v>
      </c>
      <c r="K392">
        <f t="shared" si="47"/>
        <v>6.3970000000000002</v>
      </c>
      <c r="L392">
        <f t="shared" si="48"/>
        <v>927.80808600000012</v>
      </c>
    </row>
    <row r="393" spans="1:12" x14ac:dyDescent="0.3">
      <c r="A393">
        <f t="shared" si="49"/>
        <v>2060</v>
      </c>
      <c r="I393">
        <v>389</v>
      </c>
      <c r="J393" s="1">
        <v>6403</v>
      </c>
      <c r="K393">
        <f t="shared" si="47"/>
        <v>6.4029999999999996</v>
      </c>
      <c r="L393">
        <f t="shared" si="48"/>
        <v>928.678314</v>
      </c>
    </row>
    <row r="394" spans="1:12" x14ac:dyDescent="0.3">
      <c r="A394">
        <f t="shared" si="49"/>
        <v>2065</v>
      </c>
      <c r="I394">
        <v>390</v>
      </c>
      <c r="J394" s="1">
        <v>6400</v>
      </c>
      <c r="K394">
        <f t="shared" si="47"/>
        <v>6.4</v>
      </c>
      <c r="L394">
        <f t="shared" si="48"/>
        <v>928.24320000000012</v>
      </c>
    </row>
    <row r="395" spans="1:12" x14ac:dyDescent="0.3">
      <c r="A395">
        <f t="shared" si="49"/>
        <v>2070</v>
      </c>
      <c r="I395">
        <v>391</v>
      </c>
      <c r="J395" s="1">
        <v>6393</v>
      </c>
      <c r="K395">
        <f t="shared" si="47"/>
        <v>6.3929999999999998</v>
      </c>
      <c r="L395">
        <f t="shared" si="48"/>
        <v>927.227934</v>
      </c>
    </row>
    <row r="396" spans="1:12" x14ac:dyDescent="0.3">
      <c r="A396">
        <f t="shared" si="49"/>
        <v>2075</v>
      </c>
      <c r="I396">
        <v>392</v>
      </c>
      <c r="J396" s="1">
        <v>6391</v>
      </c>
      <c r="K396">
        <f t="shared" si="47"/>
        <v>6.391</v>
      </c>
      <c r="L396">
        <f t="shared" si="48"/>
        <v>926.93785800000012</v>
      </c>
    </row>
    <row r="397" spans="1:12" x14ac:dyDescent="0.3">
      <c r="A397">
        <f t="shared" si="49"/>
        <v>2080</v>
      </c>
      <c r="I397">
        <v>393</v>
      </c>
      <c r="J397" s="1">
        <v>6393</v>
      </c>
      <c r="K397">
        <f t="shared" si="47"/>
        <v>6.3929999999999998</v>
      </c>
      <c r="L397">
        <f t="shared" si="48"/>
        <v>927.227934</v>
      </c>
    </row>
    <row r="398" spans="1:12" x14ac:dyDescent="0.3">
      <c r="A398">
        <f t="shared" si="49"/>
        <v>2085</v>
      </c>
      <c r="I398">
        <v>394</v>
      </c>
      <c r="J398" s="1">
        <v>6395</v>
      </c>
      <c r="K398">
        <f t="shared" si="47"/>
        <v>6.3949999999999996</v>
      </c>
      <c r="L398">
        <f t="shared" si="48"/>
        <v>927.51801</v>
      </c>
    </row>
    <row r="399" spans="1:12" x14ac:dyDescent="0.3">
      <c r="A399">
        <f t="shared" si="49"/>
        <v>2090</v>
      </c>
      <c r="I399">
        <v>395</v>
      </c>
      <c r="J399" s="1">
        <v>6394</v>
      </c>
      <c r="K399">
        <f t="shared" si="47"/>
        <v>6.3940000000000001</v>
      </c>
      <c r="L399">
        <f t="shared" si="48"/>
        <v>927.37297200000012</v>
      </c>
    </row>
    <row r="400" spans="1:12" x14ac:dyDescent="0.3">
      <c r="A400">
        <f t="shared" si="49"/>
        <v>2095</v>
      </c>
      <c r="I400">
        <v>396</v>
      </c>
      <c r="J400" s="1">
        <v>6394</v>
      </c>
      <c r="K400">
        <f t="shared" si="47"/>
        <v>6.3940000000000001</v>
      </c>
      <c r="L400">
        <f t="shared" si="48"/>
        <v>927.37297200000012</v>
      </c>
    </row>
    <row r="401" spans="1:12" x14ac:dyDescent="0.3">
      <c r="A401">
        <f t="shared" si="49"/>
        <v>2100</v>
      </c>
      <c r="I401">
        <v>397</v>
      </c>
      <c r="J401" s="1">
        <v>6395</v>
      </c>
      <c r="K401">
        <f t="shared" si="47"/>
        <v>6.3949999999999996</v>
      </c>
      <c r="L401">
        <f t="shared" si="48"/>
        <v>927.51801</v>
      </c>
    </row>
    <row r="402" spans="1:12" x14ac:dyDescent="0.3">
      <c r="A402">
        <f t="shared" si="49"/>
        <v>2105</v>
      </c>
      <c r="I402">
        <v>398</v>
      </c>
      <c r="J402" s="1">
        <v>6393</v>
      </c>
      <c r="K402">
        <f t="shared" si="47"/>
        <v>6.3929999999999998</v>
      </c>
      <c r="L402">
        <f t="shared" si="48"/>
        <v>927.227934</v>
      </c>
    </row>
    <row r="403" spans="1:12" x14ac:dyDescent="0.3">
      <c r="A403">
        <f t="shared" si="49"/>
        <v>2110</v>
      </c>
      <c r="I403">
        <v>399</v>
      </c>
      <c r="J403" s="1">
        <v>6389</v>
      </c>
      <c r="K403">
        <f t="shared" si="47"/>
        <v>6.3890000000000002</v>
      </c>
      <c r="L403">
        <f t="shared" si="48"/>
        <v>926.64778200000012</v>
      </c>
    </row>
    <row r="404" spans="1:12" x14ac:dyDescent="0.3">
      <c r="A404">
        <f t="shared" si="49"/>
        <v>2115</v>
      </c>
      <c r="I404">
        <v>400</v>
      </c>
      <c r="J404" s="1">
        <v>6387</v>
      </c>
      <c r="K404">
        <f t="shared" si="47"/>
        <v>6.3869999999999996</v>
      </c>
      <c r="L404">
        <f t="shared" si="48"/>
        <v>926.35770600000001</v>
      </c>
    </row>
    <row r="405" spans="1:12" x14ac:dyDescent="0.3">
      <c r="A405">
        <f t="shared" si="49"/>
        <v>2120</v>
      </c>
      <c r="I405">
        <v>401</v>
      </c>
      <c r="J405" s="1">
        <v>6391</v>
      </c>
      <c r="K405">
        <f t="shared" si="47"/>
        <v>6.391</v>
      </c>
      <c r="L405">
        <f t="shared" si="48"/>
        <v>926.93785800000012</v>
      </c>
    </row>
    <row r="406" spans="1:12" x14ac:dyDescent="0.3">
      <c r="A406">
        <f t="shared" si="49"/>
        <v>2125</v>
      </c>
      <c r="I406">
        <v>402</v>
      </c>
      <c r="J406" s="1">
        <v>6401</v>
      </c>
      <c r="K406">
        <f t="shared" si="47"/>
        <v>6.4009999999999998</v>
      </c>
      <c r="L406">
        <f t="shared" si="48"/>
        <v>928.388238</v>
      </c>
    </row>
    <row r="407" spans="1:12" x14ac:dyDescent="0.3">
      <c r="A407">
        <f t="shared" si="49"/>
        <v>2130</v>
      </c>
      <c r="I407">
        <v>403</v>
      </c>
      <c r="J407" s="1">
        <v>6404</v>
      </c>
      <c r="K407">
        <f t="shared" si="47"/>
        <v>6.4039999999999999</v>
      </c>
      <c r="L407">
        <f t="shared" si="48"/>
        <v>928.82335200000011</v>
      </c>
    </row>
    <row r="408" spans="1:12" x14ac:dyDescent="0.3">
      <c r="A408">
        <f t="shared" si="49"/>
        <v>2135</v>
      </c>
      <c r="I408">
        <v>404</v>
      </c>
      <c r="J408" s="1">
        <v>6402</v>
      </c>
      <c r="K408">
        <f t="shared" si="47"/>
        <v>6.4020000000000001</v>
      </c>
      <c r="L408">
        <f t="shared" si="48"/>
        <v>928.53327600000011</v>
      </c>
    </row>
    <row r="409" spans="1:12" x14ac:dyDescent="0.3">
      <c r="A409">
        <f t="shared" si="49"/>
        <v>2140</v>
      </c>
      <c r="I409">
        <v>405</v>
      </c>
      <c r="J409" s="1">
        <v>6398</v>
      </c>
      <c r="K409">
        <f t="shared" si="47"/>
        <v>6.3979999999999997</v>
      </c>
      <c r="L409">
        <f t="shared" si="48"/>
        <v>927.953124</v>
      </c>
    </row>
    <row r="410" spans="1:12" x14ac:dyDescent="0.3">
      <c r="A410">
        <f t="shared" si="49"/>
        <v>2145</v>
      </c>
      <c r="I410">
        <v>406</v>
      </c>
      <c r="J410" s="1">
        <v>6400</v>
      </c>
      <c r="K410">
        <f t="shared" si="47"/>
        <v>6.4</v>
      </c>
      <c r="L410">
        <f t="shared" si="48"/>
        <v>928.24320000000012</v>
      </c>
    </row>
    <row r="411" spans="1:12" x14ac:dyDescent="0.3">
      <c r="A411">
        <f t="shared" si="49"/>
        <v>2150</v>
      </c>
      <c r="I411">
        <v>407</v>
      </c>
      <c r="J411" s="1">
        <v>6403</v>
      </c>
      <c r="K411">
        <f t="shared" si="47"/>
        <v>6.4029999999999996</v>
      </c>
      <c r="L411">
        <f t="shared" si="48"/>
        <v>928.678314</v>
      </c>
    </row>
    <row r="412" spans="1:12" x14ac:dyDescent="0.3">
      <c r="A412">
        <f t="shared" si="49"/>
        <v>2155</v>
      </c>
      <c r="I412">
        <v>408</v>
      </c>
      <c r="J412" s="1">
        <v>6404</v>
      </c>
      <c r="K412">
        <f t="shared" si="47"/>
        <v>6.4039999999999999</v>
      </c>
      <c r="L412">
        <f t="shared" si="48"/>
        <v>928.82335200000011</v>
      </c>
    </row>
    <row r="413" spans="1:12" x14ac:dyDescent="0.3">
      <c r="A413">
        <f t="shared" si="49"/>
        <v>2160</v>
      </c>
      <c r="I413">
        <v>409</v>
      </c>
      <c r="J413" s="1">
        <v>6403</v>
      </c>
      <c r="K413">
        <f t="shared" si="47"/>
        <v>6.4029999999999996</v>
      </c>
      <c r="L413">
        <f t="shared" si="48"/>
        <v>928.678314</v>
      </c>
    </row>
    <row r="414" spans="1:12" x14ac:dyDescent="0.3">
      <c r="A414">
        <f t="shared" si="49"/>
        <v>2165</v>
      </c>
      <c r="I414">
        <v>410</v>
      </c>
      <c r="J414" s="1">
        <v>6402</v>
      </c>
      <c r="K414">
        <f t="shared" si="47"/>
        <v>6.4020000000000001</v>
      </c>
      <c r="L414">
        <f t="shared" si="48"/>
        <v>928.53327600000011</v>
      </c>
    </row>
    <row r="415" spans="1:12" x14ac:dyDescent="0.3">
      <c r="A415">
        <f t="shared" si="49"/>
        <v>2170</v>
      </c>
      <c r="I415">
        <v>411</v>
      </c>
      <c r="J415" s="1">
        <v>6400</v>
      </c>
      <c r="K415">
        <f t="shared" si="47"/>
        <v>6.4</v>
      </c>
      <c r="L415">
        <f t="shared" si="48"/>
        <v>928.24320000000012</v>
      </c>
    </row>
    <row r="416" spans="1:12" x14ac:dyDescent="0.3">
      <c r="A416">
        <f t="shared" si="49"/>
        <v>2175</v>
      </c>
      <c r="I416">
        <v>412</v>
      </c>
      <c r="J416" s="1">
        <v>6400</v>
      </c>
      <c r="K416">
        <f t="shared" si="47"/>
        <v>6.4</v>
      </c>
      <c r="L416">
        <f t="shared" si="48"/>
        <v>928.24320000000012</v>
      </c>
    </row>
    <row r="417" spans="1:12" x14ac:dyDescent="0.3">
      <c r="A417">
        <f t="shared" si="49"/>
        <v>2180</v>
      </c>
      <c r="I417">
        <v>413</v>
      </c>
      <c r="J417" s="1">
        <v>6401</v>
      </c>
      <c r="K417">
        <f t="shared" si="47"/>
        <v>6.4009999999999998</v>
      </c>
      <c r="L417">
        <f t="shared" si="48"/>
        <v>928.388238</v>
      </c>
    </row>
    <row r="418" spans="1:12" x14ac:dyDescent="0.3">
      <c r="A418">
        <f t="shared" si="49"/>
        <v>2185</v>
      </c>
      <c r="I418">
        <v>414</v>
      </c>
      <c r="J418" s="1">
        <v>6399</v>
      </c>
      <c r="K418">
        <f t="shared" si="47"/>
        <v>6.399</v>
      </c>
      <c r="L418">
        <f t="shared" si="48"/>
        <v>928.09816200000012</v>
      </c>
    </row>
    <row r="419" spans="1:12" x14ac:dyDescent="0.3">
      <c r="A419">
        <f t="shared" si="49"/>
        <v>2190</v>
      </c>
      <c r="I419">
        <v>415</v>
      </c>
      <c r="J419" s="1">
        <v>6397</v>
      </c>
      <c r="K419">
        <f t="shared" si="47"/>
        <v>6.3970000000000002</v>
      </c>
      <c r="L419">
        <f t="shared" si="48"/>
        <v>927.80808600000012</v>
      </c>
    </row>
    <row r="420" spans="1:12" x14ac:dyDescent="0.3">
      <c r="A420">
        <f t="shared" si="49"/>
        <v>2195</v>
      </c>
      <c r="I420">
        <v>416</v>
      </c>
      <c r="J420" s="1">
        <v>6391</v>
      </c>
      <c r="K420">
        <f t="shared" si="47"/>
        <v>6.391</v>
      </c>
      <c r="L420">
        <f t="shared" si="48"/>
        <v>926.93785800000012</v>
      </c>
    </row>
    <row r="421" spans="1:12" x14ac:dyDescent="0.3">
      <c r="A421">
        <f t="shared" si="49"/>
        <v>2200</v>
      </c>
      <c r="I421">
        <v>417</v>
      </c>
      <c r="J421" s="1">
        <v>6387</v>
      </c>
      <c r="K421">
        <f t="shared" si="47"/>
        <v>6.3869999999999996</v>
      </c>
      <c r="L421">
        <f t="shared" si="48"/>
        <v>926.35770600000001</v>
      </c>
    </row>
    <row r="422" spans="1:12" x14ac:dyDescent="0.3">
      <c r="A422">
        <f t="shared" si="49"/>
        <v>2205</v>
      </c>
      <c r="I422">
        <v>418</v>
      </c>
      <c r="J422" s="1">
        <v>6387</v>
      </c>
      <c r="K422">
        <f t="shared" si="47"/>
        <v>6.3869999999999996</v>
      </c>
      <c r="L422">
        <f t="shared" si="48"/>
        <v>926.35770600000001</v>
      </c>
    </row>
    <row r="423" spans="1:12" x14ac:dyDescent="0.3">
      <c r="A423">
        <f t="shared" si="49"/>
        <v>2210</v>
      </c>
      <c r="I423">
        <v>419</v>
      </c>
      <c r="J423" s="1">
        <v>6390</v>
      </c>
      <c r="K423">
        <f t="shared" si="47"/>
        <v>6.39</v>
      </c>
      <c r="L423">
        <f t="shared" si="48"/>
        <v>926.79282000000001</v>
      </c>
    </row>
    <row r="424" spans="1:12" x14ac:dyDescent="0.3">
      <c r="A424">
        <f t="shared" si="49"/>
        <v>2215</v>
      </c>
      <c r="I424">
        <v>420</v>
      </c>
      <c r="J424" s="1">
        <v>6392</v>
      </c>
      <c r="K424">
        <f t="shared" si="47"/>
        <v>6.3920000000000003</v>
      </c>
      <c r="L424">
        <f t="shared" si="48"/>
        <v>927.08289600000012</v>
      </c>
    </row>
    <row r="425" spans="1:12" x14ac:dyDescent="0.3">
      <c r="A425">
        <f t="shared" si="49"/>
        <v>2220</v>
      </c>
      <c r="I425">
        <v>421</v>
      </c>
      <c r="J425" s="1">
        <v>6393</v>
      </c>
      <c r="K425">
        <f t="shared" si="47"/>
        <v>6.3929999999999998</v>
      </c>
      <c r="L425">
        <f t="shared" si="48"/>
        <v>927.227934</v>
      </c>
    </row>
    <row r="426" spans="1:12" x14ac:dyDescent="0.3">
      <c r="A426">
        <f t="shared" si="49"/>
        <v>2225</v>
      </c>
      <c r="I426">
        <v>422</v>
      </c>
      <c r="J426" s="1">
        <v>6393</v>
      </c>
      <c r="K426">
        <f t="shared" si="47"/>
        <v>6.3929999999999998</v>
      </c>
      <c r="L426">
        <f t="shared" si="48"/>
        <v>927.227934</v>
      </c>
    </row>
    <row r="427" spans="1:12" x14ac:dyDescent="0.3">
      <c r="A427">
        <f t="shared" si="49"/>
        <v>2230</v>
      </c>
      <c r="I427">
        <v>423</v>
      </c>
      <c r="J427" s="1">
        <v>6394</v>
      </c>
      <c r="K427">
        <f t="shared" si="47"/>
        <v>6.3940000000000001</v>
      </c>
      <c r="L427">
        <f t="shared" si="48"/>
        <v>927.37297200000012</v>
      </c>
    </row>
    <row r="428" spans="1:12" x14ac:dyDescent="0.3">
      <c r="A428">
        <f t="shared" si="49"/>
        <v>2235</v>
      </c>
      <c r="I428">
        <v>424</v>
      </c>
      <c r="J428" s="1">
        <v>6393</v>
      </c>
      <c r="K428">
        <f t="shared" si="47"/>
        <v>6.3929999999999998</v>
      </c>
      <c r="L428">
        <f t="shared" si="48"/>
        <v>927.227934</v>
      </c>
    </row>
    <row r="429" spans="1:12" x14ac:dyDescent="0.3">
      <c r="A429">
        <f t="shared" si="49"/>
        <v>2240</v>
      </c>
      <c r="I429">
        <v>425</v>
      </c>
      <c r="J429" s="1">
        <v>6390</v>
      </c>
      <c r="K429">
        <f t="shared" si="47"/>
        <v>6.39</v>
      </c>
      <c r="L429">
        <f t="shared" si="48"/>
        <v>926.79282000000001</v>
      </c>
    </row>
    <row r="430" spans="1:12" x14ac:dyDescent="0.3">
      <c r="A430">
        <f t="shared" si="49"/>
        <v>2245</v>
      </c>
      <c r="I430">
        <v>426</v>
      </c>
      <c r="J430" s="1">
        <v>6388</v>
      </c>
      <c r="K430">
        <f t="shared" si="47"/>
        <v>6.3879999999999999</v>
      </c>
      <c r="L430">
        <f t="shared" si="48"/>
        <v>926.50274400000001</v>
      </c>
    </row>
    <row r="431" spans="1:12" x14ac:dyDescent="0.3">
      <c r="I431">
        <v>427</v>
      </c>
      <c r="J431" s="1">
        <v>6389</v>
      </c>
      <c r="K431">
        <f t="shared" si="47"/>
        <v>6.3890000000000002</v>
      </c>
      <c r="L431">
        <f t="shared" si="48"/>
        <v>926.64778200000012</v>
      </c>
    </row>
    <row r="432" spans="1:12" x14ac:dyDescent="0.3">
      <c r="I432">
        <v>428</v>
      </c>
      <c r="J432" s="1">
        <v>6390</v>
      </c>
      <c r="K432">
        <f t="shared" si="47"/>
        <v>6.39</v>
      </c>
      <c r="L432">
        <f t="shared" si="48"/>
        <v>926.79282000000001</v>
      </c>
    </row>
    <row r="433" spans="9:12" x14ac:dyDescent="0.3">
      <c r="I433">
        <v>429</v>
      </c>
      <c r="J433" s="1">
        <v>6391</v>
      </c>
      <c r="K433">
        <f t="shared" si="47"/>
        <v>6.391</v>
      </c>
      <c r="L433">
        <f t="shared" si="48"/>
        <v>926.93785800000012</v>
      </c>
    </row>
    <row r="434" spans="9:12" x14ac:dyDescent="0.3">
      <c r="I434">
        <v>430</v>
      </c>
      <c r="J434" s="1">
        <v>6394</v>
      </c>
      <c r="K434">
        <f t="shared" si="47"/>
        <v>6.3940000000000001</v>
      </c>
      <c r="L434">
        <f t="shared" si="48"/>
        <v>927.37297200000012</v>
      </c>
    </row>
    <row r="435" spans="9:12" x14ac:dyDescent="0.3">
      <c r="I435">
        <v>431</v>
      </c>
      <c r="J435" s="1">
        <v>6400</v>
      </c>
      <c r="K435">
        <f t="shared" si="47"/>
        <v>6.4</v>
      </c>
      <c r="L435">
        <f t="shared" si="48"/>
        <v>928.24320000000012</v>
      </c>
    </row>
    <row r="436" spans="9:12" x14ac:dyDescent="0.3">
      <c r="I436">
        <v>432</v>
      </c>
      <c r="J436" s="1">
        <v>6408</v>
      </c>
      <c r="K436">
        <f t="shared" si="47"/>
        <v>6.4080000000000004</v>
      </c>
      <c r="L436">
        <f t="shared" si="48"/>
        <v>929.40350400000011</v>
      </c>
    </row>
    <row r="437" spans="9:12" x14ac:dyDescent="0.3">
      <c r="I437">
        <v>433</v>
      </c>
      <c r="J437" s="1">
        <v>6411</v>
      </c>
      <c r="K437">
        <f t="shared" si="47"/>
        <v>6.4109999999999996</v>
      </c>
      <c r="L437">
        <f t="shared" si="48"/>
        <v>929.838618</v>
      </c>
    </row>
    <row r="438" spans="9:12" x14ac:dyDescent="0.3">
      <c r="I438">
        <v>434</v>
      </c>
      <c r="J438" s="1">
        <v>6411</v>
      </c>
      <c r="K438">
        <f t="shared" si="47"/>
        <v>6.4109999999999996</v>
      </c>
      <c r="L438">
        <f t="shared" si="48"/>
        <v>929.838618</v>
      </c>
    </row>
    <row r="439" spans="9:12" x14ac:dyDescent="0.3">
      <c r="I439">
        <v>435</v>
      </c>
      <c r="J439" s="1">
        <v>6411</v>
      </c>
      <c r="K439">
        <f t="shared" si="47"/>
        <v>6.4109999999999996</v>
      </c>
      <c r="L439">
        <f t="shared" si="48"/>
        <v>929.838618</v>
      </c>
    </row>
    <row r="440" spans="9:12" x14ac:dyDescent="0.3">
      <c r="I440">
        <v>436</v>
      </c>
      <c r="J440" s="1">
        <v>6410</v>
      </c>
      <c r="K440">
        <f t="shared" si="47"/>
        <v>6.41</v>
      </c>
      <c r="L440">
        <f t="shared" si="48"/>
        <v>929.69358000000011</v>
      </c>
    </row>
    <row r="441" spans="9:12" x14ac:dyDescent="0.3">
      <c r="I441">
        <v>437</v>
      </c>
      <c r="J441" s="1">
        <v>6410</v>
      </c>
      <c r="K441">
        <f t="shared" si="47"/>
        <v>6.41</v>
      </c>
      <c r="L441">
        <f t="shared" si="48"/>
        <v>929.69358000000011</v>
      </c>
    </row>
    <row r="442" spans="9:12" x14ac:dyDescent="0.3">
      <c r="I442">
        <v>438</v>
      </c>
      <c r="J442" s="1">
        <v>6410</v>
      </c>
      <c r="K442">
        <f t="shared" si="47"/>
        <v>6.41</v>
      </c>
      <c r="L442">
        <f t="shared" si="48"/>
        <v>929.69358000000011</v>
      </c>
    </row>
    <row r="443" spans="9:12" x14ac:dyDescent="0.3">
      <c r="I443">
        <v>439</v>
      </c>
      <c r="J443" s="1">
        <v>6409</v>
      </c>
      <c r="K443">
        <f t="shared" si="47"/>
        <v>6.4089999999999998</v>
      </c>
      <c r="L443">
        <f t="shared" si="48"/>
        <v>929.548542</v>
      </c>
    </row>
    <row r="444" spans="9:12" x14ac:dyDescent="0.3">
      <c r="I444">
        <v>440</v>
      </c>
      <c r="J444" s="1">
        <v>6408</v>
      </c>
      <c r="K444">
        <f t="shared" si="47"/>
        <v>6.4080000000000004</v>
      </c>
      <c r="L444">
        <f t="shared" si="48"/>
        <v>929.40350400000011</v>
      </c>
    </row>
    <row r="445" spans="9:12" x14ac:dyDescent="0.3">
      <c r="I445">
        <v>441</v>
      </c>
      <c r="J445" s="1">
        <v>6406</v>
      </c>
      <c r="K445">
        <f t="shared" si="47"/>
        <v>6.4059999999999997</v>
      </c>
      <c r="L445">
        <f t="shared" si="48"/>
        <v>929.113428</v>
      </c>
    </row>
    <row r="446" spans="9:12" x14ac:dyDescent="0.3">
      <c r="I446">
        <v>442</v>
      </c>
      <c r="J446" s="1">
        <v>6400</v>
      </c>
      <c r="K446">
        <f t="shared" si="47"/>
        <v>6.4</v>
      </c>
      <c r="L446">
        <f t="shared" si="48"/>
        <v>928.24320000000012</v>
      </c>
    </row>
    <row r="447" spans="9:12" x14ac:dyDescent="0.3">
      <c r="I447">
        <v>443</v>
      </c>
      <c r="J447" s="1">
        <v>6396</v>
      </c>
      <c r="K447">
        <f t="shared" si="47"/>
        <v>6.3959999999999999</v>
      </c>
      <c r="L447">
        <f t="shared" si="48"/>
        <v>927.663048</v>
      </c>
    </row>
    <row r="448" spans="9:12" x14ac:dyDescent="0.3">
      <c r="I448">
        <v>444</v>
      </c>
      <c r="J448" s="1">
        <v>6395</v>
      </c>
      <c r="K448">
        <f t="shared" si="47"/>
        <v>6.3949999999999996</v>
      </c>
      <c r="L448">
        <f t="shared" si="48"/>
        <v>927.51801</v>
      </c>
    </row>
    <row r="449" spans="9:12" x14ac:dyDescent="0.3">
      <c r="I449">
        <v>445</v>
      </c>
      <c r="J449" s="1">
        <v>6400</v>
      </c>
      <c r="K449">
        <f t="shared" si="47"/>
        <v>6.4</v>
      </c>
      <c r="L449">
        <f t="shared" si="48"/>
        <v>928.24320000000012</v>
      </c>
    </row>
    <row r="450" spans="9:12" x14ac:dyDescent="0.3">
      <c r="I450">
        <v>446</v>
      </c>
      <c r="J450" s="1">
        <v>6403</v>
      </c>
      <c r="K450">
        <f t="shared" si="47"/>
        <v>6.4029999999999996</v>
      </c>
      <c r="L450">
        <f t="shared" si="48"/>
        <v>928.678314</v>
      </c>
    </row>
    <row r="451" spans="9:12" x14ac:dyDescent="0.3">
      <c r="I451">
        <v>447</v>
      </c>
      <c r="J451" s="1">
        <v>6404</v>
      </c>
      <c r="K451">
        <f t="shared" si="47"/>
        <v>6.4039999999999999</v>
      </c>
      <c r="L451">
        <f t="shared" si="48"/>
        <v>928.82335200000011</v>
      </c>
    </row>
    <row r="452" spans="9:12" x14ac:dyDescent="0.3">
      <c r="I452">
        <v>448</v>
      </c>
      <c r="J452" s="1">
        <v>6405</v>
      </c>
      <c r="K452">
        <f t="shared" si="47"/>
        <v>6.4050000000000002</v>
      </c>
      <c r="L452">
        <f t="shared" si="48"/>
        <v>928.96839000000011</v>
      </c>
    </row>
    <row r="453" spans="9:12" x14ac:dyDescent="0.3">
      <c r="I453">
        <v>449</v>
      </c>
      <c r="J453" s="1">
        <v>6405</v>
      </c>
      <c r="K453">
        <f t="shared" ref="K453:K516" si="50">J453/1000</f>
        <v>6.4050000000000002</v>
      </c>
      <c r="L453">
        <f t="shared" ref="L453:L516" si="51">K453*145.038</f>
        <v>928.96839000000011</v>
      </c>
    </row>
    <row r="454" spans="9:12" x14ac:dyDescent="0.3">
      <c r="I454">
        <v>450</v>
      </c>
      <c r="J454" s="1">
        <v>6404</v>
      </c>
      <c r="K454">
        <f t="shared" si="50"/>
        <v>6.4039999999999999</v>
      </c>
      <c r="L454">
        <f t="shared" si="51"/>
        <v>928.82335200000011</v>
      </c>
    </row>
    <row r="455" spans="9:12" x14ac:dyDescent="0.3">
      <c r="I455">
        <v>451</v>
      </c>
      <c r="J455" s="1">
        <v>6401</v>
      </c>
      <c r="K455">
        <f t="shared" si="50"/>
        <v>6.4009999999999998</v>
      </c>
      <c r="L455">
        <f t="shared" si="51"/>
        <v>928.388238</v>
      </c>
    </row>
    <row r="456" spans="9:12" x14ac:dyDescent="0.3">
      <c r="I456">
        <v>452</v>
      </c>
      <c r="J456" s="1">
        <v>6400</v>
      </c>
      <c r="K456">
        <f t="shared" si="50"/>
        <v>6.4</v>
      </c>
      <c r="L456">
        <f t="shared" si="51"/>
        <v>928.24320000000012</v>
      </c>
    </row>
    <row r="457" spans="9:12" x14ac:dyDescent="0.3">
      <c r="I457">
        <v>453</v>
      </c>
      <c r="J457" s="1">
        <v>6401</v>
      </c>
      <c r="K457">
        <f t="shared" si="50"/>
        <v>6.4009999999999998</v>
      </c>
      <c r="L457">
        <f t="shared" si="51"/>
        <v>928.388238</v>
      </c>
    </row>
    <row r="458" spans="9:12" x14ac:dyDescent="0.3">
      <c r="I458">
        <v>454</v>
      </c>
      <c r="J458" s="1">
        <v>6403</v>
      </c>
      <c r="K458">
        <f t="shared" si="50"/>
        <v>6.4029999999999996</v>
      </c>
      <c r="L458">
        <f t="shared" si="51"/>
        <v>928.678314</v>
      </c>
    </row>
    <row r="459" spans="9:12" x14ac:dyDescent="0.3">
      <c r="I459">
        <v>455</v>
      </c>
      <c r="J459" s="1">
        <v>6397</v>
      </c>
      <c r="K459">
        <f t="shared" si="50"/>
        <v>6.3970000000000002</v>
      </c>
      <c r="L459">
        <f t="shared" si="51"/>
        <v>927.80808600000012</v>
      </c>
    </row>
    <row r="460" spans="9:12" x14ac:dyDescent="0.3">
      <c r="I460">
        <v>456</v>
      </c>
      <c r="J460" s="1">
        <v>6392</v>
      </c>
      <c r="K460">
        <f t="shared" si="50"/>
        <v>6.3920000000000003</v>
      </c>
      <c r="L460">
        <f t="shared" si="51"/>
        <v>927.08289600000012</v>
      </c>
    </row>
    <row r="461" spans="9:12" x14ac:dyDescent="0.3">
      <c r="I461">
        <v>457</v>
      </c>
      <c r="J461" s="1">
        <v>6389</v>
      </c>
      <c r="K461">
        <f t="shared" si="50"/>
        <v>6.3890000000000002</v>
      </c>
      <c r="L461">
        <f t="shared" si="51"/>
        <v>926.64778200000012</v>
      </c>
    </row>
    <row r="462" spans="9:12" x14ac:dyDescent="0.3">
      <c r="I462">
        <v>458</v>
      </c>
      <c r="J462" s="1">
        <v>6395</v>
      </c>
      <c r="K462">
        <f t="shared" si="50"/>
        <v>6.3949999999999996</v>
      </c>
      <c r="L462">
        <f t="shared" si="51"/>
        <v>927.51801</v>
      </c>
    </row>
    <row r="463" spans="9:12" x14ac:dyDescent="0.3">
      <c r="I463">
        <v>459</v>
      </c>
      <c r="J463" s="1">
        <v>6398</v>
      </c>
      <c r="K463">
        <f t="shared" si="50"/>
        <v>6.3979999999999997</v>
      </c>
      <c r="L463">
        <f t="shared" si="51"/>
        <v>927.953124</v>
      </c>
    </row>
    <row r="464" spans="9:12" x14ac:dyDescent="0.3">
      <c r="I464">
        <v>460</v>
      </c>
      <c r="J464" s="1">
        <v>6399</v>
      </c>
      <c r="K464">
        <f t="shared" si="50"/>
        <v>6.399</v>
      </c>
      <c r="L464">
        <f t="shared" si="51"/>
        <v>928.09816200000012</v>
      </c>
    </row>
    <row r="465" spans="9:12" x14ac:dyDescent="0.3">
      <c r="I465">
        <v>461</v>
      </c>
      <c r="J465" s="1">
        <v>6400</v>
      </c>
      <c r="K465">
        <f t="shared" si="50"/>
        <v>6.4</v>
      </c>
      <c r="L465">
        <f t="shared" si="51"/>
        <v>928.24320000000012</v>
      </c>
    </row>
    <row r="466" spans="9:12" x14ac:dyDescent="0.3">
      <c r="I466">
        <v>462</v>
      </c>
      <c r="J466" s="1">
        <v>6400</v>
      </c>
      <c r="K466">
        <f t="shared" si="50"/>
        <v>6.4</v>
      </c>
      <c r="L466">
        <f t="shared" si="51"/>
        <v>928.24320000000012</v>
      </c>
    </row>
    <row r="467" spans="9:12" x14ac:dyDescent="0.3">
      <c r="I467">
        <v>463</v>
      </c>
      <c r="J467" s="1">
        <v>6400</v>
      </c>
      <c r="K467">
        <f t="shared" si="50"/>
        <v>6.4</v>
      </c>
      <c r="L467">
        <f t="shared" si="51"/>
        <v>928.24320000000012</v>
      </c>
    </row>
    <row r="468" spans="9:12" x14ac:dyDescent="0.3">
      <c r="I468">
        <v>464</v>
      </c>
      <c r="J468" s="1">
        <v>6400</v>
      </c>
      <c r="K468">
        <f t="shared" si="50"/>
        <v>6.4</v>
      </c>
      <c r="L468">
        <f t="shared" si="51"/>
        <v>928.24320000000012</v>
      </c>
    </row>
    <row r="469" spans="9:12" x14ac:dyDescent="0.3">
      <c r="I469">
        <v>465</v>
      </c>
      <c r="J469" s="1">
        <v>6399</v>
      </c>
      <c r="K469">
        <f t="shared" si="50"/>
        <v>6.399</v>
      </c>
      <c r="L469">
        <f t="shared" si="51"/>
        <v>928.09816200000012</v>
      </c>
    </row>
    <row r="470" spans="9:12" x14ac:dyDescent="0.3">
      <c r="I470">
        <v>466</v>
      </c>
      <c r="J470" s="1">
        <v>6397</v>
      </c>
      <c r="K470">
        <f t="shared" si="50"/>
        <v>6.3970000000000002</v>
      </c>
      <c r="L470">
        <f t="shared" si="51"/>
        <v>927.80808600000012</v>
      </c>
    </row>
    <row r="471" spans="9:12" x14ac:dyDescent="0.3">
      <c r="I471">
        <v>467</v>
      </c>
      <c r="J471" s="1">
        <v>6396</v>
      </c>
      <c r="K471">
        <f t="shared" si="50"/>
        <v>6.3959999999999999</v>
      </c>
      <c r="L471">
        <f t="shared" si="51"/>
        <v>927.663048</v>
      </c>
    </row>
    <row r="472" spans="9:12" x14ac:dyDescent="0.3">
      <c r="I472">
        <v>468</v>
      </c>
      <c r="J472" s="1">
        <v>6390</v>
      </c>
      <c r="K472">
        <f t="shared" si="50"/>
        <v>6.39</v>
      </c>
      <c r="L472">
        <f t="shared" si="51"/>
        <v>926.79282000000001</v>
      </c>
    </row>
    <row r="473" spans="9:12" x14ac:dyDescent="0.3">
      <c r="I473">
        <v>469</v>
      </c>
      <c r="J473" s="1">
        <v>6388</v>
      </c>
      <c r="K473">
        <f t="shared" si="50"/>
        <v>6.3879999999999999</v>
      </c>
      <c r="L473">
        <f t="shared" si="51"/>
        <v>926.50274400000001</v>
      </c>
    </row>
    <row r="474" spans="9:12" x14ac:dyDescent="0.3">
      <c r="I474">
        <v>470</v>
      </c>
      <c r="J474" s="1">
        <v>6387</v>
      </c>
      <c r="K474">
        <f t="shared" si="50"/>
        <v>6.3869999999999996</v>
      </c>
      <c r="L474">
        <f t="shared" si="51"/>
        <v>926.35770600000001</v>
      </c>
    </row>
    <row r="475" spans="9:12" x14ac:dyDescent="0.3">
      <c r="I475">
        <v>471</v>
      </c>
      <c r="J475" s="1">
        <v>6391</v>
      </c>
      <c r="K475">
        <f t="shared" si="50"/>
        <v>6.391</v>
      </c>
      <c r="L475">
        <f t="shared" si="51"/>
        <v>926.93785800000012</v>
      </c>
    </row>
    <row r="476" spans="9:12" x14ac:dyDescent="0.3">
      <c r="I476">
        <v>472</v>
      </c>
      <c r="J476" s="1">
        <v>6394</v>
      </c>
      <c r="K476">
        <f t="shared" si="50"/>
        <v>6.3940000000000001</v>
      </c>
      <c r="L476">
        <f t="shared" si="51"/>
        <v>927.37297200000012</v>
      </c>
    </row>
    <row r="477" spans="9:12" x14ac:dyDescent="0.3">
      <c r="I477">
        <v>473</v>
      </c>
      <c r="J477" s="1">
        <v>6395</v>
      </c>
      <c r="K477">
        <f t="shared" si="50"/>
        <v>6.3949999999999996</v>
      </c>
      <c r="L477">
        <f t="shared" si="51"/>
        <v>927.51801</v>
      </c>
    </row>
    <row r="478" spans="9:12" x14ac:dyDescent="0.3">
      <c r="I478">
        <v>474</v>
      </c>
      <c r="J478" s="1">
        <v>6395</v>
      </c>
      <c r="K478">
        <f t="shared" si="50"/>
        <v>6.3949999999999996</v>
      </c>
      <c r="L478">
        <f t="shared" si="51"/>
        <v>927.51801</v>
      </c>
    </row>
    <row r="479" spans="9:12" x14ac:dyDescent="0.3">
      <c r="I479">
        <v>475</v>
      </c>
      <c r="J479" s="1">
        <v>6395</v>
      </c>
      <c r="K479">
        <f t="shared" si="50"/>
        <v>6.3949999999999996</v>
      </c>
      <c r="L479">
        <f t="shared" si="51"/>
        <v>927.51801</v>
      </c>
    </row>
    <row r="480" spans="9:12" x14ac:dyDescent="0.3">
      <c r="I480">
        <v>476</v>
      </c>
      <c r="J480" s="1">
        <v>6395</v>
      </c>
      <c r="K480">
        <f t="shared" si="50"/>
        <v>6.3949999999999996</v>
      </c>
      <c r="L480">
        <f t="shared" si="51"/>
        <v>927.51801</v>
      </c>
    </row>
    <row r="481" spans="9:12" x14ac:dyDescent="0.3">
      <c r="I481">
        <v>477</v>
      </c>
      <c r="J481" s="1">
        <v>6393</v>
      </c>
      <c r="K481">
        <f t="shared" si="50"/>
        <v>6.3929999999999998</v>
      </c>
      <c r="L481">
        <f t="shared" si="51"/>
        <v>927.227934</v>
      </c>
    </row>
    <row r="482" spans="9:12" x14ac:dyDescent="0.3">
      <c r="I482">
        <v>478</v>
      </c>
      <c r="J482" s="1">
        <v>6392</v>
      </c>
      <c r="K482">
        <f t="shared" si="50"/>
        <v>6.3920000000000003</v>
      </c>
      <c r="L482">
        <f t="shared" si="51"/>
        <v>927.08289600000012</v>
      </c>
    </row>
    <row r="483" spans="9:12" x14ac:dyDescent="0.3">
      <c r="I483">
        <v>479</v>
      </c>
      <c r="J483" s="1">
        <v>6392</v>
      </c>
      <c r="K483">
        <f t="shared" si="50"/>
        <v>6.3920000000000003</v>
      </c>
      <c r="L483">
        <f t="shared" si="51"/>
        <v>927.08289600000012</v>
      </c>
    </row>
    <row r="484" spans="9:12" x14ac:dyDescent="0.3">
      <c r="I484">
        <v>480</v>
      </c>
      <c r="J484" s="1">
        <v>6394</v>
      </c>
      <c r="K484">
        <f t="shared" si="50"/>
        <v>6.3940000000000001</v>
      </c>
      <c r="L484">
        <f t="shared" si="51"/>
        <v>927.37297200000012</v>
      </c>
    </row>
    <row r="485" spans="9:12" x14ac:dyDescent="0.3">
      <c r="I485">
        <v>481</v>
      </c>
      <c r="J485" s="1">
        <v>6385</v>
      </c>
      <c r="K485">
        <f t="shared" si="50"/>
        <v>6.3849999999999998</v>
      </c>
      <c r="L485">
        <f t="shared" si="51"/>
        <v>926.06763000000001</v>
      </c>
    </row>
    <row r="486" spans="9:12" x14ac:dyDescent="0.3">
      <c r="I486">
        <v>482</v>
      </c>
      <c r="J486" s="1">
        <v>6359</v>
      </c>
      <c r="K486">
        <f t="shared" si="50"/>
        <v>6.359</v>
      </c>
      <c r="L486">
        <f t="shared" si="51"/>
        <v>922.29664200000002</v>
      </c>
    </row>
    <row r="487" spans="9:12" x14ac:dyDescent="0.3">
      <c r="I487">
        <v>483</v>
      </c>
      <c r="J487" s="1">
        <v>6309</v>
      </c>
      <c r="K487">
        <f t="shared" si="50"/>
        <v>6.3090000000000002</v>
      </c>
      <c r="L487">
        <f t="shared" si="51"/>
        <v>915.04474200000004</v>
      </c>
    </row>
    <row r="488" spans="9:12" x14ac:dyDescent="0.3">
      <c r="I488">
        <v>484</v>
      </c>
      <c r="J488" s="1">
        <v>6275</v>
      </c>
      <c r="K488">
        <f t="shared" si="50"/>
        <v>6.2750000000000004</v>
      </c>
      <c r="L488">
        <f t="shared" si="51"/>
        <v>910.11345000000017</v>
      </c>
    </row>
    <row r="489" spans="9:12" x14ac:dyDescent="0.3">
      <c r="I489">
        <v>485</v>
      </c>
      <c r="J489" s="1">
        <v>6278</v>
      </c>
      <c r="K489">
        <f t="shared" si="50"/>
        <v>6.2779999999999996</v>
      </c>
      <c r="L489">
        <f t="shared" si="51"/>
        <v>910.54856400000006</v>
      </c>
    </row>
    <row r="490" spans="9:12" x14ac:dyDescent="0.3">
      <c r="I490">
        <v>486</v>
      </c>
      <c r="J490" s="1">
        <v>6310</v>
      </c>
      <c r="K490">
        <f t="shared" si="50"/>
        <v>6.31</v>
      </c>
      <c r="L490">
        <f t="shared" si="51"/>
        <v>915.18978000000004</v>
      </c>
    </row>
    <row r="491" spans="9:12" x14ac:dyDescent="0.3">
      <c r="I491">
        <v>487</v>
      </c>
      <c r="J491" s="1">
        <v>6341</v>
      </c>
      <c r="K491">
        <f t="shared" si="50"/>
        <v>6.3410000000000002</v>
      </c>
      <c r="L491">
        <f t="shared" si="51"/>
        <v>919.68595800000014</v>
      </c>
    </row>
    <row r="492" spans="9:12" x14ac:dyDescent="0.3">
      <c r="I492">
        <v>488</v>
      </c>
      <c r="J492" s="1">
        <v>6342</v>
      </c>
      <c r="K492">
        <f t="shared" si="50"/>
        <v>6.3419999999999996</v>
      </c>
      <c r="L492">
        <f t="shared" si="51"/>
        <v>919.83099600000003</v>
      </c>
    </row>
    <row r="493" spans="9:12" x14ac:dyDescent="0.3">
      <c r="I493">
        <v>489</v>
      </c>
      <c r="J493" s="1">
        <v>6341</v>
      </c>
      <c r="K493">
        <f t="shared" si="50"/>
        <v>6.3410000000000002</v>
      </c>
      <c r="L493">
        <f t="shared" si="51"/>
        <v>919.68595800000014</v>
      </c>
    </row>
    <row r="494" spans="9:12" x14ac:dyDescent="0.3">
      <c r="I494">
        <v>490</v>
      </c>
      <c r="J494" s="1">
        <v>6341</v>
      </c>
      <c r="K494">
        <f t="shared" si="50"/>
        <v>6.3410000000000002</v>
      </c>
      <c r="L494">
        <f t="shared" si="51"/>
        <v>919.68595800000014</v>
      </c>
    </row>
    <row r="495" spans="9:12" x14ac:dyDescent="0.3">
      <c r="I495">
        <v>491</v>
      </c>
      <c r="J495" s="1">
        <v>6339</v>
      </c>
      <c r="K495">
        <f t="shared" si="50"/>
        <v>6.3390000000000004</v>
      </c>
      <c r="L495">
        <f t="shared" si="51"/>
        <v>919.39588200000014</v>
      </c>
    </row>
    <row r="496" spans="9:12" x14ac:dyDescent="0.3">
      <c r="I496">
        <v>492</v>
      </c>
      <c r="J496" s="1">
        <v>6337</v>
      </c>
      <c r="K496">
        <f t="shared" si="50"/>
        <v>6.3369999999999997</v>
      </c>
      <c r="L496">
        <f t="shared" si="51"/>
        <v>919.10580600000003</v>
      </c>
    </row>
    <row r="497" spans="9:12" x14ac:dyDescent="0.3">
      <c r="I497">
        <v>493</v>
      </c>
      <c r="J497" s="1">
        <v>6335</v>
      </c>
      <c r="K497">
        <f t="shared" si="50"/>
        <v>6.335</v>
      </c>
      <c r="L497">
        <f t="shared" si="51"/>
        <v>918.81573000000003</v>
      </c>
    </row>
    <row r="498" spans="9:12" x14ac:dyDescent="0.3">
      <c r="I498">
        <v>494</v>
      </c>
      <c r="J498" s="1">
        <v>6328</v>
      </c>
      <c r="K498">
        <f t="shared" si="50"/>
        <v>6.3280000000000003</v>
      </c>
      <c r="L498">
        <f t="shared" si="51"/>
        <v>917.80046400000015</v>
      </c>
    </row>
    <row r="499" spans="9:12" x14ac:dyDescent="0.3">
      <c r="I499">
        <v>495</v>
      </c>
      <c r="J499" s="1">
        <v>6325</v>
      </c>
      <c r="K499">
        <f t="shared" si="50"/>
        <v>6.3250000000000002</v>
      </c>
      <c r="L499">
        <f t="shared" si="51"/>
        <v>917.36535000000015</v>
      </c>
    </row>
    <row r="500" spans="9:12" x14ac:dyDescent="0.3">
      <c r="I500">
        <v>496</v>
      </c>
      <c r="J500" s="1">
        <v>6325</v>
      </c>
      <c r="K500">
        <f t="shared" si="50"/>
        <v>6.3250000000000002</v>
      </c>
      <c r="L500">
        <f t="shared" si="51"/>
        <v>917.36535000000015</v>
      </c>
    </row>
    <row r="501" spans="9:12" x14ac:dyDescent="0.3">
      <c r="I501">
        <v>497</v>
      </c>
      <c r="J501" s="1">
        <v>6330</v>
      </c>
      <c r="K501">
        <f t="shared" si="50"/>
        <v>6.33</v>
      </c>
      <c r="L501">
        <f t="shared" si="51"/>
        <v>918.09054000000003</v>
      </c>
    </row>
    <row r="502" spans="9:12" x14ac:dyDescent="0.3">
      <c r="I502">
        <v>498</v>
      </c>
      <c r="J502" s="1">
        <v>6333</v>
      </c>
      <c r="K502">
        <f t="shared" si="50"/>
        <v>6.3330000000000002</v>
      </c>
      <c r="L502">
        <f t="shared" si="51"/>
        <v>918.52565400000015</v>
      </c>
    </row>
    <row r="503" spans="9:12" x14ac:dyDescent="0.3">
      <c r="I503">
        <v>499</v>
      </c>
      <c r="J503" s="1">
        <v>6333</v>
      </c>
      <c r="K503">
        <f t="shared" si="50"/>
        <v>6.3330000000000002</v>
      </c>
      <c r="L503">
        <f t="shared" si="51"/>
        <v>918.52565400000015</v>
      </c>
    </row>
    <row r="504" spans="9:12" x14ac:dyDescent="0.3">
      <c r="I504">
        <v>500</v>
      </c>
      <c r="J504" s="1">
        <v>6334</v>
      </c>
      <c r="K504">
        <f t="shared" si="50"/>
        <v>6.3339999999999996</v>
      </c>
      <c r="L504">
        <f t="shared" si="51"/>
        <v>918.67069200000003</v>
      </c>
    </row>
    <row r="505" spans="9:12" x14ac:dyDescent="0.3">
      <c r="I505">
        <v>501</v>
      </c>
      <c r="J505" s="1">
        <v>6334</v>
      </c>
      <c r="K505">
        <f t="shared" si="50"/>
        <v>6.3339999999999996</v>
      </c>
      <c r="L505">
        <f t="shared" si="51"/>
        <v>918.67069200000003</v>
      </c>
    </row>
    <row r="506" spans="9:12" x14ac:dyDescent="0.3">
      <c r="I506">
        <v>502</v>
      </c>
      <c r="J506" s="1">
        <v>6332</v>
      </c>
      <c r="K506">
        <f t="shared" si="50"/>
        <v>6.3319999999999999</v>
      </c>
      <c r="L506">
        <f t="shared" si="51"/>
        <v>918.38061600000003</v>
      </c>
    </row>
    <row r="507" spans="9:12" x14ac:dyDescent="0.3">
      <c r="I507">
        <v>503</v>
      </c>
      <c r="J507" s="1">
        <v>6330</v>
      </c>
      <c r="K507">
        <f t="shared" si="50"/>
        <v>6.33</v>
      </c>
      <c r="L507">
        <f t="shared" si="51"/>
        <v>918.09054000000003</v>
      </c>
    </row>
    <row r="508" spans="9:12" x14ac:dyDescent="0.3">
      <c r="I508">
        <v>504</v>
      </c>
      <c r="J508" s="1">
        <v>6329</v>
      </c>
      <c r="K508">
        <f t="shared" si="50"/>
        <v>6.3289999999999997</v>
      </c>
      <c r="L508">
        <f t="shared" si="51"/>
        <v>917.94550200000003</v>
      </c>
    </row>
    <row r="509" spans="9:12" x14ac:dyDescent="0.3">
      <c r="I509">
        <v>505</v>
      </c>
      <c r="J509" s="1">
        <v>6331</v>
      </c>
      <c r="K509">
        <f t="shared" si="50"/>
        <v>6.3310000000000004</v>
      </c>
      <c r="L509">
        <f t="shared" si="51"/>
        <v>918.23557800000015</v>
      </c>
    </row>
    <row r="510" spans="9:12" x14ac:dyDescent="0.3">
      <c r="I510">
        <v>506</v>
      </c>
      <c r="J510" s="1">
        <v>6333</v>
      </c>
      <c r="K510">
        <f t="shared" si="50"/>
        <v>6.3330000000000002</v>
      </c>
      <c r="L510">
        <f t="shared" si="51"/>
        <v>918.52565400000015</v>
      </c>
    </row>
    <row r="511" spans="9:12" x14ac:dyDescent="0.3">
      <c r="I511">
        <v>507</v>
      </c>
      <c r="J511" s="1">
        <v>6326</v>
      </c>
      <c r="K511">
        <f t="shared" si="50"/>
        <v>6.3259999999999996</v>
      </c>
      <c r="L511">
        <f t="shared" si="51"/>
        <v>917.51038800000003</v>
      </c>
    </row>
    <row r="512" spans="9:12" x14ac:dyDescent="0.3">
      <c r="I512">
        <v>508</v>
      </c>
      <c r="J512" s="1">
        <v>6321</v>
      </c>
      <c r="K512">
        <f t="shared" si="50"/>
        <v>6.3209999999999997</v>
      </c>
      <c r="L512">
        <f t="shared" si="51"/>
        <v>916.78519800000004</v>
      </c>
    </row>
    <row r="513" spans="9:12" x14ac:dyDescent="0.3">
      <c r="I513">
        <v>509</v>
      </c>
      <c r="J513" s="1">
        <v>6319</v>
      </c>
      <c r="K513">
        <f t="shared" si="50"/>
        <v>6.319</v>
      </c>
      <c r="L513">
        <f t="shared" si="51"/>
        <v>916.49512200000004</v>
      </c>
    </row>
    <row r="514" spans="9:12" x14ac:dyDescent="0.3">
      <c r="I514">
        <v>510</v>
      </c>
      <c r="J514" s="1">
        <v>6326</v>
      </c>
      <c r="K514">
        <f t="shared" si="50"/>
        <v>6.3259999999999996</v>
      </c>
      <c r="L514">
        <f t="shared" si="51"/>
        <v>917.51038800000003</v>
      </c>
    </row>
    <row r="515" spans="9:12" x14ac:dyDescent="0.3">
      <c r="I515">
        <v>511</v>
      </c>
      <c r="J515" s="1">
        <v>6329</v>
      </c>
      <c r="K515">
        <f t="shared" si="50"/>
        <v>6.3289999999999997</v>
      </c>
      <c r="L515">
        <f t="shared" si="51"/>
        <v>917.94550200000003</v>
      </c>
    </row>
    <row r="516" spans="9:12" x14ac:dyDescent="0.3">
      <c r="I516">
        <v>512</v>
      </c>
      <c r="J516" s="1">
        <v>6330</v>
      </c>
      <c r="K516">
        <f t="shared" si="50"/>
        <v>6.33</v>
      </c>
      <c r="L516">
        <f t="shared" si="51"/>
        <v>918.09054000000003</v>
      </c>
    </row>
    <row r="517" spans="9:12" x14ac:dyDescent="0.3">
      <c r="I517">
        <v>513</v>
      </c>
      <c r="J517" s="1">
        <v>6330</v>
      </c>
      <c r="K517">
        <f t="shared" ref="K517:K580" si="52">J517/1000</f>
        <v>6.33</v>
      </c>
      <c r="L517">
        <f t="shared" ref="L517:L580" si="53">K517*145.038</f>
        <v>918.09054000000003</v>
      </c>
    </row>
    <row r="518" spans="9:12" x14ac:dyDescent="0.3">
      <c r="I518">
        <v>514</v>
      </c>
      <c r="J518" s="1">
        <v>6331</v>
      </c>
      <c r="K518">
        <f t="shared" si="52"/>
        <v>6.3310000000000004</v>
      </c>
      <c r="L518">
        <f t="shared" si="53"/>
        <v>918.23557800000015</v>
      </c>
    </row>
    <row r="519" spans="9:12" x14ac:dyDescent="0.3">
      <c r="I519">
        <v>515</v>
      </c>
      <c r="J519" s="1">
        <v>6331</v>
      </c>
      <c r="K519">
        <f t="shared" si="52"/>
        <v>6.3310000000000004</v>
      </c>
      <c r="L519">
        <f t="shared" si="53"/>
        <v>918.23557800000015</v>
      </c>
    </row>
    <row r="520" spans="9:12" x14ac:dyDescent="0.3">
      <c r="I520">
        <v>516</v>
      </c>
      <c r="J520" s="1">
        <v>6331</v>
      </c>
      <c r="K520">
        <f t="shared" si="52"/>
        <v>6.3310000000000004</v>
      </c>
      <c r="L520">
        <f t="shared" si="53"/>
        <v>918.23557800000015</v>
      </c>
    </row>
    <row r="521" spans="9:12" x14ac:dyDescent="0.3">
      <c r="I521">
        <v>517</v>
      </c>
      <c r="J521" s="1">
        <v>6330</v>
      </c>
      <c r="K521">
        <f t="shared" si="52"/>
        <v>6.33</v>
      </c>
      <c r="L521">
        <f t="shared" si="53"/>
        <v>918.09054000000003</v>
      </c>
    </row>
    <row r="522" spans="9:12" x14ac:dyDescent="0.3">
      <c r="I522">
        <v>518</v>
      </c>
      <c r="J522" s="1">
        <v>6327</v>
      </c>
      <c r="K522">
        <f t="shared" si="52"/>
        <v>6.327</v>
      </c>
      <c r="L522">
        <f t="shared" si="53"/>
        <v>917.65542600000003</v>
      </c>
    </row>
    <row r="523" spans="9:12" x14ac:dyDescent="0.3">
      <c r="I523">
        <v>519</v>
      </c>
      <c r="J523" s="1">
        <v>6326</v>
      </c>
      <c r="K523">
        <f t="shared" si="52"/>
        <v>6.3259999999999996</v>
      </c>
      <c r="L523">
        <f t="shared" si="53"/>
        <v>917.51038800000003</v>
      </c>
    </row>
    <row r="524" spans="9:12" x14ac:dyDescent="0.3">
      <c r="I524">
        <v>520</v>
      </c>
      <c r="J524" s="1">
        <v>6319</v>
      </c>
      <c r="K524">
        <f t="shared" si="52"/>
        <v>6.319</v>
      </c>
      <c r="L524">
        <f t="shared" si="53"/>
        <v>916.49512200000004</v>
      </c>
    </row>
    <row r="525" spans="9:12" x14ac:dyDescent="0.3">
      <c r="I525">
        <v>521</v>
      </c>
      <c r="J525" s="1">
        <v>6317</v>
      </c>
      <c r="K525">
        <f t="shared" si="52"/>
        <v>6.3170000000000002</v>
      </c>
      <c r="L525">
        <f t="shared" si="53"/>
        <v>916.20504600000004</v>
      </c>
    </row>
    <row r="526" spans="9:12" x14ac:dyDescent="0.3">
      <c r="I526">
        <v>522</v>
      </c>
      <c r="J526" s="1">
        <v>6317</v>
      </c>
      <c r="K526">
        <f t="shared" si="52"/>
        <v>6.3170000000000002</v>
      </c>
      <c r="L526">
        <f t="shared" si="53"/>
        <v>916.20504600000004</v>
      </c>
    </row>
    <row r="527" spans="9:12" x14ac:dyDescent="0.3">
      <c r="I527">
        <v>523</v>
      </c>
      <c r="J527" s="1">
        <v>6323</v>
      </c>
      <c r="K527">
        <f t="shared" si="52"/>
        <v>6.3230000000000004</v>
      </c>
      <c r="L527">
        <f t="shared" si="53"/>
        <v>917.07527400000015</v>
      </c>
    </row>
    <row r="528" spans="9:12" x14ac:dyDescent="0.3">
      <c r="I528">
        <v>524</v>
      </c>
      <c r="J528" s="1">
        <v>6325</v>
      </c>
      <c r="K528">
        <f t="shared" si="52"/>
        <v>6.3250000000000002</v>
      </c>
      <c r="L528">
        <f t="shared" si="53"/>
        <v>917.36535000000015</v>
      </c>
    </row>
    <row r="529" spans="9:12" x14ac:dyDescent="0.3">
      <c r="I529">
        <v>525</v>
      </c>
      <c r="J529" s="1">
        <v>6327</v>
      </c>
      <c r="K529">
        <f t="shared" si="52"/>
        <v>6.327</v>
      </c>
      <c r="L529">
        <f t="shared" si="53"/>
        <v>917.65542600000003</v>
      </c>
    </row>
    <row r="530" spans="9:12" x14ac:dyDescent="0.3">
      <c r="I530">
        <v>526</v>
      </c>
      <c r="J530" s="1">
        <v>6329</v>
      </c>
      <c r="K530">
        <f t="shared" si="52"/>
        <v>6.3289999999999997</v>
      </c>
      <c r="L530">
        <f t="shared" si="53"/>
        <v>917.94550200000003</v>
      </c>
    </row>
    <row r="531" spans="9:12" x14ac:dyDescent="0.3">
      <c r="I531">
        <v>527</v>
      </c>
      <c r="J531" s="1">
        <v>6329</v>
      </c>
      <c r="K531">
        <f t="shared" si="52"/>
        <v>6.3289999999999997</v>
      </c>
      <c r="L531">
        <f t="shared" si="53"/>
        <v>917.94550200000003</v>
      </c>
    </row>
    <row r="532" spans="9:12" x14ac:dyDescent="0.3">
      <c r="I532">
        <v>528</v>
      </c>
      <c r="J532" s="1">
        <v>6327</v>
      </c>
      <c r="K532">
        <f t="shared" si="52"/>
        <v>6.327</v>
      </c>
      <c r="L532">
        <f t="shared" si="53"/>
        <v>917.65542600000003</v>
      </c>
    </row>
    <row r="533" spans="9:12" x14ac:dyDescent="0.3">
      <c r="I533">
        <v>529</v>
      </c>
      <c r="J533" s="1">
        <v>6324</v>
      </c>
      <c r="K533">
        <f t="shared" si="52"/>
        <v>6.3239999999999998</v>
      </c>
      <c r="L533">
        <f t="shared" si="53"/>
        <v>917.22031200000004</v>
      </c>
    </row>
    <row r="534" spans="9:12" x14ac:dyDescent="0.3">
      <c r="I534">
        <v>530</v>
      </c>
      <c r="J534" s="1">
        <v>6324</v>
      </c>
      <c r="K534">
        <f t="shared" si="52"/>
        <v>6.3239999999999998</v>
      </c>
      <c r="L534">
        <f t="shared" si="53"/>
        <v>917.22031200000004</v>
      </c>
    </row>
    <row r="535" spans="9:12" x14ac:dyDescent="0.3">
      <c r="I535">
        <v>531</v>
      </c>
      <c r="J535" s="1">
        <v>6326</v>
      </c>
      <c r="K535">
        <f t="shared" si="52"/>
        <v>6.3259999999999996</v>
      </c>
      <c r="L535">
        <f t="shared" si="53"/>
        <v>917.51038800000003</v>
      </c>
    </row>
    <row r="536" spans="9:12" x14ac:dyDescent="0.3">
      <c r="I536">
        <v>532</v>
      </c>
      <c r="J536" s="1">
        <v>6329</v>
      </c>
      <c r="K536">
        <f t="shared" si="52"/>
        <v>6.3289999999999997</v>
      </c>
      <c r="L536">
        <f t="shared" si="53"/>
        <v>917.94550200000003</v>
      </c>
    </row>
    <row r="537" spans="9:12" x14ac:dyDescent="0.3">
      <c r="I537">
        <v>533</v>
      </c>
      <c r="J537" s="1">
        <v>6320</v>
      </c>
      <c r="K537">
        <f t="shared" si="52"/>
        <v>6.32</v>
      </c>
      <c r="L537">
        <f t="shared" si="53"/>
        <v>916.64016000000015</v>
      </c>
    </row>
    <row r="538" spans="9:12" x14ac:dyDescent="0.3">
      <c r="I538">
        <v>534</v>
      </c>
      <c r="J538" s="1">
        <v>6315</v>
      </c>
      <c r="K538">
        <f t="shared" si="52"/>
        <v>6.3150000000000004</v>
      </c>
      <c r="L538">
        <f t="shared" si="53"/>
        <v>915.91497000000015</v>
      </c>
    </row>
    <row r="539" spans="9:12" x14ac:dyDescent="0.3">
      <c r="I539">
        <v>535</v>
      </c>
      <c r="J539" s="1">
        <v>6314</v>
      </c>
      <c r="K539">
        <f t="shared" si="52"/>
        <v>6.3140000000000001</v>
      </c>
      <c r="L539">
        <f t="shared" si="53"/>
        <v>915.76993200000004</v>
      </c>
    </row>
    <row r="540" spans="9:12" x14ac:dyDescent="0.3">
      <c r="I540">
        <v>536</v>
      </c>
      <c r="J540" s="1">
        <v>6321</v>
      </c>
      <c r="K540">
        <f t="shared" si="52"/>
        <v>6.3209999999999997</v>
      </c>
      <c r="L540">
        <f t="shared" si="53"/>
        <v>916.78519800000004</v>
      </c>
    </row>
    <row r="541" spans="9:12" x14ac:dyDescent="0.3">
      <c r="I541">
        <v>537</v>
      </c>
      <c r="J541" s="1">
        <v>6325</v>
      </c>
      <c r="K541">
        <f t="shared" si="52"/>
        <v>6.3250000000000002</v>
      </c>
      <c r="L541">
        <f t="shared" si="53"/>
        <v>917.36535000000015</v>
      </c>
    </row>
    <row r="542" spans="9:12" x14ac:dyDescent="0.3">
      <c r="I542">
        <v>538</v>
      </c>
      <c r="J542" s="1">
        <v>6326</v>
      </c>
      <c r="K542">
        <f t="shared" si="52"/>
        <v>6.3259999999999996</v>
      </c>
      <c r="L542">
        <f t="shared" si="53"/>
        <v>917.51038800000003</v>
      </c>
    </row>
    <row r="543" spans="9:12" x14ac:dyDescent="0.3">
      <c r="I543">
        <v>539</v>
      </c>
      <c r="J543" s="1">
        <v>6327</v>
      </c>
      <c r="K543">
        <f t="shared" si="52"/>
        <v>6.327</v>
      </c>
      <c r="L543">
        <f t="shared" si="53"/>
        <v>917.65542600000003</v>
      </c>
    </row>
    <row r="544" spans="9:12" x14ac:dyDescent="0.3">
      <c r="I544">
        <v>540</v>
      </c>
      <c r="J544" s="1">
        <v>6328</v>
      </c>
      <c r="K544">
        <f t="shared" si="52"/>
        <v>6.3280000000000003</v>
      </c>
      <c r="L544">
        <f t="shared" si="53"/>
        <v>917.80046400000015</v>
      </c>
    </row>
    <row r="545" spans="9:12" x14ac:dyDescent="0.3">
      <c r="I545">
        <v>541</v>
      </c>
      <c r="J545" s="1">
        <v>6329</v>
      </c>
      <c r="K545">
        <f t="shared" si="52"/>
        <v>6.3289999999999997</v>
      </c>
      <c r="L545">
        <f t="shared" si="53"/>
        <v>917.94550200000003</v>
      </c>
    </row>
    <row r="546" spans="9:12" x14ac:dyDescent="0.3">
      <c r="I546">
        <v>542</v>
      </c>
      <c r="J546" s="1">
        <v>6328</v>
      </c>
      <c r="K546">
        <f t="shared" si="52"/>
        <v>6.3280000000000003</v>
      </c>
      <c r="L546">
        <f t="shared" si="53"/>
        <v>917.80046400000015</v>
      </c>
    </row>
    <row r="547" spans="9:12" x14ac:dyDescent="0.3">
      <c r="I547">
        <v>543</v>
      </c>
      <c r="J547" s="1">
        <v>6325</v>
      </c>
      <c r="K547">
        <f t="shared" si="52"/>
        <v>6.3250000000000002</v>
      </c>
      <c r="L547">
        <f t="shared" si="53"/>
        <v>917.36535000000015</v>
      </c>
    </row>
    <row r="548" spans="9:12" x14ac:dyDescent="0.3">
      <c r="I548">
        <v>544</v>
      </c>
      <c r="J548" s="1">
        <v>6329</v>
      </c>
      <c r="K548">
        <f t="shared" si="52"/>
        <v>6.3289999999999997</v>
      </c>
      <c r="L548">
        <f t="shared" si="53"/>
        <v>917.94550200000003</v>
      </c>
    </row>
    <row r="549" spans="9:12" x14ac:dyDescent="0.3">
      <c r="I549">
        <v>545</v>
      </c>
      <c r="J549" s="1">
        <v>6335</v>
      </c>
      <c r="K549">
        <f t="shared" si="52"/>
        <v>6.335</v>
      </c>
      <c r="L549">
        <f t="shared" si="53"/>
        <v>918.81573000000003</v>
      </c>
    </row>
    <row r="550" spans="9:12" x14ac:dyDescent="0.3">
      <c r="I550">
        <v>546</v>
      </c>
      <c r="J550" s="1">
        <v>6334</v>
      </c>
      <c r="K550">
        <f t="shared" si="52"/>
        <v>6.3339999999999996</v>
      </c>
      <c r="L550">
        <f t="shared" si="53"/>
        <v>918.67069200000003</v>
      </c>
    </row>
    <row r="551" spans="9:12" x14ac:dyDescent="0.3">
      <c r="I551">
        <v>547</v>
      </c>
      <c r="J551" s="1">
        <v>6324</v>
      </c>
      <c r="K551">
        <f t="shared" si="52"/>
        <v>6.3239999999999998</v>
      </c>
      <c r="L551">
        <f t="shared" si="53"/>
        <v>917.22031200000004</v>
      </c>
    </row>
    <row r="552" spans="9:12" x14ac:dyDescent="0.3">
      <c r="I552">
        <v>548</v>
      </c>
      <c r="J552" s="1">
        <v>6313</v>
      </c>
      <c r="K552">
        <f t="shared" si="52"/>
        <v>6.3129999999999997</v>
      </c>
      <c r="L552">
        <f t="shared" si="53"/>
        <v>915.62489400000004</v>
      </c>
    </row>
    <row r="553" spans="9:12" x14ac:dyDescent="0.3">
      <c r="I553">
        <v>549</v>
      </c>
      <c r="J553" s="1">
        <v>6312</v>
      </c>
      <c r="K553">
        <f t="shared" si="52"/>
        <v>6.3120000000000003</v>
      </c>
      <c r="L553">
        <f t="shared" si="53"/>
        <v>915.47985600000015</v>
      </c>
    </row>
    <row r="554" spans="9:12" x14ac:dyDescent="0.3">
      <c r="I554">
        <v>550</v>
      </c>
      <c r="J554" s="1">
        <v>6314</v>
      </c>
      <c r="K554">
        <f t="shared" si="52"/>
        <v>6.3140000000000001</v>
      </c>
      <c r="L554">
        <f t="shared" si="53"/>
        <v>915.76993200000004</v>
      </c>
    </row>
    <row r="555" spans="9:12" x14ac:dyDescent="0.3">
      <c r="I555">
        <v>551</v>
      </c>
      <c r="J555" s="1">
        <v>6315</v>
      </c>
      <c r="K555">
        <f t="shared" si="52"/>
        <v>6.3150000000000004</v>
      </c>
      <c r="L555">
        <f t="shared" si="53"/>
        <v>915.91497000000015</v>
      </c>
    </row>
    <row r="556" spans="9:12" x14ac:dyDescent="0.3">
      <c r="I556">
        <v>552</v>
      </c>
      <c r="J556" s="1">
        <v>6317</v>
      </c>
      <c r="K556">
        <f t="shared" si="52"/>
        <v>6.3170000000000002</v>
      </c>
      <c r="L556">
        <f t="shared" si="53"/>
        <v>916.20504600000004</v>
      </c>
    </row>
    <row r="557" spans="9:12" x14ac:dyDescent="0.3">
      <c r="I557">
        <v>553</v>
      </c>
      <c r="J557" s="1">
        <v>6316</v>
      </c>
      <c r="K557">
        <f t="shared" si="52"/>
        <v>6.3159999999999998</v>
      </c>
      <c r="L557">
        <f t="shared" si="53"/>
        <v>916.06000800000004</v>
      </c>
    </row>
    <row r="558" spans="9:12" x14ac:dyDescent="0.3">
      <c r="I558">
        <v>554</v>
      </c>
      <c r="J558" s="1">
        <v>6315</v>
      </c>
      <c r="K558">
        <f t="shared" si="52"/>
        <v>6.3150000000000004</v>
      </c>
      <c r="L558">
        <f t="shared" si="53"/>
        <v>915.91497000000015</v>
      </c>
    </row>
    <row r="559" spans="9:12" x14ac:dyDescent="0.3">
      <c r="I559">
        <v>555</v>
      </c>
      <c r="J559" s="1">
        <v>6313</v>
      </c>
      <c r="K559">
        <f t="shared" si="52"/>
        <v>6.3129999999999997</v>
      </c>
      <c r="L559">
        <f t="shared" si="53"/>
        <v>915.62489400000004</v>
      </c>
    </row>
    <row r="560" spans="9:12" x14ac:dyDescent="0.3">
      <c r="I560">
        <v>556</v>
      </c>
      <c r="J560" s="1">
        <v>6314</v>
      </c>
      <c r="K560">
        <f t="shared" si="52"/>
        <v>6.3140000000000001</v>
      </c>
      <c r="L560">
        <f t="shared" si="53"/>
        <v>915.76993200000004</v>
      </c>
    </row>
    <row r="561" spans="9:12" x14ac:dyDescent="0.3">
      <c r="I561">
        <v>557</v>
      </c>
      <c r="J561" s="1">
        <v>6316</v>
      </c>
      <c r="K561">
        <f t="shared" si="52"/>
        <v>6.3159999999999998</v>
      </c>
      <c r="L561">
        <f t="shared" si="53"/>
        <v>916.06000800000004</v>
      </c>
    </row>
    <row r="562" spans="9:12" x14ac:dyDescent="0.3">
      <c r="I562">
        <v>558</v>
      </c>
      <c r="J562" s="1">
        <v>6317</v>
      </c>
      <c r="K562">
        <f t="shared" si="52"/>
        <v>6.3170000000000002</v>
      </c>
      <c r="L562">
        <f t="shared" si="53"/>
        <v>916.20504600000004</v>
      </c>
    </row>
    <row r="563" spans="9:12" x14ac:dyDescent="0.3">
      <c r="I563">
        <v>559</v>
      </c>
      <c r="J563" s="1">
        <v>6307</v>
      </c>
      <c r="K563">
        <f t="shared" si="52"/>
        <v>6.3070000000000004</v>
      </c>
      <c r="L563">
        <f t="shared" si="53"/>
        <v>914.75466600000016</v>
      </c>
    </row>
    <row r="564" spans="9:12" x14ac:dyDescent="0.3">
      <c r="I564">
        <v>560</v>
      </c>
      <c r="J564" s="1">
        <v>6303</v>
      </c>
      <c r="K564">
        <f t="shared" si="52"/>
        <v>6.3029999999999999</v>
      </c>
      <c r="L564">
        <f t="shared" si="53"/>
        <v>914.17451400000004</v>
      </c>
    </row>
    <row r="565" spans="9:12" x14ac:dyDescent="0.3">
      <c r="I565">
        <v>561</v>
      </c>
      <c r="J565" s="1">
        <v>6303</v>
      </c>
      <c r="K565">
        <f t="shared" si="52"/>
        <v>6.3029999999999999</v>
      </c>
      <c r="L565">
        <f t="shared" si="53"/>
        <v>914.17451400000004</v>
      </c>
    </row>
    <row r="566" spans="9:12" x14ac:dyDescent="0.3">
      <c r="I566">
        <v>562</v>
      </c>
      <c r="J566" s="1">
        <v>6311</v>
      </c>
      <c r="K566">
        <f t="shared" si="52"/>
        <v>6.3109999999999999</v>
      </c>
      <c r="L566">
        <f t="shared" si="53"/>
        <v>915.33481800000004</v>
      </c>
    </row>
    <row r="567" spans="9:12" x14ac:dyDescent="0.3">
      <c r="I567">
        <v>563</v>
      </c>
      <c r="J567" s="1">
        <v>6314</v>
      </c>
      <c r="K567">
        <f t="shared" si="52"/>
        <v>6.3140000000000001</v>
      </c>
      <c r="L567">
        <f t="shared" si="53"/>
        <v>915.76993200000004</v>
      </c>
    </row>
    <row r="568" spans="9:12" x14ac:dyDescent="0.3">
      <c r="I568">
        <v>564</v>
      </c>
      <c r="J568" s="1">
        <v>6315</v>
      </c>
      <c r="K568">
        <f t="shared" si="52"/>
        <v>6.3150000000000004</v>
      </c>
      <c r="L568">
        <f t="shared" si="53"/>
        <v>915.91497000000015</v>
      </c>
    </row>
    <row r="569" spans="9:12" x14ac:dyDescent="0.3">
      <c r="I569">
        <v>565</v>
      </c>
      <c r="J569" s="1">
        <v>6316</v>
      </c>
      <c r="K569">
        <f t="shared" si="52"/>
        <v>6.3159999999999998</v>
      </c>
      <c r="L569">
        <f t="shared" si="53"/>
        <v>916.06000800000004</v>
      </c>
    </row>
    <row r="570" spans="9:12" x14ac:dyDescent="0.3">
      <c r="I570">
        <v>566</v>
      </c>
      <c r="J570" s="1">
        <v>6317</v>
      </c>
      <c r="K570">
        <f t="shared" si="52"/>
        <v>6.3170000000000002</v>
      </c>
      <c r="L570">
        <f t="shared" si="53"/>
        <v>916.20504600000004</v>
      </c>
    </row>
    <row r="571" spans="9:12" x14ac:dyDescent="0.3">
      <c r="I571">
        <v>567</v>
      </c>
      <c r="J571" s="1">
        <v>6318</v>
      </c>
      <c r="K571">
        <f t="shared" si="52"/>
        <v>6.3179999999999996</v>
      </c>
      <c r="L571">
        <f t="shared" si="53"/>
        <v>916.35008400000004</v>
      </c>
    </row>
    <row r="572" spans="9:12" x14ac:dyDescent="0.3">
      <c r="I572">
        <v>568</v>
      </c>
      <c r="J572" s="1">
        <v>6316</v>
      </c>
      <c r="K572">
        <f t="shared" si="52"/>
        <v>6.3159999999999998</v>
      </c>
      <c r="L572">
        <f t="shared" si="53"/>
        <v>916.06000800000004</v>
      </c>
    </row>
    <row r="573" spans="9:12" x14ac:dyDescent="0.3">
      <c r="I573">
        <v>569</v>
      </c>
      <c r="J573" s="1">
        <v>6314</v>
      </c>
      <c r="K573">
        <f t="shared" si="52"/>
        <v>6.3140000000000001</v>
      </c>
      <c r="L573">
        <f t="shared" si="53"/>
        <v>915.76993200000004</v>
      </c>
    </row>
    <row r="574" spans="9:12" x14ac:dyDescent="0.3">
      <c r="I574">
        <v>570</v>
      </c>
      <c r="J574" s="1">
        <v>6312</v>
      </c>
      <c r="K574">
        <f t="shared" si="52"/>
        <v>6.3120000000000003</v>
      </c>
      <c r="L574">
        <f t="shared" si="53"/>
        <v>915.47985600000015</v>
      </c>
    </row>
    <row r="575" spans="9:12" x14ac:dyDescent="0.3">
      <c r="I575">
        <v>571</v>
      </c>
      <c r="J575" s="1">
        <v>6312</v>
      </c>
      <c r="K575">
        <f t="shared" si="52"/>
        <v>6.3120000000000003</v>
      </c>
      <c r="L575">
        <f t="shared" si="53"/>
        <v>915.47985600000015</v>
      </c>
    </row>
    <row r="576" spans="9:12" x14ac:dyDescent="0.3">
      <c r="I576">
        <v>572</v>
      </c>
      <c r="J576" s="1">
        <v>6306</v>
      </c>
      <c r="K576">
        <f t="shared" si="52"/>
        <v>6.306</v>
      </c>
      <c r="L576">
        <f t="shared" si="53"/>
        <v>914.60962800000004</v>
      </c>
    </row>
    <row r="577" spans="9:12" x14ac:dyDescent="0.3">
      <c r="I577">
        <v>573</v>
      </c>
      <c r="J577" s="1">
        <v>6305</v>
      </c>
      <c r="K577">
        <f t="shared" si="52"/>
        <v>6.3049999999999997</v>
      </c>
      <c r="L577">
        <f t="shared" si="53"/>
        <v>914.46459000000004</v>
      </c>
    </row>
    <row r="578" spans="9:12" x14ac:dyDescent="0.3">
      <c r="I578">
        <v>574</v>
      </c>
      <c r="J578" s="1">
        <v>6304</v>
      </c>
      <c r="K578">
        <f t="shared" si="52"/>
        <v>6.3040000000000003</v>
      </c>
      <c r="L578">
        <f t="shared" si="53"/>
        <v>914.31955200000016</v>
      </c>
    </row>
    <row r="579" spans="9:12" x14ac:dyDescent="0.3">
      <c r="I579">
        <v>575</v>
      </c>
      <c r="J579" s="1">
        <v>6310</v>
      </c>
      <c r="K579">
        <f t="shared" si="52"/>
        <v>6.31</v>
      </c>
      <c r="L579">
        <f t="shared" si="53"/>
        <v>915.18978000000004</v>
      </c>
    </row>
    <row r="580" spans="9:12" x14ac:dyDescent="0.3">
      <c r="I580">
        <v>576</v>
      </c>
      <c r="J580" s="1">
        <v>6312</v>
      </c>
      <c r="K580">
        <f t="shared" si="52"/>
        <v>6.3120000000000003</v>
      </c>
      <c r="L580">
        <f t="shared" si="53"/>
        <v>915.47985600000015</v>
      </c>
    </row>
    <row r="581" spans="9:12" x14ac:dyDescent="0.3">
      <c r="I581">
        <v>577</v>
      </c>
      <c r="J581" s="1">
        <v>6314</v>
      </c>
      <c r="K581">
        <f t="shared" ref="K581:K644" si="54">J581/1000</f>
        <v>6.3140000000000001</v>
      </c>
      <c r="L581">
        <f t="shared" ref="L581:L644" si="55">K581*145.038</f>
        <v>915.76993200000004</v>
      </c>
    </row>
    <row r="582" spans="9:12" x14ac:dyDescent="0.3">
      <c r="I582">
        <v>578</v>
      </c>
      <c r="J582" s="1">
        <v>6315</v>
      </c>
      <c r="K582">
        <f t="shared" si="54"/>
        <v>6.3150000000000004</v>
      </c>
      <c r="L582">
        <f t="shared" si="55"/>
        <v>915.91497000000015</v>
      </c>
    </row>
    <row r="583" spans="9:12" x14ac:dyDescent="0.3">
      <c r="I583">
        <v>579</v>
      </c>
      <c r="J583" s="1">
        <v>6314</v>
      </c>
      <c r="K583">
        <f t="shared" si="54"/>
        <v>6.3140000000000001</v>
      </c>
      <c r="L583">
        <f t="shared" si="55"/>
        <v>915.76993200000004</v>
      </c>
    </row>
    <row r="584" spans="9:12" x14ac:dyDescent="0.3">
      <c r="I584">
        <v>580</v>
      </c>
      <c r="J584" s="1">
        <v>6311</v>
      </c>
      <c r="K584">
        <f t="shared" si="54"/>
        <v>6.3109999999999999</v>
      </c>
      <c r="L584">
        <f t="shared" si="55"/>
        <v>915.33481800000004</v>
      </c>
    </row>
    <row r="585" spans="9:12" x14ac:dyDescent="0.3">
      <c r="I585">
        <v>581</v>
      </c>
      <c r="J585" s="1">
        <v>6311</v>
      </c>
      <c r="K585">
        <f t="shared" si="54"/>
        <v>6.3109999999999999</v>
      </c>
      <c r="L585">
        <f t="shared" si="55"/>
        <v>915.33481800000004</v>
      </c>
    </row>
    <row r="586" spans="9:12" x14ac:dyDescent="0.3">
      <c r="I586">
        <v>582</v>
      </c>
      <c r="J586" s="1">
        <v>6312</v>
      </c>
      <c r="K586">
        <f t="shared" si="54"/>
        <v>6.3120000000000003</v>
      </c>
      <c r="L586">
        <f t="shared" si="55"/>
        <v>915.47985600000015</v>
      </c>
    </row>
    <row r="587" spans="9:12" x14ac:dyDescent="0.3">
      <c r="I587">
        <v>583</v>
      </c>
      <c r="J587" s="1">
        <v>6315</v>
      </c>
      <c r="K587">
        <f t="shared" si="54"/>
        <v>6.3150000000000004</v>
      </c>
      <c r="L587">
        <f t="shared" si="55"/>
        <v>915.91497000000015</v>
      </c>
    </row>
    <row r="588" spans="9:12" x14ac:dyDescent="0.3">
      <c r="I588">
        <v>584</v>
      </c>
      <c r="J588" s="1">
        <v>6314</v>
      </c>
      <c r="K588">
        <f t="shared" si="54"/>
        <v>6.3140000000000001</v>
      </c>
      <c r="L588">
        <f t="shared" si="55"/>
        <v>915.76993200000004</v>
      </c>
    </row>
    <row r="589" spans="9:12" x14ac:dyDescent="0.3">
      <c r="I589">
        <v>585</v>
      </c>
      <c r="J589" s="1">
        <v>6306</v>
      </c>
      <c r="K589">
        <f t="shared" si="54"/>
        <v>6.306</v>
      </c>
      <c r="L589">
        <f t="shared" si="55"/>
        <v>914.60962800000004</v>
      </c>
    </row>
    <row r="590" spans="9:12" x14ac:dyDescent="0.3">
      <c r="I590">
        <v>586</v>
      </c>
      <c r="J590" s="1">
        <v>6302</v>
      </c>
      <c r="K590">
        <f t="shared" si="54"/>
        <v>6.3019999999999996</v>
      </c>
      <c r="L590">
        <f t="shared" si="55"/>
        <v>914.02947600000005</v>
      </c>
    </row>
    <row r="591" spans="9:12" x14ac:dyDescent="0.3">
      <c r="I591">
        <v>587</v>
      </c>
      <c r="J591" s="1">
        <v>6303</v>
      </c>
      <c r="K591">
        <f t="shared" si="54"/>
        <v>6.3029999999999999</v>
      </c>
      <c r="L591">
        <f t="shared" si="55"/>
        <v>914.17451400000004</v>
      </c>
    </row>
    <row r="592" spans="9:12" x14ac:dyDescent="0.3">
      <c r="I592">
        <v>588</v>
      </c>
      <c r="J592" s="1">
        <v>6309</v>
      </c>
      <c r="K592">
        <f t="shared" si="54"/>
        <v>6.3090000000000002</v>
      </c>
      <c r="L592">
        <f t="shared" si="55"/>
        <v>915.04474200000004</v>
      </c>
    </row>
    <row r="593" spans="9:12" x14ac:dyDescent="0.3">
      <c r="I593">
        <v>589</v>
      </c>
      <c r="J593" s="1">
        <v>6311</v>
      </c>
      <c r="K593">
        <f t="shared" si="54"/>
        <v>6.3109999999999999</v>
      </c>
      <c r="L593">
        <f t="shared" si="55"/>
        <v>915.33481800000004</v>
      </c>
    </row>
    <row r="594" spans="9:12" x14ac:dyDescent="0.3">
      <c r="I594">
        <v>590</v>
      </c>
      <c r="J594" s="1">
        <v>6313</v>
      </c>
      <c r="K594">
        <f t="shared" si="54"/>
        <v>6.3129999999999997</v>
      </c>
      <c r="L594">
        <f t="shared" si="55"/>
        <v>915.62489400000004</v>
      </c>
    </row>
    <row r="595" spans="9:12" x14ac:dyDescent="0.3">
      <c r="I595">
        <v>591</v>
      </c>
      <c r="J595" s="1">
        <v>6313</v>
      </c>
      <c r="K595">
        <f t="shared" si="54"/>
        <v>6.3129999999999997</v>
      </c>
      <c r="L595">
        <f t="shared" si="55"/>
        <v>915.62489400000004</v>
      </c>
    </row>
    <row r="596" spans="9:12" x14ac:dyDescent="0.3">
      <c r="I596">
        <v>592</v>
      </c>
      <c r="J596" s="1">
        <v>6315</v>
      </c>
      <c r="K596">
        <f t="shared" si="54"/>
        <v>6.3150000000000004</v>
      </c>
      <c r="L596">
        <f t="shared" si="55"/>
        <v>915.91497000000015</v>
      </c>
    </row>
    <row r="597" spans="9:12" x14ac:dyDescent="0.3">
      <c r="I597">
        <v>593</v>
      </c>
      <c r="J597" s="1">
        <v>6315</v>
      </c>
      <c r="K597">
        <f t="shared" si="54"/>
        <v>6.3150000000000004</v>
      </c>
      <c r="L597">
        <f t="shared" si="55"/>
        <v>915.91497000000015</v>
      </c>
    </row>
    <row r="598" spans="9:12" x14ac:dyDescent="0.3">
      <c r="I598">
        <v>594</v>
      </c>
      <c r="J598" s="1">
        <v>6314</v>
      </c>
      <c r="K598">
        <f t="shared" si="54"/>
        <v>6.3140000000000001</v>
      </c>
      <c r="L598">
        <f t="shared" si="55"/>
        <v>915.76993200000004</v>
      </c>
    </row>
    <row r="599" spans="9:12" x14ac:dyDescent="0.3">
      <c r="I599">
        <v>595</v>
      </c>
      <c r="J599" s="1">
        <v>6311</v>
      </c>
      <c r="K599">
        <f t="shared" si="54"/>
        <v>6.3109999999999999</v>
      </c>
      <c r="L599">
        <f t="shared" si="55"/>
        <v>915.33481800000004</v>
      </c>
    </row>
    <row r="600" spans="9:12" x14ac:dyDescent="0.3">
      <c r="I600">
        <v>596</v>
      </c>
      <c r="J600" s="1">
        <v>6310</v>
      </c>
      <c r="K600">
        <f t="shared" si="54"/>
        <v>6.31</v>
      </c>
      <c r="L600">
        <f t="shared" si="55"/>
        <v>915.18978000000004</v>
      </c>
    </row>
    <row r="601" spans="9:12" x14ac:dyDescent="0.3">
      <c r="I601">
        <v>597</v>
      </c>
      <c r="J601" s="1">
        <v>6309</v>
      </c>
      <c r="K601">
        <f t="shared" si="54"/>
        <v>6.3090000000000002</v>
      </c>
      <c r="L601">
        <f t="shared" si="55"/>
        <v>915.04474200000004</v>
      </c>
    </row>
    <row r="602" spans="9:12" x14ac:dyDescent="0.3">
      <c r="I602">
        <v>598</v>
      </c>
      <c r="J602" s="1">
        <v>6304</v>
      </c>
      <c r="K602">
        <f t="shared" si="54"/>
        <v>6.3040000000000003</v>
      </c>
      <c r="L602">
        <f t="shared" si="55"/>
        <v>914.31955200000016</v>
      </c>
    </row>
    <row r="603" spans="9:12" x14ac:dyDescent="0.3">
      <c r="I603">
        <v>599</v>
      </c>
      <c r="J603" s="1">
        <v>6303</v>
      </c>
      <c r="K603">
        <f t="shared" si="54"/>
        <v>6.3029999999999999</v>
      </c>
      <c r="L603">
        <f t="shared" si="55"/>
        <v>914.17451400000004</v>
      </c>
    </row>
    <row r="604" spans="9:12" x14ac:dyDescent="0.3">
      <c r="I604">
        <v>600</v>
      </c>
      <c r="J604" s="1">
        <v>6299</v>
      </c>
      <c r="K604">
        <f t="shared" si="54"/>
        <v>6.2990000000000004</v>
      </c>
      <c r="L604">
        <f t="shared" si="55"/>
        <v>913.59436200000016</v>
      </c>
    </row>
    <row r="605" spans="9:12" x14ac:dyDescent="0.3">
      <c r="I605">
        <v>601</v>
      </c>
      <c r="J605" s="1">
        <v>6294</v>
      </c>
      <c r="K605">
        <f t="shared" si="54"/>
        <v>6.2939999999999996</v>
      </c>
      <c r="L605">
        <f t="shared" si="55"/>
        <v>912.86917200000005</v>
      </c>
    </row>
    <row r="606" spans="9:12" x14ac:dyDescent="0.3">
      <c r="I606">
        <v>602</v>
      </c>
      <c r="J606" s="1">
        <v>6239</v>
      </c>
      <c r="K606">
        <f t="shared" si="54"/>
        <v>6.2389999999999999</v>
      </c>
      <c r="L606">
        <f t="shared" si="55"/>
        <v>904.89208200000007</v>
      </c>
    </row>
    <row r="607" spans="9:12" x14ac:dyDescent="0.3">
      <c r="I607">
        <v>603</v>
      </c>
      <c r="J607" s="1">
        <v>6131</v>
      </c>
      <c r="K607">
        <f t="shared" si="54"/>
        <v>6.1310000000000002</v>
      </c>
      <c r="L607">
        <f t="shared" si="55"/>
        <v>889.22797800000012</v>
      </c>
    </row>
    <row r="608" spans="9:12" x14ac:dyDescent="0.3">
      <c r="I608">
        <v>604</v>
      </c>
      <c r="J608" s="1">
        <v>5973</v>
      </c>
      <c r="K608">
        <f t="shared" si="54"/>
        <v>5.9729999999999999</v>
      </c>
      <c r="L608">
        <f t="shared" si="55"/>
        <v>866.31197400000008</v>
      </c>
    </row>
    <row r="609" spans="9:12" x14ac:dyDescent="0.3">
      <c r="I609">
        <v>605</v>
      </c>
      <c r="J609" s="1">
        <v>5839</v>
      </c>
      <c r="K609">
        <f t="shared" si="54"/>
        <v>5.8390000000000004</v>
      </c>
      <c r="L609">
        <f t="shared" si="55"/>
        <v>846.87688200000014</v>
      </c>
    </row>
    <row r="610" spans="9:12" x14ac:dyDescent="0.3">
      <c r="I610">
        <v>606</v>
      </c>
      <c r="J610" s="1">
        <v>5762</v>
      </c>
      <c r="K610">
        <f t="shared" si="54"/>
        <v>5.7619999999999996</v>
      </c>
      <c r="L610">
        <f t="shared" si="55"/>
        <v>835.70895599999994</v>
      </c>
    </row>
    <row r="611" spans="9:12" x14ac:dyDescent="0.3">
      <c r="I611">
        <v>607</v>
      </c>
      <c r="J611" s="1">
        <v>5748</v>
      </c>
      <c r="K611">
        <f t="shared" si="54"/>
        <v>5.7480000000000002</v>
      </c>
      <c r="L611">
        <f t="shared" si="55"/>
        <v>833.67842400000006</v>
      </c>
    </row>
    <row r="612" spans="9:12" x14ac:dyDescent="0.3">
      <c r="I612">
        <v>608</v>
      </c>
      <c r="J612" s="1">
        <v>5748</v>
      </c>
      <c r="K612">
        <f t="shared" si="54"/>
        <v>5.7480000000000002</v>
      </c>
      <c r="L612">
        <f t="shared" si="55"/>
        <v>833.67842400000006</v>
      </c>
    </row>
    <row r="613" spans="9:12" x14ac:dyDescent="0.3">
      <c r="I613">
        <v>609</v>
      </c>
      <c r="J613" s="1">
        <v>5751</v>
      </c>
      <c r="K613">
        <f t="shared" si="54"/>
        <v>5.7510000000000003</v>
      </c>
      <c r="L613">
        <f t="shared" si="55"/>
        <v>834.11353800000006</v>
      </c>
    </row>
    <row r="614" spans="9:12" x14ac:dyDescent="0.3">
      <c r="I614">
        <v>610</v>
      </c>
      <c r="J614" s="1">
        <v>5748</v>
      </c>
      <c r="K614">
        <f t="shared" si="54"/>
        <v>5.7480000000000002</v>
      </c>
      <c r="L614">
        <f t="shared" si="55"/>
        <v>833.67842400000006</v>
      </c>
    </row>
    <row r="615" spans="9:12" x14ac:dyDescent="0.3">
      <c r="I615">
        <v>611</v>
      </c>
      <c r="J615" s="1">
        <v>5741</v>
      </c>
      <c r="K615">
        <f t="shared" si="54"/>
        <v>5.7409999999999997</v>
      </c>
      <c r="L615">
        <f t="shared" si="55"/>
        <v>832.66315800000007</v>
      </c>
    </row>
    <row r="616" spans="9:12" x14ac:dyDescent="0.3">
      <c r="I616">
        <v>612</v>
      </c>
      <c r="J616" s="1">
        <v>5739</v>
      </c>
      <c r="K616">
        <f t="shared" si="54"/>
        <v>5.7389999999999999</v>
      </c>
      <c r="L616">
        <f t="shared" si="55"/>
        <v>832.37308200000007</v>
      </c>
    </row>
    <row r="617" spans="9:12" x14ac:dyDescent="0.3">
      <c r="I617">
        <v>613</v>
      </c>
      <c r="J617" s="1">
        <v>5742</v>
      </c>
      <c r="K617">
        <f t="shared" si="54"/>
        <v>5.742</v>
      </c>
      <c r="L617">
        <f t="shared" si="55"/>
        <v>832.80819600000007</v>
      </c>
    </row>
    <row r="618" spans="9:12" x14ac:dyDescent="0.3">
      <c r="I618">
        <v>614</v>
      </c>
      <c r="J618" s="1">
        <v>5750</v>
      </c>
      <c r="K618">
        <f t="shared" si="54"/>
        <v>5.75</v>
      </c>
      <c r="L618">
        <f t="shared" si="55"/>
        <v>833.96850000000006</v>
      </c>
    </row>
    <row r="619" spans="9:12" x14ac:dyDescent="0.3">
      <c r="I619">
        <v>615</v>
      </c>
      <c r="J619" s="1">
        <v>5753</v>
      </c>
      <c r="K619">
        <f t="shared" si="54"/>
        <v>5.7530000000000001</v>
      </c>
      <c r="L619">
        <f t="shared" si="55"/>
        <v>834.40361400000006</v>
      </c>
    </row>
    <row r="620" spans="9:12" x14ac:dyDescent="0.3">
      <c r="I620">
        <v>616</v>
      </c>
      <c r="J620" s="1">
        <v>5755</v>
      </c>
      <c r="K620">
        <f t="shared" si="54"/>
        <v>5.7549999999999999</v>
      </c>
      <c r="L620">
        <f t="shared" si="55"/>
        <v>834.69369000000006</v>
      </c>
    </row>
    <row r="621" spans="9:12" x14ac:dyDescent="0.3">
      <c r="I621">
        <v>617</v>
      </c>
      <c r="J621" s="1">
        <v>5759</v>
      </c>
      <c r="K621">
        <f t="shared" si="54"/>
        <v>5.7590000000000003</v>
      </c>
      <c r="L621">
        <f t="shared" si="55"/>
        <v>835.27384200000006</v>
      </c>
    </row>
    <row r="622" spans="9:12" x14ac:dyDescent="0.3">
      <c r="I622">
        <v>618</v>
      </c>
      <c r="J622" s="1">
        <v>5762</v>
      </c>
      <c r="K622">
        <f t="shared" si="54"/>
        <v>5.7619999999999996</v>
      </c>
      <c r="L622">
        <f t="shared" si="55"/>
        <v>835.70895599999994</v>
      </c>
    </row>
    <row r="623" spans="9:12" x14ac:dyDescent="0.3">
      <c r="I623">
        <v>619</v>
      </c>
      <c r="J623" s="1">
        <v>5761</v>
      </c>
      <c r="K623">
        <f t="shared" si="54"/>
        <v>5.7610000000000001</v>
      </c>
      <c r="L623">
        <f t="shared" si="55"/>
        <v>835.56391800000006</v>
      </c>
    </row>
    <row r="624" spans="9:12" x14ac:dyDescent="0.3">
      <c r="I624">
        <v>620</v>
      </c>
      <c r="J624" s="1">
        <v>5758</v>
      </c>
      <c r="K624">
        <f t="shared" si="54"/>
        <v>5.758</v>
      </c>
      <c r="L624">
        <f t="shared" si="55"/>
        <v>835.12880400000006</v>
      </c>
    </row>
    <row r="625" spans="9:12" x14ac:dyDescent="0.3">
      <c r="I625">
        <v>621</v>
      </c>
      <c r="J625" s="1">
        <v>5756</v>
      </c>
      <c r="K625">
        <f t="shared" si="54"/>
        <v>5.7560000000000002</v>
      </c>
      <c r="L625">
        <f t="shared" si="55"/>
        <v>834.83872800000006</v>
      </c>
    </row>
    <row r="626" spans="9:12" x14ac:dyDescent="0.3">
      <c r="I626">
        <v>622</v>
      </c>
      <c r="J626" s="1">
        <v>5756</v>
      </c>
      <c r="K626">
        <f t="shared" si="54"/>
        <v>5.7560000000000002</v>
      </c>
      <c r="L626">
        <f t="shared" si="55"/>
        <v>834.83872800000006</v>
      </c>
    </row>
    <row r="627" spans="9:12" x14ac:dyDescent="0.3">
      <c r="I627">
        <v>623</v>
      </c>
      <c r="J627" s="1">
        <v>5752</v>
      </c>
      <c r="K627">
        <f t="shared" si="54"/>
        <v>5.7519999999999998</v>
      </c>
      <c r="L627">
        <f t="shared" si="55"/>
        <v>834.25857600000006</v>
      </c>
    </row>
    <row r="628" spans="9:12" x14ac:dyDescent="0.3">
      <c r="I628">
        <v>624</v>
      </c>
      <c r="J628" s="1">
        <v>5747</v>
      </c>
      <c r="K628">
        <f t="shared" si="54"/>
        <v>5.7469999999999999</v>
      </c>
      <c r="L628">
        <f t="shared" si="55"/>
        <v>833.53338600000006</v>
      </c>
    </row>
    <row r="629" spans="9:12" x14ac:dyDescent="0.3">
      <c r="I629">
        <v>625</v>
      </c>
      <c r="J629" s="1">
        <v>5746</v>
      </c>
      <c r="K629">
        <f t="shared" si="54"/>
        <v>5.7460000000000004</v>
      </c>
      <c r="L629">
        <f t="shared" si="55"/>
        <v>833.38834800000018</v>
      </c>
    </row>
    <row r="630" spans="9:12" x14ac:dyDescent="0.3">
      <c r="I630">
        <v>626</v>
      </c>
      <c r="J630" s="1">
        <v>5749</v>
      </c>
      <c r="K630">
        <f t="shared" si="54"/>
        <v>5.7489999999999997</v>
      </c>
      <c r="L630">
        <f t="shared" si="55"/>
        <v>833.82346200000006</v>
      </c>
    </row>
    <row r="631" spans="9:12" x14ac:dyDescent="0.3">
      <c r="I631">
        <v>627</v>
      </c>
      <c r="J631" s="1">
        <v>5756</v>
      </c>
      <c r="K631">
        <f t="shared" si="54"/>
        <v>5.7560000000000002</v>
      </c>
      <c r="L631">
        <f t="shared" si="55"/>
        <v>834.83872800000006</v>
      </c>
    </row>
    <row r="632" spans="9:12" x14ac:dyDescent="0.3">
      <c r="I632">
        <v>628</v>
      </c>
      <c r="J632" s="1">
        <v>5762</v>
      </c>
      <c r="K632">
        <f t="shared" si="54"/>
        <v>5.7619999999999996</v>
      </c>
      <c r="L632">
        <f t="shared" si="55"/>
        <v>835.70895599999994</v>
      </c>
    </row>
    <row r="633" spans="9:12" x14ac:dyDescent="0.3">
      <c r="I633">
        <v>629</v>
      </c>
      <c r="J633" s="1">
        <v>5769</v>
      </c>
      <c r="K633">
        <f t="shared" si="54"/>
        <v>5.7690000000000001</v>
      </c>
      <c r="L633">
        <f t="shared" si="55"/>
        <v>836.72422200000005</v>
      </c>
    </row>
    <row r="634" spans="9:12" x14ac:dyDescent="0.3">
      <c r="I634">
        <v>630</v>
      </c>
      <c r="J634" s="1">
        <v>5775</v>
      </c>
      <c r="K634">
        <f t="shared" si="54"/>
        <v>5.7750000000000004</v>
      </c>
      <c r="L634">
        <f t="shared" si="55"/>
        <v>837.59445000000017</v>
      </c>
    </row>
    <row r="635" spans="9:12" x14ac:dyDescent="0.3">
      <c r="I635">
        <v>631</v>
      </c>
      <c r="J635" s="1">
        <v>5776</v>
      </c>
      <c r="K635">
        <f t="shared" si="54"/>
        <v>5.7759999999999998</v>
      </c>
      <c r="L635">
        <f t="shared" si="55"/>
        <v>837.73948800000005</v>
      </c>
    </row>
    <row r="636" spans="9:12" x14ac:dyDescent="0.3">
      <c r="I636">
        <v>632</v>
      </c>
      <c r="J636" s="1">
        <v>5774</v>
      </c>
      <c r="K636">
        <f t="shared" si="54"/>
        <v>5.774</v>
      </c>
      <c r="L636">
        <f t="shared" si="55"/>
        <v>837.44941200000005</v>
      </c>
    </row>
    <row r="637" spans="9:12" x14ac:dyDescent="0.3">
      <c r="I637">
        <v>633</v>
      </c>
      <c r="J637" s="1">
        <v>5773</v>
      </c>
      <c r="K637">
        <f t="shared" si="54"/>
        <v>5.7729999999999997</v>
      </c>
      <c r="L637">
        <f t="shared" si="55"/>
        <v>837.30437400000005</v>
      </c>
    </row>
    <row r="638" spans="9:12" x14ac:dyDescent="0.3">
      <c r="I638">
        <v>634</v>
      </c>
      <c r="J638" s="1">
        <v>5775</v>
      </c>
      <c r="K638">
        <f t="shared" si="54"/>
        <v>5.7750000000000004</v>
      </c>
      <c r="L638">
        <f t="shared" si="55"/>
        <v>837.59445000000017</v>
      </c>
    </row>
    <row r="639" spans="9:12" x14ac:dyDescent="0.3">
      <c r="I639">
        <v>635</v>
      </c>
      <c r="J639" s="1">
        <v>5777</v>
      </c>
      <c r="K639">
        <f t="shared" si="54"/>
        <v>5.7770000000000001</v>
      </c>
      <c r="L639">
        <f t="shared" si="55"/>
        <v>837.88452600000005</v>
      </c>
    </row>
    <row r="640" spans="9:12" x14ac:dyDescent="0.3">
      <c r="I640">
        <v>636</v>
      </c>
      <c r="J640" s="1">
        <v>5772</v>
      </c>
      <c r="K640">
        <f t="shared" si="54"/>
        <v>5.7720000000000002</v>
      </c>
      <c r="L640">
        <f t="shared" si="55"/>
        <v>837.15933600000005</v>
      </c>
    </row>
    <row r="641" spans="9:12" x14ac:dyDescent="0.3">
      <c r="I641">
        <v>637</v>
      </c>
      <c r="J641" s="1">
        <v>5764</v>
      </c>
      <c r="K641">
        <f t="shared" si="54"/>
        <v>5.7640000000000002</v>
      </c>
      <c r="L641">
        <f t="shared" si="55"/>
        <v>835.99903200000006</v>
      </c>
    </row>
    <row r="642" spans="9:12" x14ac:dyDescent="0.3">
      <c r="I642">
        <v>638</v>
      </c>
      <c r="J642" s="1">
        <v>5761</v>
      </c>
      <c r="K642">
        <f t="shared" si="54"/>
        <v>5.7610000000000001</v>
      </c>
      <c r="L642">
        <f t="shared" si="55"/>
        <v>835.56391800000006</v>
      </c>
    </row>
    <row r="643" spans="9:12" x14ac:dyDescent="0.3">
      <c r="I643">
        <v>639</v>
      </c>
      <c r="J643" s="1">
        <v>5765</v>
      </c>
      <c r="K643">
        <f t="shared" si="54"/>
        <v>5.7649999999999997</v>
      </c>
      <c r="L643">
        <f t="shared" si="55"/>
        <v>836.14407000000006</v>
      </c>
    </row>
    <row r="644" spans="9:12" x14ac:dyDescent="0.3">
      <c r="I644">
        <v>640</v>
      </c>
      <c r="J644" s="1">
        <v>5772</v>
      </c>
      <c r="K644">
        <f t="shared" si="54"/>
        <v>5.7720000000000002</v>
      </c>
      <c r="L644">
        <f t="shared" si="55"/>
        <v>837.15933600000005</v>
      </c>
    </row>
    <row r="645" spans="9:12" x14ac:dyDescent="0.3">
      <c r="I645">
        <v>641</v>
      </c>
      <c r="J645" s="1">
        <v>5775</v>
      </c>
      <c r="K645">
        <f t="shared" ref="K645:K708" si="56">J645/1000</f>
        <v>5.7750000000000004</v>
      </c>
      <c r="L645">
        <f t="shared" ref="L645:L708" si="57">K645*145.038</f>
        <v>837.59445000000017</v>
      </c>
    </row>
    <row r="646" spans="9:12" x14ac:dyDescent="0.3">
      <c r="I646">
        <v>642</v>
      </c>
      <c r="J646" s="1">
        <v>5777</v>
      </c>
      <c r="K646">
        <f t="shared" si="56"/>
        <v>5.7770000000000001</v>
      </c>
      <c r="L646">
        <f t="shared" si="57"/>
        <v>837.88452600000005</v>
      </c>
    </row>
    <row r="647" spans="9:12" x14ac:dyDescent="0.3">
      <c r="I647">
        <v>643</v>
      </c>
      <c r="J647" s="1">
        <v>5779</v>
      </c>
      <c r="K647">
        <f t="shared" si="56"/>
        <v>5.7789999999999999</v>
      </c>
      <c r="L647">
        <f t="shared" si="57"/>
        <v>838.17460200000005</v>
      </c>
    </row>
    <row r="648" spans="9:12" x14ac:dyDescent="0.3">
      <c r="I648">
        <v>644</v>
      </c>
      <c r="J648" s="1">
        <v>5780</v>
      </c>
      <c r="K648">
        <f t="shared" si="56"/>
        <v>5.78</v>
      </c>
      <c r="L648">
        <f t="shared" si="57"/>
        <v>838.31964000000005</v>
      </c>
    </row>
    <row r="649" spans="9:12" x14ac:dyDescent="0.3">
      <c r="I649">
        <v>645</v>
      </c>
      <c r="J649" s="1">
        <v>5780</v>
      </c>
      <c r="K649">
        <f t="shared" si="56"/>
        <v>5.78</v>
      </c>
      <c r="L649">
        <f t="shared" si="57"/>
        <v>838.31964000000005</v>
      </c>
    </row>
    <row r="650" spans="9:12" x14ac:dyDescent="0.3">
      <c r="I650">
        <v>646</v>
      </c>
      <c r="J650" s="1">
        <v>5777</v>
      </c>
      <c r="K650">
        <f t="shared" si="56"/>
        <v>5.7770000000000001</v>
      </c>
      <c r="L650">
        <f t="shared" si="57"/>
        <v>837.88452600000005</v>
      </c>
    </row>
    <row r="651" spans="9:12" x14ac:dyDescent="0.3">
      <c r="I651">
        <v>647</v>
      </c>
      <c r="J651" s="1">
        <v>5774</v>
      </c>
      <c r="K651">
        <f t="shared" si="56"/>
        <v>5.774</v>
      </c>
      <c r="L651">
        <f t="shared" si="57"/>
        <v>837.44941200000005</v>
      </c>
    </row>
    <row r="652" spans="9:12" x14ac:dyDescent="0.3">
      <c r="I652">
        <v>648</v>
      </c>
      <c r="J652" s="1">
        <v>5775</v>
      </c>
      <c r="K652">
        <f t="shared" si="56"/>
        <v>5.7750000000000004</v>
      </c>
      <c r="L652">
        <f t="shared" si="57"/>
        <v>837.59445000000017</v>
      </c>
    </row>
    <row r="653" spans="9:12" x14ac:dyDescent="0.3">
      <c r="I653">
        <v>649</v>
      </c>
      <c r="J653" s="1">
        <v>5772</v>
      </c>
      <c r="K653">
        <f t="shared" si="56"/>
        <v>5.7720000000000002</v>
      </c>
      <c r="L653">
        <f t="shared" si="57"/>
        <v>837.15933600000005</v>
      </c>
    </row>
    <row r="654" spans="9:12" x14ac:dyDescent="0.3">
      <c r="I654">
        <v>650</v>
      </c>
      <c r="J654" s="1">
        <v>5768</v>
      </c>
      <c r="K654">
        <f t="shared" si="56"/>
        <v>5.7679999999999998</v>
      </c>
      <c r="L654">
        <f t="shared" si="57"/>
        <v>836.57918400000005</v>
      </c>
    </row>
    <row r="655" spans="9:12" x14ac:dyDescent="0.3">
      <c r="I655">
        <v>651</v>
      </c>
      <c r="J655" s="1">
        <v>5766</v>
      </c>
      <c r="K655">
        <f t="shared" si="56"/>
        <v>5.766</v>
      </c>
      <c r="L655">
        <f t="shared" si="57"/>
        <v>836.28910800000006</v>
      </c>
    </row>
    <row r="656" spans="9:12" x14ac:dyDescent="0.3">
      <c r="I656">
        <v>652</v>
      </c>
      <c r="J656" s="1">
        <v>5765</v>
      </c>
      <c r="K656">
        <f t="shared" si="56"/>
        <v>5.7649999999999997</v>
      </c>
      <c r="L656">
        <f t="shared" si="57"/>
        <v>836.14407000000006</v>
      </c>
    </row>
    <row r="657" spans="9:12" x14ac:dyDescent="0.3">
      <c r="I657">
        <v>653</v>
      </c>
      <c r="J657" s="1">
        <v>5662</v>
      </c>
      <c r="K657">
        <f t="shared" si="56"/>
        <v>5.6619999999999999</v>
      </c>
      <c r="L657">
        <f t="shared" si="57"/>
        <v>821.2051560000001</v>
      </c>
    </row>
    <row r="658" spans="9:12" x14ac:dyDescent="0.3">
      <c r="I658">
        <v>654</v>
      </c>
      <c r="J658" s="1">
        <v>5551</v>
      </c>
      <c r="K658">
        <f t="shared" si="56"/>
        <v>5.5510000000000002</v>
      </c>
      <c r="L658">
        <f t="shared" si="57"/>
        <v>805.10593800000004</v>
      </c>
    </row>
    <row r="659" spans="9:12" x14ac:dyDescent="0.3">
      <c r="I659">
        <v>655</v>
      </c>
      <c r="J659" s="1">
        <v>5473</v>
      </c>
      <c r="K659">
        <f t="shared" si="56"/>
        <v>5.4729999999999999</v>
      </c>
      <c r="L659">
        <f t="shared" si="57"/>
        <v>793.79297400000007</v>
      </c>
    </row>
    <row r="660" spans="9:12" x14ac:dyDescent="0.3">
      <c r="I660">
        <v>656</v>
      </c>
      <c r="J660" s="1">
        <v>5482</v>
      </c>
      <c r="K660">
        <f t="shared" si="56"/>
        <v>5.4820000000000002</v>
      </c>
      <c r="L660">
        <f t="shared" si="57"/>
        <v>795.09831600000007</v>
      </c>
    </row>
    <row r="661" spans="9:12" x14ac:dyDescent="0.3">
      <c r="I661">
        <v>657</v>
      </c>
      <c r="J661" s="1">
        <v>5489</v>
      </c>
      <c r="K661">
        <f t="shared" si="56"/>
        <v>5.4889999999999999</v>
      </c>
      <c r="L661">
        <f t="shared" si="57"/>
        <v>796.11358200000006</v>
      </c>
    </row>
    <row r="662" spans="9:12" x14ac:dyDescent="0.3">
      <c r="I662">
        <v>658</v>
      </c>
      <c r="J662" s="1">
        <v>5503</v>
      </c>
      <c r="K662">
        <f t="shared" si="56"/>
        <v>5.5030000000000001</v>
      </c>
      <c r="L662">
        <f t="shared" si="57"/>
        <v>798.14411400000006</v>
      </c>
    </row>
    <row r="663" spans="9:12" x14ac:dyDescent="0.3">
      <c r="I663">
        <v>659</v>
      </c>
      <c r="J663" s="1">
        <v>5538</v>
      </c>
      <c r="K663">
        <f t="shared" si="56"/>
        <v>5.5380000000000003</v>
      </c>
      <c r="L663">
        <f t="shared" si="57"/>
        <v>803.22044400000004</v>
      </c>
    </row>
    <row r="664" spans="9:12" x14ac:dyDescent="0.3">
      <c r="I664">
        <v>660</v>
      </c>
      <c r="J664" s="1">
        <v>5575</v>
      </c>
      <c r="K664">
        <f t="shared" si="56"/>
        <v>5.5750000000000002</v>
      </c>
      <c r="L664">
        <f t="shared" si="57"/>
        <v>808.58685000000014</v>
      </c>
    </row>
    <row r="665" spans="9:12" x14ac:dyDescent="0.3">
      <c r="I665">
        <v>661</v>
      </c>
      <c r="J665" s="1">
        <v>5590</v>
      </c>
      <c r="K665">
        <f t="shared" si="56"/>
        <v>5.59</v>
      </c>
      <c r="L665">
        <f t="shared" si="57"/>
        <v>810.76242000000002</v>
      </c>
    </row>
    <row r="666" spans="9:12" x14ac:dyDescent="0.3">
      <c r="I666">
        <v>662</v>
      </c>
      <c r="J666" s="1">
        <v>5585</v>
      </c>
      <c r="K666">
        <f t="shared" si="56"/>
        <v>5.585</v>
      </c>
      <c r="L666">
        <f t="shared" si="57"/>
        <v>810.03723000000002</v>
      </c>
    </row>
    <row r="667" spans="9:12" x14ac:dyDescent="0.3">
      <c r="I667">
        <v>663</v>
      </c>
      <c r="J667" s="1">
        <v>5578</v>
      </c>
      <c r="K667">
        <f t="shared" si="56"/>
        <v>5.5780000000000003</v>
      </c>
      <c r="L667">
        <f t="shared" si="57"/>
        <v>809.02196400000014</v>
      </c>
    </row>
    <row r="668" spans="9:12" x14ac:dyDescent="0.3">
      <c r="I668">
        <v>664</v>
      </c>
      <c r="J668" s="1">
        <v>5576</v>
      </c>
      <c r="K668">
        <f t="shared" si="56"/>
        <v>5.5759999999999996</v>
      </c>
      <c r="L668">
        <f t="shared" si="57"/>
        <v>808.73188800000003</v>
      </c>
    </row>
    <row r="669" spans="9:12" x14ac:dyDescent="0.3">
      <c r="I669">
        <v>665</v>
      </c>
      <c r="J669" s="1">
        <v>5581</v>
      </c>
      <c r="K669">
        <f t="shared" si="56"/>
        <v>5.5810000000000004</v>
      </c>
      <c r="L669">
        <f t="shared" si="57"/>
        <v>809.45707800000014</v>
      </c>
    </row>
    <row r="670" spans="9:12" x14ac:dyDescent="0.3">
      <c r="I670">
        <v>666</v>
      </c>
      <c r="J670" s="1">
        <v>5587</v>
      </c>
      <c r="K670">
        <f t="shared" si="56"/>
        <v>5.5869999999999997</v>
      </c>
      <c r="L670">
        <f t="shared" si="57"/>
        <v>810.32730600000002</v>
      </c>
    </row>
    <row r="671" spans="9:12" x14ac:dyDescent="0.3">
      <c r="I671">
        <v>667</v>
      </c>
      <c r="J671" s="1">
        <v>5590</v>
      </c>
      <c r="K671">
        <f t="shared" si="56"/>
        <v>5.59</v>
      </c>
      <c r="L671">
        <f t="shared" si="57"/>
        <v>810.76242000000002</v>
      </c>
    </row>
    <row r="672" spans="9:12" x14ac:dyDescent="0.3">
      <c r="I672">
        <v>668</v>
      </c>
      <c r="J672" s="1">
        <v>5590</v>
      </c>
      <c r="K672">
        <f t="shared" si="56"/>
        <v>5.59</v>
      </c>
      <c r="L672">
        <f t="shared" si="57"/>
        <v>810.76242000000002</v>
      </c>
    </row>
    <row r="673" spans="9:12" x14ac:dyDescent="0.3">
      <c r="I673">
        <v>669</v>
      </c>
      <c r="J673" s="1">
        <v>5593</v>
      </c>
      <c r="K673">
        <f t="shared" si="56"/>
        <v>5.593</v>
      </c>
      <c r="L673">
        <f t="shared" si="57"/>
        <v>811.19753400000002</v>
      </c>
    </row>
    <row r="674" spans="9:12" x14ac:dyDescent="0.3">
      <c r="I674">
        <v>670</v>
      </c>
      <c r="J674" s="1">
        <v>5596</v>
      </c>
      <c r="K674">
        <f t="shared" si="56"/>
        <v>5.5960000000000001</v>
      </c>
      <c r="L674">
        <f t="shared" si="57"/>
        <v>811.63264800000002</v>
      </c>
    </row>
    <row r="675" spans="9:12" x14ac:dyDescent="0.3">
      <c r="I675">
        <v>671</v>
      </c>
      <c r="J675" s="1">
        <v>5596</v>
      </c>
      <c r="K675">
        <f t="shared" si="56"/>
        <v>5.5960000000000001</v>
      </c>
      <c r="L675">
        <f t="shared" si="57"/>
        <v>811.63264800000002</v>
      </c>
    </row>
    <row r="676" spans="9:12" x14ac:dyDescent="0.3">
      <c r="I676">
        <v>672</v>
      </c>
      <c r="J676" s="1">
        <v>5593</v>
      </c>
      <c r="K676">
        <f t="shared" si="56"/>
        <v>5.593</v>
      </c>
      <c r="L676">
        <f t="shared" si="57"/>
        <v>811.19753400000002</v>
      </c>
    </row>
    <row r="677" spans="9:12" x14ac:dyDescent="0.3">
      <c r="I677">
        <v>673</v>
      </c>
      <c r="J677" s="1">
        <v>5590</v>
      </c>
      <c r="K677">
        <f t="shared" si="56"/>
        <v>5.59</v>
      </c>
      <c r="L677">
        <f t="shared" si="57"/>
        <v>810.76242000000002</v>
      </c>
    </row>
    <row r="678" spans="9:12" x14ac:dyDescent="0.3">
      <c r="I678">
        <v>674</v>
      </c>
      <c r="J678" s="1">
        <v>5591</v>
      </c>
      <c r="K678">
        <f t="shared" si="56"/>
        <v>5.5910000000000002</v>
      </c>
      <c r="L678">
        <f t="shared" si="57"/>
        <v>810.90745800000013</v>
      </c>
    </row>
    <row r="679" spans="9:12" x14ac:dyDescent="0.3">
      <c r="I679">
        <v>675</v>
      </c>
      <c r="J679" s="1">
        <v>5587</v>
      </c>
      <c r="K679">
        <f t="shared" si="56"/>
        <v>5.5869999999999997</v>
      </c>
      <c r="L679">
        <f t="shared" si="57"/>
        <v>810.32730600000002</v>
      </c>
    </row>
    <row r="680" spans="9:12" x14ac:dyDescent="0.3">
      <c r="I680">
        <v>676</v>
      </c>
      <c r="J680" s="1">
        <v>5585</v>
      </c>
      <c r="K680">
        <f t="shared" si="56"/>
        <v>5.585</v>
      </c>
      <c r="L680">
        <f t="shared" si="57"/>
        <v>810.03723000000002</v>
      </c>
    </row>
    <row r="681" spans="9:12" x14ac:dyDescent="0.3">
      <c r="I681">
        <v>677</v>
      </c>
      <c r="J681" s="1">
        <v>5582</v>
      </c>
      <c r="K681">
        <f t="shared" si="56"/>
        <v>5.5819999999999999</v>
      </c>
      <c r="L681">
        <f t="shared" si="57"/>
        <v>809.60211600000002</v>
      </c>
    </row>
    <row r="682" spans="9:12" x14ac:dyDescent="0.3">
      <c r="I682">
        <v>678</v>
      </c>
      <c r="J682" s="1">
        <v>5586</v>
      </c>
      <c r="K682">
        <f t="shared" si="56"/>
        <v>5.5860000000000003</v>
      </c>
      <c r="L682">
        <f t="shared" si="57"/>
        <v>810.18226800000014</v>
      </c>
    </row>
    <row r="683" spans="9:12" x14ac:dyDescent="0.3">
      <c r="I683">
        <v>679</v>
      </c>
      <c r="J683" s="1">
        <v>5591</v>
      </c>
      <c r="K683">
        <f t="shared" si="56"/>
        <v>5.5910000000000002</v>
      </c>
      <c r="L683">
        <f t="shared" si="57"/>
        <v>810.90745800000013</v>
      </c>
    </row>
    <row r="684" spans="9:12" x14ac:dyDescent="0.3">
      <c r="I684">
        <v>680</v>
      </c>
      <c r="J684" s="1">
        <v>5593</v>
      </c>
      <c r="K684">
        <f t="shared" si="56"/>
        <v>5.593</v>
      </c>
      <c r="L684">
        <f t="shared" si="57"/>
        <v>811.19753400000002</v>
      </c>
    </row>
    <row r="685" spans="9:12" x14ac:dyDescent="0.3">
      <c r="I685">
        <v>681</v>
      </c>
      <c r="J685" s="1">
        <v>5595</v>
      </c>
      <c r="K685">
        <f t="shared" si="56"/>
        <v>5.5949999999999998</v>
      </c>
      <c r="L685">
        <f t="shared" si="57"/>
        <v>811.48761000000002</v>
      </c>
    </row>
    <row r="686" spans="9:12" x14ac:dyDescent="0.3">
      <c r="I686">
        <v>682</v>
      </c>
      <c r="J686" s="1">
        <v>5596</v>
      </c>
      <c r="K686">
        <f t="shared" si="56"/>
        <v>5.5960000000000001</v>
      </c>
      <c r="L686">
        <f t="shared" si="57"/>
        <v>811.63264800000002</v>
      </c>
    </row>
    <row r="687" spans="9:12" x14ac:dyDescent="0.3">
      <c r="I687">
        <v>683</v>
      </c>
      <c r="J687" s="1">
        <v>5595</v>
      </c>
      <c r="K687">
        <f t="shared" si="56"/>
        <v>5.5949999999999998</v>
      </c>
      <c r="L687">
        <f t="shared" si="57"/>
        <v>811.48761000000002</v>
      </c>
    </row>
    <row r="688" spans="9:12" x14ac:dyDescent="0.3">
      <c r="I688">
        <v>684</v>
      </c>
      <c r="J688" s="1">
        <v>5594</v>
      </c>
      <c r="K688">
        <f t="shared" si="56"/>
        <v>5.5940000000000003</v>
      </c>
      <c r="L688">
        <f t="shared" si="57"/>
        <v>811.34257200000013</v>
      </c>
    </row>
    <row r="689" spans="9:12" x14ac:dyDescent="0.3">
      <c r="I689">
        <v>685</v>
      </c>
      <c r="J689" s="1">
        <v>5596</v>
      </c>
      <c r="K689">
        <f t="shared" si="56"/>
        <v>5.5960000000000001</v>
      </c>
      <c r="L689">
        <f t="shared" si="57"/>
        <v>811.63264800000002</v>
      </c>
    </row>
    <row r="690" spans="9:12" x14ac:dyDescent="0.3">
      <c r="I690">
        <v>686</v>
      </c>
      <c r="J690" s="1">
        <v>5598</v>
      </c>
      <c r="K690">
        <f t="shared" si="56"/>
        <v>5.5979999999999999</v>
      </c>
      <c r="L690">
        <f t="shared" si="57"/>
        <v>811.92272400000002</v>
      </c>
    </row>
    <row r="691" spans="9:12" x14ac:dyDescent="0.3">
      <c r="I691">
        <v>687</v>
      </c>
      <c r="J691" s="1">
        <v>5599</v>
      </c>
      <c r="K691">
        <f t="shared" si="56"/>
        <v>5.5990000000000002</v>
      </c>
      <c r="L691">
        <f t="shared" si="57"/>
        <v>812.06776200000013</v>
      </c>
    </row>
    <row r="692" spans="9:12" x14ac:dyDescent="0.3">
      <c r="I692">
        <v>688</v>
      </c>
      <c r="J692" s="1">
        <v>5590</v>
      </c>
      <c r="K692">
        <f t="shared" si="56"/>
        <v>5.59</v>
      </c>
      <c r="L692">
        <f t="shared" si="57"/>
        <v>810.76242000000002</v>
      </c>
    </row>
    <row r="693" spans="9:12" x14ac:dyDescent="0.3">
      <c r="I693">
        <v>689</v>
      </c>
      <c r="J693" s="1">
        <v>5583</v>
      </c>
      <c r="K693">
        <f t="shared" si="56"/>
        <v>5.5830000000000002</v>
      </c>
      <c r="L693">
        <f t="shared" si="57"/>
        <v>809.74715400000014</v>
      </c>
    </row>
    <row r="694" spans="9:12" x14ac:dyDescent="0.3">
      <c r="I694">
        <v>690</v>
      </c>
      <c r="J694" s="1">
        <v>5582</v>
      </c>
      <c r="K694">
        <f t="shared" si="56"/>
        <v>5.5819999999999999</v>
      </c>
      <c r="L694">
        <f t="shared" si="57"/>
        <v>809.60211600000002</v>
      </c>
    </row>
    <row r="695" spans="9:12" x14ac:dyDescent="0.3">
      <c r="I695">
        <v>691</v>
      </c>
      <c r="J695" s="1">
        <v>5589</v>
      </c>
      <c r="K695">
        <f t="shared" si="56"/>
        <v>5.5890000000000004</v>
      </c>
      <c r="L695">
        <f t="shared" si="57"/>
        <v>810.61738200000013</v>
      </c>
    </row>
    <row r="696" spans="9:12" x14ac:dyDescent="0.3">
      <c r="I696">
        <v>692</v>
      </c>
      <c r="J696" s="1">
        <v>5595</v>
      </c>
      <c r="K696">
        <f t="shared" si="56"/>
        <v>5.5949999999999998</v>
      </c>
      <c r="L696">
        <f t="shared" si="57"/>
        <v>811.48761000000002</v>
      </c>
    </row>
    <row r="697" spans="9:12" x14ac:dyDescent="0.3">
      <c r="I697">
        <v>693</v>
      </c>
      <c r="J697" s="1">
        <v>5597</v>
      </c>
      <c r="K697">
        <f t="shared" si="56"/>
        <v>5.5970000000000004</v>
      </c>
      <c r="L697">
        <f t="shared" si="57"/>
        <v>811.77768600000013</v>
      </c>
    </row>
    <row r="698" spans="9:12" x14ac:dyDescent="0.3">
      <c r="I698">
        <v>694</v>
      </c>
      <c r="J698" s="1">
        <v>5598</v>
      </c>
      <c r="K698">
        <f t="shared" si="56"/>
        <v>5.5979999999999999</v>
      </c>
      <c r="L698">
        <f t="shared" si="57"/>
        <v>811.92272400000002</v>
      </c>
    </row>
    <row r="699" spans="9:12" x14ac:dyDescent="0.3">
      <c r="I699">
        <v>695</v>
      </c>
      <c r="J699" s="1">
        <v>5602</v>
      </c>
      <c r="K699">
        <f t="shared" si="56"/>
        <v>5.6020000000000003</v>
      </c>
      <c r="L699">
        <f t="shared" si="57"/>
        <v>812.50287600000013</v>
      </c>
    </row>
    <row r="700" spans="9:12" x14ac:dyDescent="0.3">
      <c r="I700">
        <v>696</v>
      </c>
      <c r="J700" s="1">
        <v>5603</v>
      </c>
      <c r="K700">
        <f t="shared" si="56"/>
        <v>5.6029999999999998</v>
      </c>
      <c r="L700">
        <f t="shared" si="57"/>
        <v>812.64791400000001</v>
      </c>
    </row>
    <row r="701" spans="9:12" x14ac:dyDescent="0.3">
      <c r="I701">
        <v>697</v>
      </c>
      <c r="J701" s="1">
        <v>5602</v>
      </c>
      <c r="K701">
        <f t="shared" si="56"/>
        <v>5.6020000000000003</v>
      </c>
      <c r="L701">
        <f t="shared" si="57"/>
        <v>812.50287600000013</v>
      </c>
    </row>
    <row r="702" spans="9:12" x14ac:dyDescent="0.3">
      <c r="I702">
        <v>698</v>
      </c>
      <c r="J702" s="1">
        <v>5598</v>
      </c>
      <c r="K702">
        <f t="shared" si="56"/>
        <v>5.5979999999999999</v>
      </c>
      <c r="L702">
        <f t="shared" si="57"/>
        <v>811.92272400000002</v>
      </c>
    </row>
    <row r="703" spans="9:12" x14ac:dyDescent="0.3">
      <c r="I703">
        <v>699</v>
      </c>
      <c r="J703" s="1">
        <v>5596</v>
      </c>
      <c r="K703">
        <f t="shared" si="56"/>
        <v>5.5960000000000001</v>
      </c>
      <c r="L703">
        <f t="shared" si="57"/>
        <v>811.63264800000002</v>
      </c>
    </row>
    <row r="704" spans="9:12" x14ac:dyDescent="0.3">
      <c r="I704">
        <v>700</v>
      </c>
      <c r="J704" s="1">
        <v>5598</v>
      </c>
      <c r="K704">
        <f t="shared" si="56"/>
        <v>5.5979999999999999</v>
      </c>
      <c r="L704">
        <f t="shared" si="57"/>
        <v>811.92272400000002</v>
      </c>
    </row>
    <row r="705" spans="9:12" x14ac:dyDescent="0.3">
      <c r="I705">
        <v>701</v>
      </c>
      <c r="J705" s="1">
        <v>5592</v>
      </c>
      <c r="K705">
        <f t="shared" si="56"/>
        <v>5.5919999999999996</v>
      </c>
      <c r="L705">
        <f t="shared" si="57"/>
        <v>811.05249600000002</v>
      </c>
    </row>
    <row r="706" spans="9:12" x14ac:dyDescent="0.3">
      <c r="I706">
        <v>702</v>
      </c>
      <c r="J706" s="1">
        <v>5589</v>
      </c>
      <c r="K706">
        <f t="shared" si="56"/>
        <v>5.5890000000000004</v>
      </c>
      <c r="L706">
        <f t="shared" si="57"/>
        <v>810.61738200000013</v>
      </c>
    </row>
    <row r="707" spans="9:12" x14ac:dyDescent="0.3">
      <c r="I707">
        <v>703</v>
      </c>
      <c r="J707" s="1">
        <v>5585</v>
      </c>
      <c r="K707">
        <f t="shared" si="56"/>
        <v>5.585</v>
      </c>
      <c r="L707">
        <f t="shared" si="57"/>
        <v>810.03723000000002</v>
      </c>
    </row>
    <row r="708" spans="9:12" x14ac:dyDescent="0.3">
      <c r="I708">
        <v>704</v>
      </c>
      <c r="J708" s="1">
        <v>5591</v>
      </c>
      <c r="K708">
        <f t="shared" si="56"/>
        <v>5.5910000000000002</v>
      </c>
      <c r="L708">
        <f t="shared" si="57"/>
        <v>810.90745800000013</v>
      </c>
    </row>
    <row r="709" spans="9:12" x14ac:dyDescent="0.3">
      <c r="I709">
        <v>705</v>
      </c>
      <c r="J709" s="1">
        <v>5597</v>
      </c>
      <c r="K709">
        <f t="shared" ref="K709:K772" si="58">J709/1000</f>
        <v>5.5970000000000004</v>
      </c>
      <c r="L709">
        <f t="shared" ref="L709:L772" si="59">K709*145.038</f>
        <v>811.77768600000013</v>
      </c>
    </row>
    <row r="710" spans="9:12" x14ac:dyDescent="0.3">
      <c r="I710">
        <v>706</v>
      </c>
      <c r="J710" s="1">
        <v>5600</v>
      </c>
      <c r="K710">
        <f t="shared" si="58"/>
        <v>5.6</v>
      </c>
      <c r="L710">
        <f t="shared" si="59"/>
        <v>812.21280000000002</v>
      </c>
    </row>
    <row r="711" spans="9:12" x14ac:dyDescent="0.3">
      <c r="I711">
        <v>707</v>
      </c>
      <c r="J711" s="1">
        <v>5602</v>
      </c>
      <c r="K711">
        <f t="shared" si="58"/>
        <v>5.6020000000000003</v>
      </c>
      <c r="L711">
        <f t="shared" si="59"/>
        <v>812.50287600000013</v>
      </c>
    </row>
    <row r="712" spans="9:12" x14ac:dyDescent="0.3">
      <c r="I712">
        <v>708</v>
      </c>
      <c r="J712" s="1">
        <v>5602</v>
      </c>
      <c r="K712">
        <f t="shared" si="58"/>
        <v>5.6020000000000003</v>
      </c>
      <c r="L712">
        <f t="shared" si="59"/>
        <v>812.50287600000013</v>
      </c>
    </row>
    <row r="713" spans="9:12" x14ac:dyDescent="0.3">
      <c r="I713">
        <v>709</v>
      </c>
      <c r="J713" s="1">
        <v>5600</v>
      </c>
      <c r="K713">
        <f t="shared" si="58"/>
        <v>5.6</v>
      </c>
      <c r="L713">
        <f t="shared" si="59"/>
        <v>812.21280000000002</v>
      </c>
    </row>
    <row r="714" spans="9:12" x14ac:dyDescent="0.3">
      <c r="I714">
        <v>710</v>
      </c>
      <c r="J714" s="1">
        <v>5600</v>
      </c>
      <c r="K714">
        <f t="shared" si="58"/>
        <v>5.6</v>
      </c>
      <c r="L714">
        <f t="shared" si="59"/>
        <v>812.21280000000002</v>
      </c>
    </row>
    <row r="715" spans="9:12" x14ac:dyDescent="0.3">
      <c r="I715">
        <v>711</v>
      </c>
      <c r="J715" s="1">
        <v>5601</v>
      </c>
      <c r="K715">
        <f t="shared" si="58"/>
        <v>5.601</v>
      </c>
      <c r="L715">
        <f t="shared" si="59"/>
        <v>812.35783800000002</v>
      </c>
    </row>
    <row r="716" spans="9:12" x14ac:dyDescent="0.3">
      <c r="I716">
        <v>712</v>
      </c>
      <c r="J716" s="1">
        <v>5603</v>
      </c>
      <c r="K716">
        <f t="shared" si="58"/>
        <v>5.6029999999999998</v>
      </c>
      <c r="L716">
        <f t="shared" si="59"/>
        <v>812.64791400000001</v>
      </c>
    </row>
    <row r="717" spans="9:12" x14ac:dyDescent="0.3">
      <c r="I717">
        <v>713</v>
      </c>
      <c r="J717" s="1">
        <v>5602</v>
      </c>
      <c r="K717">
        <f t="shared" si="58"/>
        <v>5.6020000000000003</v>
      </c>
      <c r="L717">
        <f t="shared" si="59"/>
        <v>812.50287600000013</v>
      </c>
    </row>
    <row r="718" spans="9:12" x14ac:dyDescent="0.3">
      <c r="I718">
        <v>714</v>
      </c>
      <c r="J718" s="1">
        <v>5593</v>
      </c>
      <c r="K718">
        <f t="shared" si="58"/>
        <v>5.593</v>
      </c>
      <c r="L718">
        <f t="shared" si="59"/>
        <v>811.19753400000002</v>
      </c>
    </row>
    <row r="719" spans="9:12" x14ac:dyDescent="0.3">
      <c r="I719">
        <v>715</v>
      </c>
      <c r="J719" s="1">
        <v>5587</v>
      </c>
      <c r="K719">
        <f t="shared" si="58"/>
        <v>5.5869999999999997</v>
      </c>
      <c r="L719">
        <f t="shared" si="59"/>
        <v>810.32730600000002</v>
      </c>
    </row>
    <row r="720" spans="9:12" x14ac:dyDescent="0.3">
      <c r="I720">
        <v>716</v>
      </c>
      <c r="J720" s="1">
        <v>5585</v>
      </c>
      <c r="K720">
        <f t="shared" si="58"/>
        <v>5.585</v>
      </c>
      <c r="L720">
        <f t="shared" si="59"/>
        <v>810.03723000000002</v>
      </c>
    </row>
    <row r="721" spans="9:12" x14ac:dyDescent="0.3">
      <c r="I721">
        <v>717</v>
      </c>
      <c r="J721" s="1">
        <v>5594</v>
      </c>
      <c r="K721">
        <f t="shared" si="58"/>
        <v>5.5940000000000003</v>
      </c>
      <c r="L721">
        <f t="shared" si="59"/>
        <v>811.34257200000013</v>
      </c>
    </row>
    <row r="722" spans="9:12" x14ac:dyDescent="0.3">
      <c r="I722">
        <v>718</v>
      </c>
      <c r="J722" s="1">
        <v>5599</v>
      </c>
      <c r="K722">
        <f t="shared" si="58"/>
        <v>5.5990000000000002</v>
      </c>
      <c r="L722">
        <f t="shared" si="59"/>
        <v>812.06776200000013</v>
      </c>
    </row>
    <row r="723" spans="9:12" x14ac:dyDescent="0.3">
      <c r="I723">
        <v>719</v>
      </c>
      <c r="J723" s="1">
        <v>5599</v>
      </c>
      <c r="K723">
        <f t="shared" si="58"/>
        <v>5.5990000000000002</v>
      </c>
      <c r="L723">
        <f t="shared" si="59"/>
        <v>812.06776200000013</v>
      </c>
    </row>
    <row r="724" spans="9:12" x14ac:dyDescent="0.3">
      <c r="I724">
        <v>720</v>
      </c>
      <c r="J724" s="1">
        <v>5574</v>
      </c>
      <c r="K724">
        <f t="shared" si="58"/>
        <v>5.5739999999999998</v>
      </c>
      <c r="L724">
        <f t="shared" si="59"/>
        <v>808.44181200000003</v>
      </c>
    </row>
    <row r="725" spans="9:12" x14ac:dyDescent="0.3">
      <c r="I725">
        <v>721</v>
      </c>
      <c r="J725" s="1">
        <v>5503</v>
      </c>
      <c r="K725">
        <f t="shared" si="58"/>
        <v>5.5030000000000001</v>
      </c>
      <c r="L725">
        <f t="shared" si="59"/>
        <v>798.14411400000006</v>
      </c>
    </row>
    <row r="726" spans="9:12" x14ac:dyDescent="0.3">
      <c r="I726">
        <v>722</v>
      </c>
      <c r="J726" s="1">
        <v>5372</v>
      </c>
      <c r="K726">
        <f t="shared" si="58"/>
        <v>5.3719999999999999</v>
      </c>
      <c r="L726">
        <f t="shared" si="59"/>
        <v>779.144136</v>
      </c>
    </row>
    <row r="727" spans="9:12" x14ac:dyDescent="0.3">
      <c r="I727">
        <v>723</v>
      </c>
      <c r="J727" s="1">
        <v>5228</v>
      </c>
      <c r="K727">
        <f t="shared" si="58"/>
        <v>5.2279999999999998</v>
      </c>
      <c r="L727">
        <f t="shared" si="59"/>
        <v>758.25866400000007</v>
      </c>
    </row>
    <row r="728" spans="9:12" x14ac:dyDescent="0.3">
      <c r="I728">
        <v>724</v>
      </c>
      <c r="J728" s="1">
        <v>5137</v>
      </c>
      <c r="K728">
        <f t="shared" si="58"/>
        <v>5.1369999999999996</v>
      </c>
      <c r="L728">
        <f t="shared" si="59"/>
        <v>745.06020599999999</v>
      </c>
    </row>
    <row r="729" spans="9:12" x14ac:dyDescent="0.3">
      <c r="I729">
        <v>725</v>
      </c>
      <c r="J729" s="1">
        <v>5109</v>
      </c>
      <c r="K729">
        <f t="shared" si="58"/>
        <v>5.109</v>
      </c>
      <c r="L729">
        <f t="shared" si="59"/>
        <v>740.99914200000001</v>
      </c>
    </row>
    <row r="730" spans="9:12" x14ac:dyDescent="0.3">
      <c r="I730">
        <v>726</v>
      </c>
      <c r="J730" s="1">
        <v>5110</v>
      </c>
      <c r="K730">
        <f t="shared" si="58"/>
        <v>5.1100000000000003</v>
      </c>
      <c r="L730">
        <f t="shared" si="59"/>
        <v>741.14418000000012</v>
      </c>
    </row>
    <row r="731" spans="9:12" x14ac:dyDescent="0.3">
      <c r="I731">
        <v>727</v>
      </c>
      <c r="J731" s="1">
        <v>5105</v>
      </c>
      <c r="K731">
        <f t="shared" si="58"/>
        <v>5.1050000000000004</v>
      </c>
      <c r="L731">
        <f t="shared" si="59"/>
        <v>740.41899000000012</v>
      </c>
    </row>
    <row r="732" spans="9:12" x14ac:dyDescent="0.3">
      <c r="I732">
        <v>728</v>
      </c>
      <c r="J732" s="1">
        <v>5102</v>
      </c>
      <c r="K732">
        <f t="shared" si="58"/>
        <v>5.1020000000000003</v>
      </c>
      <c r="L732">
        <f t="shared" si="59"/>
        <v>739.98387600000012</v>
      </c>
    </row>
    <row r="733" spans="9:12" x14ac:dyDescent="0.3">
      <c r="I733">
        <v>729</v>
      </c>
      <c r="J733" s="1">
        <v>5099</v>
      </c>
      <c r="K733">
        <f t="shared" si="58"/>
        <v>5.0990000000000002</v>
      </c>
      <c r="L733">
        <f t="shared" si="59"/>
        <v>739.54876200000012</v>
      </c>
    </row>
    <row r="734" spans="9:12" x14ac:dyDescent="0.3">
      <c r="I734">
        <v>730</v>
      </c>
      <c r="J734" s="1">
        <v>5105</v>
      </c>
      <c r="K734">
        <f t="shared" si="58"/>
        <v>5.1050000000000004</v>
      </c>
      <c r="L734">
        <f t="shared" si="59"/>
        <v>740.41899000000012</v>
      </c>
    </row>
    <row r="735" spans="9:12" x14ac:dyDescent="0.3">
      <c r="I735">
        <v>731</v>
      </c>
      <c r="J735" s="1">
        <v>5110</v>
      </c>
      <c r="K735">
        <f t="shared" si="58"/>
        <v>5.1100000000000003</v>
      </c>
      <c r="L735">
        <f t="shared" si="59"/>
        <v>741.14418000000012</v>
      </c>
    </row>
    <row r="736" spans="9:12" x14ac:dyDescent="0.3">
      <c r="I736">
        <v>732</v>
      </c>
      <c r="J736" s="1">
        <v>5113</v>
      </c>
      <c r="K736">
        <f t="shared" si="58"/>
        <v>5.1130000000000004</v>
      </c>
      <c r="L736">
        <f t="shared" si="59"/>
        <v>741.57929400000012</v>
      </c>
    </row>
    <row r="737" spans="9:12" x14ac:dyDescent="0.3">
      <c r="I737">
        <v>733</v>
      </c>
      <c r="J737" s="1">
        <v>5114</v>
      </c>
      <c r="K737">
        <f t="shared" si="58"/>
        <v>5.1139999999999999</v>
      </c>
      <c r="L737">
        <f t="shared" si="59"/>
        <v>741.724332</v>
      </c>
    </row>
    <row r="738" spans="9:12" x14ac:dyDescent="0.3">
      <c r="I738">
        <v>734</v>
      </c>
      <c r="J738" s="1">
        <v>5115</v>
      </c>
      <c r="K738">
        <f t="shared" si="58"/>
        <v>5.1150000000000002</v>
      </c>
      <c r="L738">
        <f t="shared" si="59"/>
        <v>741.86937000000012</v>
      </c>
    </row>
    <row r="739" spans="9:12" x14ac:dyDescent="0.3">
      <c r="I739">
        <v>735</v>
      </c>
      <c r="J739" s="1">
        <v>5115</v>
      </c>
      <c r="K739">
        <f t="shared" si="58"/>
        <v>5.1150000000000002</v>
      </c>
      <c r="L739">
        <f t="shared" si="59"/>
        <v>741.86937000000012</v>
      </c>
    </row>
    <row r="740" spans="9:12" x14ac:dyDescent="0.3">
      <c r="I740">
        <v>736</v>
      </c>
      <c r="J740" s="1">
        <v>5116</v>
      </c>
      <c r="K740">
        <f t="shared" si="58"/>
        <v>5.1159999999999997</v>
      </c>
      <c r="L740">
        <f t="shared" si="59"/>
        <v>742.014408</v>
      </c>
    </row>
    <row r="741" spans="9:12" x14ac:dyDescent="0.3">
      <c r="I741">
        <v>737</v>
      </c>
      <c r="J741" s="1">
        <v>5117</v>
      </c>
      <c r="K741">
        <f t="shared" si="58"/>
        <v>5.117</v>
      </c>
      <c r="L741">
        <f t="shared" si="59"/>
        <v>742.159446</v>
      </c>
    </row>
    <row r="742" spans="9:12" x14ac:dyDescent="0.3">
      <c r="I742">
        <v>738</v>
      </c>
      <c r="J742" s="1">
        <v>5118</v>
      </c>
      <c r="K742">
        <f t="shared" si="58"/>
        <v>5.1180000000000003</v>
      </c>
      <c r="L742">
        <f t="shared" si="59"/>
        <v>742.30448400000012</v>
      </c>
    </row>
    <row r="743" spans="9:12" x14ac:dyDescent="0.3">
      <c r="I743">
        <v>739</v>
      </c>
      <c r="J743" s="1">
        <v>5117</v>
      </c>
      <c r="K743">
        <f t="shared" si="58"/>
        <v>5.117</v>
      </c>
      <c r="L743">
        <f t="shared" si="59"/>
        <v>742.159446</v>
      </c>
    </row>
    <row r="744" spans="9:12" x14ac:dyDescent="0.3">
      <c r="I744">
        <v>740</v>
      </c>
      <c r="J744" s="1">
        <v>5108</v>
      </c>
      <c r="K744">
        <f t="shared" si="58"/>
        <v>5.1079999999999997</v>
      </c>
      <c r="L744">
        <f t="shared" si="59"/>
        <v>740.85410400000001</v>
      </c>
    </row>
    <row r="745" spans="9:12" x14ac:dyDescent="0.3">
      <c r="I745">
        <v>741</v>
      </c>
      <c r="J745" s="1">
        <v>5104</v>
      </c>
      <c r="K745">
        <f t="shared" si="58"/>
        <v>5.1040000000000001</v>
      </c>
      <c r="L745">
        <f t="shared" si="59"/>
        <v>740.27395200000012</v>
      </c>
    </row>
    <row r="746" spans="9:12" x14ac:dyDescent="0.3">
      <c r="I746">
        <v>742</v>
      </c>
      <c r="J746" s="1">
        <v>5104</v>
      </c>
      <c r="K746">
        <f t="shared" si="58"/>
        <v>5.1040000000000001</v>
      </c>
      <c r="L746">
        <f t="shared" si="59"/>
        <v>740.27395200000012</v>
      </c>
    </row>
    <row r="747" spans="9:12" x14ac:dyDescent="0.3">
      <c r="I747">
        <v>743</v>
      </c>
      <c r="J747" s="1">
        <v>5112</v>
      </c>
      <c r="K747">
        <f t="shared" si="58"/>
        <v>5.1120000000000001</v>
      </c>
      <c r="L747">
        <f t="shared" si="59"/>
        <v>741.43425600000012</v>
      </c>
    </row>
    <row r="748" spans="9:12" x14ac:dyDescent="0.3">
      <c r="I748">
        <v>744</v>
      </c>
      <c r="J748" s="1">
        <v>5116</v>
      </c>
      <c r="K748">
        <f t="shared" si="58"/>
        <v>5.1159999999999997</v>
      </c>
      <c r="L748">
        <f t="shared" si="59"/>
        <v>742.014408</v>
      </c>
    </row>
    <row r="749" spans="9:12" x14ac:dyDescent="0.3">
      <c r="I749">
        <v>745</v>
      </c>
      <c r="J749" s="1">
        <v>5118</v>
      </c>
      <c r="K749">
        <f t="shared" si="58"/>
        <v>5.1180000000000003</v>
      </c>
      <c r="L749">
        <f t="shared" si="59"/>
        <v>742.30448400000012</v>
      </c>
    </row>
    <row r="750" spans="9:12" x14ac:dyDescent="0.3">
      <c r="I750">
        <v>746</v>
      </c>
      <c r="J750" s="1">
        <v>5119</v>
      </c>
      <c r="K750">
        <f t="shared" si="58"/>
        <v>5.1189999999999998</v>
      </c>
      <c r="L750">
        <f t="shared" si="59"/>
        <v>742.449522</v>
      </c>
    </row>
    <row r="751" spans="9:12" x14ac:dyDescent="0.3">
      <c r="I751">
        <v>747</v>
      </c>
      <c r="J751" s="1">
        <v>5123</v>
      </c>
      <c r="K751">
        <f t="shared" si="58"/>
        <v>5.1230000000000002</v>
      </c>
      <c r="L751">
        <f t="shared" si="59"/>
        <v>743.02967400000011</v>
      </c>
    </row>
    <row r="752" spans="9:12" x14ac:dyDescent="0.3">
      <c r="I752">
        <v>748</v>
      </c>
      <c r="J752" s="1">
        <v>5123</v>
      </c>
      <c r="K752">
        <f t="shared" si="58"/>
        <v>5.1230000000000002</v>
      </c>
      <c r="L752">
        <f t="shared" si="59"/>
        <v>743.02967400000011</v>
      </c>
    </row>
    <row r="753" spans="9:12" x14ac:dyDescent="0.3">
      <c r="I753">
        <v>749</v>
      </c>
      <c r="J753" s="1">
        <v>5123</v>
      </c>
      <c r="K753">
        <f t="shared" si="58"/>
        <v>5.1230000000000002</v>
      </c>
      <c r="L753">
        <f t="shared" si="59"/>
        <v>743.02967400000011</v>
      </c>
    </row>
    <row r="754" spans="9:12" x14ac:dyDescent="0.3">
      <c r="I754">
        <v>750</v>
      </c>
      <c r="J754" s="1">
        <v>5118</v>
      </c>
      <c r="K754">
        <f t="shared" si="58"/>
        <v>5.1180000000000003</v>
      </c>
      <c r="L754">
        <f t="shared" si="59"/>
        <v>742.30448400000012</v>
      </c>
    </row>
    <row r="755" spans="9:12" x14ac:dyDescent="0.3">
      <c r="I755">
        <v>751</v>
      </c>
      <c r="J755" s="1">
        <v>5119</v>
      </c>
      <c r="K755">
        <f t="shared" si="58"/>
        <v>5.1189999999999998</v>
      </c>
      <c r="L755">
        <f t="shared" si="59"/>
        <v>742.449522</v>
      </c>
    </row>
    <row r="756" spans="9:12" x14ac:dyDescent="0.3">
      <c r="I756">
        <v>752</v>
      </c>
      <c r="J756" s="1">
        <v>5120</v>
      </c>
      <c r="K756">
        <f t="shared" si="58"/>
        <v>5.12</v>
      </c>
      <c r="L756">
        <f t="shared" si="59"/>
        <v>742.59456000000011</v>
      </c>
    </row>
    <row r="757" spans="9:12" x14ac:dyDescent="0.3">
      <c r="I757">
        <v>753</v>
      </c>
      <c r="J757" s="1">
        <v>5115</v>
      </c>
      <c r="K757">
        <f t="shared" si="58"/>
        <v>5.1150000000000002</v>
      </c>
      <c r="L757">
        <f t="shared" si="59"/>
        <v>741.86937000000012</v>
      </c>
    </row>
    <row r="758" spans="9:12" x14ac:dyDescent="0.3">
      <c r="I758">
        <v>754</v>
      </c>
      <c r="J758" s="1">
        <v>5112</v>
      </c>
      <c r="K758">
        <f t="shared" si="58"/>
        <v>5.1120000000000001</v>
      </c>
      <c r="L758">
        <f t="shared" si="59"/>
        <v>741.43425600000012</v>
      </c>
    </row>
    <row r="759" spans="9:12" x14ac:dyDescent="0.3">
      <c r="I759">
        <v>755</v>
      </c>
      <c r="J759" s="1">
        <v>5110</v>
      </c>
      <c r="K759">
        <f t="shared" si="58"/>
        <v>5.1100000000000003</v>
      </c>
      <c r="L759">
        <f t="shared" si="59"/>
        <v>741.14418000000012</v>
      </c>
    </row>
    <row r="760" spans="9:12" x14ac:dyDescent="0.3">
      <c r="I760">
        <v>756</v>
      </c>
      <c r="J760" s="1">
        <v>5117</v>
      </c>
      <c r="K760">
        <f t="shared" si="58"/>
        <v>5.117</v>
      </c>
      <c r="L760">
        <f t="shared" si="59"/>
        <v>742.159446</v>
      </c>
    </row>
    <row r="761" spans="9:12" x14ac:dyDescent="0.3">
      <c r="I761">
        <v>757</v>
      </c>
      <c r="J761" s="1">
        <v>5121</v>
      </c>
      <c r="K761">
        <f t="shared" si="58"/>
        <v>5.1210000000000004</v>
      </c>
      <c r="L761">
        <f t="shared" si="59"/>
        <v>742.73959800000011</v>
      </c>
    </row>
    <row r="762" spans="9:12" x14ac:dyDescent="0.3">
      <c r="I762">
        <v>758</v>
      </c>
      <c r="J762" s="1">
        <v>5123</v>
      </c>
      <c r="K762">
        <f t="shared" si="58"/>
        <v>5.1230000000000002</v>
      </c>
      <c r="L762">
        <f t="shared" si="59"/>
        <v>743.02967400000011</v>
      </c>
    </row>
    <row r="763" spans="9:12" x14ac:dyDescent="0.3">
      <c r="I763">
        <v>759</v>
      </c>
      <c r="J763" s="1">
        <v>5124</v>
      </c>
      <c r="K763">
        <f t="shared" si="58"/>
        <v>5.1239999999999997</v>
      </c>
      <c r="L763">
        <f t="shared" si="59"/>
        <v>743.174712</v>
      </c>
    </row>
    <row r="764" spans="9:12" x14ac:dyDescent="0.3">
      <c r="I764">
        <v>760</v>
      </c>
      <c r="J764" s="1">
        <v>5123</v>
      </c>
      <c r="K764">
        <f t="shared" si="58"/>
        <v>5.1230000000000002</v>
      </c>
      <c r="L764">
        <f t="shared" si="59"/>
        <v>743.02967400000011</v>
      </c>
    </row>
    <row r="765" spans="9:12" x14ac:dyDescent="0.3">
      <c r="I765">
        <v>761</v>
      </c>
      <c r="J765" s="1">
        <v>5124</v>
      </c>
      <c r="K765">
        <f t="shared" si="58"/>
        <v>5.1239999999999997</v>
      </c>
      <c r="L765">
        <f t="shared" si="59"/>
        <v>743.174712</v>
      </c>
    </row>
    <row r="766" spans="9:12" x14ac:dyDescent="0.3">
      <c r="I766">
        <v>762</v>
      </c>
      <c r="J766" s="1">
        <v>5124</v>
      </c>
      <c r="K766">
        <f t="shared" si="58"/>
        <v>5.1239999999999997</v>
      </c>
      <c r="L766">
        <f t="shared" si="59"/>
        <v>743.174712</v>
      </c>
    </row>
    <row r="767" spans="9:12" x14ac:dyDescent="0.3">
      <c r="I767">
        <v>763</v>
      </c>
      <c r="J767" s="1">
        <v>5126</v>
      </c>
      <c r="K767">
        <f t="shared" si="58"/>
        <v>5.1260000000000003</v>
      </c>
      <c r="L767">
        <f t="shared" si="59"/>
        <v>743.46478800000011</v>
      </c>
    </row>
    <row r="768" spans="9:12" x14ac:dyDescent="0.3">
      <c r="I768">
        <v>764</v>
      </c>
      <c r="J768" s="1">
        <v>5126</v>
      </c>
      <c r="K768">
        <f t="shared" si="58"/>
        <v>5.1260000000000003</v>
      </c>
      <c r="L768">
        <f t="shared" si="59"/>
        <v>743.46478800000011</v>
      </c>
    </row>
    <row r="769" spans="9:12" x14ac:dyDescent="0.3">
      <c r="I769">
        <v>765</v>
      </c>
      <c r="J769" s="1">
        <v>5125</v>
      </c>
      <c r="K769">
        <f t="shared" si="58"/>
        <v>5.125</v>
      </c>
      <c r="L769">
        <f t="shared" si="59"/>
        <v>743.31975000000011</v>
      </c>
    </row>
    <row r="770" spans="9:12" x14ac:dyDescent="0.3">
      <c r="I770">
        <v>766</v>
      </c>
      <c r="J770" s="1">
        <v>5115</v>
      </c>
      <c r="K770">
        <f t="shared" si="58"/>
        <v>5.1150000000000002</v>
      </c>
      <c r="L770">
        <f t="shared" si="59"/>
        <v>741.86937000000012</v>
      </c>
    </row>
    <row r="771" spans="9:12" x14ac:dyDescent="0.3">
      <c r="I771">
        <v>767</v>
      </c>
      <c r="J771" s="1">
        <v>5111</v>
      </c>
      <c r="K771">
        <f t="shared" si="58"/>
        <v>5.1109999999999998</v>
      </c>
      <c r="L771">
        <f t="shared" si="59"/>
        <v>741.28921800000001</v>
      </c>
    </row>
    <row r="772" spans="9:12" x14ac:dyDescent="0.3">
      <c r="I772">
        <v>768</v>
      </c>
      <c r="J772" s="1">
        <v>5110</v>
      </c>
      <c r="K772">
        <f t="shared" si="58"/>
        <v>5.1100000000000003</v>
      </c>
      <c r="L772">
        <f t="shared" si="59"/>
        <v>741.14418000000012</v>
      </c>
    </row>
    <row r="773" spans="9:12" x14ac:dyDescent="0.3">
      <c r="I773">
        <v>769</v>
      </c>
      <c r="J773" s="1">
        <v>5119</v>
      </c>
      <c r="K773">
        <f t="shared" ref="K773:K836" si="60">J773/1000</f>
        <v>5.1189999999999998</v>
      </c>
      <c r="L773">
        <f t="shared" ref="L773:L836" si="61">K773*145.038</f>
        <v>742.449522</v>
      </c>
    </row>
    <row r="774" spans="9:12" x14ac:dyDescent="0.3">
      <c r="I774">
        <v>770</v>
      </c>
      <c r="J774" s="1">
        <v>5123</v>
      </c>
      <c r="K774">
        <f t="shared" si="60"/>
        <v>5.1230000000000002</v>
      </c>
      <c r="L774">
        <f t="shared" si="61"/>
        <v>743.02967400000011</v>
      </c>
    </row>
    <row r="775" spans="9:12" x14ac:dyDescent="0.3">
      <c r="I775">
        <v>771</v>
      </c>
      <c r="J775" s="1">
        <v>5125</v>
      </c>
      <c r="K775">
        <f t="shared" si="60"/>
        <v>5.125</v>
      </c>
      <c r="L775">
        <f t="shared" si="61"/>
        <v>743.31975000000011</v>
      </c>
    </row>
    <row r="776" spans="9:12" x14ac:dyDescent="0.3">
      <c r="I776">
        <v>772</v>
      </c>
      <c r="J776" s="1">
        <v>5129</v>
      </c>
      <c r="K776">
        <f t="shared" si="60"/>
        <v>5.1289999999999996</v>
      </c>
      <c r="L776">
        <f t="shared" si="61"/>
        <v>743.899902</v>
      </c>
    </row>
    <row r="777" spans="9:12" x14ac:dyDescent="0.3">
      <c r="I777">
        <v>773</v>
      </c>
      <c r="J777" s="1">
        <v>5131</v>
      </c>
      <c r="K777">
        <f t="shared" si="60"/>
        <v>5.1310000000000002</v>
      </c>
      <c r="L777">
        <f t="shared" si="61"/>
        <v>744.18997800000011</v>
      </c>
    </row>
    <row r="778" spans="9:12" x14ac:dyDescent="0.3">
      <c r="I778">
        <v>774</v>
      </c>
      <c r="J778" s="1">
        <v>5131</v>
      </c>
      <c r="K778">
        <f t="shared" si="60"/>
        <v>5.1310000000000002</v>
      </c>
      <c r="L778">
        <f t="shared" si="61"/>
        <v>744.18997800000011</v>
      </c>
    </row>
    <row r="779" spans="9:12" x14ac:dyDescent="0.3">
      <c r="I779">
        <v>775</v>
      </c>
      <c r="J779" s="1">
        <v>5127</v>
      </c>
      <c r="K779">
        <f t="shared" si="60"/>
        <v>5.1269999999999998</v>
      </c>
      <c r="L779">
        <f t="shared" si="61"/>
        <v>743.609826</v>
      </c>
    </row>
    <row r="780" spans="9:12" x14ac:dyDescent="0.3">
      <c r="I780">
        <v>776</v>
      </c>
      <c r="J780" s="1">
        <v>5124</v>
      </c>
      <c r="K780">
        <f t="shared" si="60"/>
        <v>5.1239999999999997</v>
      </c>
      <c r="L780">
        <f t="shared" si="61"/>
        <v>743.174712</v>
      </c>
    </row>
    <row r="781" spans="9:12" x14ac:dyDescent="0.3">
      <c r="I781">
        <v>777</v>
      </c>
      <c r="J781" s="1">
        <v>5125</v>
      </c>
      <c r="K781">
        <f t="shared" si="60"/>
        <v>5.125</v>
      </c>
      <c r="L781">
        <f t="shared" si="61"/>
        <v>743.31975000000011</v>
      </c>
    </row>
    <row r="782" spans="9:12" x14ac:dyDescent="0.3">
      <c r="I782">
        <v>778</v>
      </c>
      <c r="J782" s="1">
        <v>5127</v>
      </c>
      <c r="K782">
        <f t="shared" si="60"/>
        <v>5.1269999999999998</v>
      </c>
      <c r="L782">
        <f t="shared" si="61"/>
        <v>743.609826</v>
      </c>
    </row>
    <row r="783" spans="9:12" x14ac:dyDescent="0.3">
      <c r="I783">
        <v>779</v>
      </c>
      <c r="J783" s="1">
        <v>5120</v>
      </c>
      <c r="K783">
        <f t="shared" si="60"/>
        <v>5.12</v>
      </c>
      <c r="L783">
        <f t="shared" si="61"/>
        <v>742.59456000000011</v>
      </c>
    </row>
    <row r="784" spans="9:12" x14ac:dyDescent="0.3">
      <c r="I784">
        <v>780</v>
      </c>
      <c r="J784" s="1">
        <v>5116</v>
      </c>
      <c r="K784">
        <f t="shared" si="60"/>
        <v>5.1159999999999997</v>
      </c>
      <c r="L784">
        <f t="shared" si="61"/>
        <v>742.014408</v>
      </c>
    </row>
    <row r="785" spans="9:12" x14ac:dyDescent="0.3">
      <c r="I785">
        <v>781</v>
      </c>
      <c r="J785" s="1">
        <v>5113</v>
      </c>
      <c r="K785">
        <f t="shared" si="60"/>
        <v>5.1130000000000004</v>
      </c>
      <c r="L785">
        <f t="shared" si="61"/>
        <v>741.57929400000012</v>
      </c>
    </row>
    <row r="786" spans="9:12" x14ac:dyDescent="0.3">
      <c r="I786">
        <v>782</v>
      </c>
      <c r="J786" s="1">
        <v>5122</v>
      </c>
      <c r="K786">
        <f t="shared" si="60"/>
        <v>5.1219999999999999</v>
      </c>
      <c r="L786">
        <f t="shared" si="61"/>
        <v>742.884636</v>
      </c>
    </row>
    <row r="787" spans="9:12" x14ac:dyDescent="0.3">
      <c r="I787">
        <v>783</v>
      </c>
      <c r="J787" s="1">
        <v>5126</v>
      </c>
      <c r="K787">
        <f t="shared" si="60"/>
        <v>5.1260000000000003</v>
      </c>
      <c r="L787">
        <f t="shared" si="61"/>
        <v>743.46478800000011</v>
      </c>
    </row>
    <row r="788" spans="9:12" x14ac:dyDescent="0.3">
      <c r="I788">
        <v>784</v>
      </c>
      <c r="J788" s="1">
        <v>5128</v>
      </c>
      <c r="K788">
        <f t="shared" si="60"/>
        <v>5.1280000000000001</v>
      </c>
      <c r="L788">
        <f t="shared" si="61"/>
        <v>743.75486400000011</v>
      </c>
    </row>
    <row r="789" spans="9:12" x14ac:dyDescent="0.3">
      <c r="I789">
        <v>785</v>
      </c>
      <c r="J789" s="1">
        <v>5130</v>
      </c>
      <c r="K789">
        <f t="shared" si="60"/>
        <v>5.13</v>
      </c>
      <c r="L789">
        <f t="shared" si="61"/>
        <v>744.04494</v>
      </c>
    </row>
    <row r="790" spans="9:12" x14ac:dyDescent="0.3">
      <c r="I790">
        <v>786</v>
      </c>
      <c r="J790" s="1">
        <v>5130</v>
      </c>
      <c r="K790">
        <f t="shared" si="60"/>
        <v>5.13</v>
      </c>
      <c r="L790">
        <f t="shared" si="61"/>
        <v>744.04494</v>
      </c>
    </row>
    <row r="791" spans="9:12" x14ac:dyDescent="0.3">
      <c r="I791">
        <v>787</v>
      </c>
      <c r="J791" s="1">
        <v>5129</v>
      </c>
      <c r="K791">
        <f t="shared" si="60"/>
        <v>5.1289999999999996</v>
      </c>
      <c r="L791">
        <f t="shared" si="61"/>
        <v>743.899902</v>
      </c>
    </row>
    <row r="792" spans="9:12" x14ac:dyDescent="0.3">
      <c r="I792">
        <v>788</v>
      </c>
      <c r="J792" s="1">
        <v>5129</v>
      </c>
      <c r="K792">
        <f t="shared" si="60"/>
        <v>5.1289999999999996</v>
      </c>
      <c r="L792">
        <f t="shared" si="61"/>
        <v>743.899902</v>
      </c>
    </row>
    <row r="793" spans="9:12" x14ac:dyDescent="0.3">
      <c r="I793">
        <v>789</v>
      </c>
      <c r="J793" s="1">
        <v>5130</v>
      </c>
      <c r="K793">
        <f t="shared" si="60"/>
        <v>5.13</v>
      </c>
      <c r="L793">
        <f t="shared" si="61"/>
        <v>744.04494</v>
      </c>
    </row>
    <row r="794" spans="9:12" x14ac:dyDescent="0.3">
      <c r="I794">
        <v>790</v>
      </c>
      <c r="J794" s="1">
        <v>5130</v>
      </c>
      <c r="K794">
        <f t="shared" si="60"/>
        <v>5.13</v>
      </c>
      <c r="L794">
        <f t="shared" si="61"/>
        <v>744.04494</v>
      </c>
    </row>
    <row r="795" spans="9:12" x14ac:dyDescent="0.3">
      <c r="I795">
        <v>791</v>
      </c>
      <c r="J795" s="1">
        <v>5129</v>
      </c>
      <c r="K795">
        <f t="shared" si="60"/>
        <v>5.1289999999999996</v>
      </c>
      <c r="L795">
        <f t="shared" si="61"/>
        <v>743.899902</v>
      </c>
    </row>
    <row r="796" spans="9:12" x14ac:dyDescent="0.3">
      <c r="I796">
        <v>792</v>
      </c>
      <c r="J796" s="1">
        <v>5117</v>
      </c>
      <c r="K796">
        <f t="shared" si="60"/>
        <v>5.117</v>
      </c>
      <c r="L796">
        <f t="shared" si="61"/>
        <v>742.159446</v>
      </c>
    </row>
    <row r="797" spans="9:12" x14ac:dyDescent="0.3">
      <c r="I797">
        <v>793</v>
      </c>
      <c r="J797" s="1">
        <v>5114</v>
      </c>
      <c r="K797">
        <f t="shared" si="60"/>
        <v>5.1139999999999999</v>
      </c>
      <c r="L797">
        <f t="shared" si="61"/>
        <v>741.724332</v>
      </c>
    </row>
    <row r="798" spans="9:12" x14ac:dyDescent="0.3">
      <c r="I798">
        <v>794</v>
      </c>
      <c r="J798" s="1">
        <v>5114</v>
      </c>
      <c r="K798">
        <f t="shared" si="60"/>
        <v>5.1139999999999999</v>
      </c>
      <c r="L798">
        <f t="shared" si="61"/>
        <v>741.724332</v>
      </c>
    </row>
    <row r="799" spans="9:12" x14ac:dyDescent="0.3">
      <c r="I799">
        <v>795</v>
      </c>
      <c r="J799" s="1">
        <v>5124</v>
      </c>
      <c r="K799">
        <f t="shared" si="60"/>
        <v>5.1239999999999997</v>
      </c>
      <c r="L799">
        <f t="shared" si="61"/>
        <v>743.174712</v>
      </c>
    </row>
    <row r="800" spans="9:12" x14ac:dyDescent="0.3">
      <c r="I800">
        <v>796</v>
      </c>
      <c r="J800" s="1">
        <v>5128</v>
      </c>
      <c r="K800">
        <f t="shared" si="60"/>
        <v>5.1280000000000001</v>
      </c>
      <c r="L800">
        <f t="shared" si="61"/>
        <v>743.75486400000011</v>
      </c>
    </row>
    <row r="801" spans="9:12" x14ac:dyDescent="0.3">
      <c r="I801">
        <v>797</v>
      </c>
      <c r="J801" s="1">
        <v>5129</v>
      </c>
      <c r="K801">
        <f t="shared" si="60"/>
        <v>5.1289999999999996</v>
      </c>
      <c r="L801">
        <f t="shared" si="61"/>
        <v>743.899902</v>
      </c>
    </row>
    <row r="802" spans="9:12" x14ac:dyDescent="0.3">
      <c r="I802">
        <v>798</v>
      </c>
      <c r="J802" s="1">
        <v>5132</v>
      </c>
      <c r="K802">
        <f t="shared" si="60"/>
        <v>5.1319999999999997</v>
      </c>
      <c r="L802">
        <f t="shared" si="61"/>
        <v>744.335016</v>
      </c>
    </row>
    <row r="803" spans="9:12" x14ac:dyDescent="0.3">
      <c r="I803">
        <v>799</v>
      </c>
      <c r="J803" s="1">
        <v>5135</v>
      </c>
      <c r="K803">
        <f t="shared" si="60"/>
        <v>5.1349999999999998</v>
      </c>
      <c r="L803">
        <f t="shared" si="61"/>
        <v>744.77012999999999</v>
      </c>
    </row>
    <row r="804" spans="9:12" x14ac:dyDescent="0.3">
      <c r="I804">
        <v>800</v>
      </c>
      <c r="J804" s="1">
        <v>5135</v>
      </c>
      <c r="K804">
        <f t="shared" si="60"/>
        <v>5.1349999999999998</v>
      </c>
      <c r="L804">
        <f t="shared" si="61"/>
        <v>744.77012999999999</v>
      </c>
    </row>
    <row r="805" spans="9:12" x14ac:dyDescent="0.3">
      <c r="I805">
        <v>801</v>
      </c>
      <c r="J805" s="1">
        <v>5131</v>
      </c>
      <c r="K805">
        <f t="shared" si="60"/>
        <v>5.1310000000000002</v>
      </c>
      <c r="L805">
        <f t="shared" si="61"/>
        <v>744.18997800000011</v>
      </c>
    </row>
    <row r="806" spans="9:12" x14ac:dyDescent="0.3">
      <c r="I806">
        <v>802</v>
      </c>
      <c r="J806" s="1">
        <v>5127</v>
      </c>
      <c r="K806">
        <f t="shared" si="60"/>
        <v>5.1269999999999998</v>
      </c>
      <c r="L806">
        <f t="shared" si="61"/>
        <v>743.609826</v>
      </c>
    </row>
    <row r="807" spans="9:12" x14ac:dyDescent="0.3">
      <c r="I807">
        <v>803</v>
      </c>
      <c r="J807" s="1">
        <v>5129</v>
      </c>
      <c r="K807">
        <f t="shared" si="60"/>
        <v>5.1289999999999996</v>
      </c>
      <c r="L807">
        <f t="shared" si="61"/>
        <v>743.899902</v>
      </c>
    </row>
    <row r="808" spans="9:12" x14ac:dyDescent="0.3">
      <c r="I808">
        <v>804</v>
      </c>
      <c r="J808" s="1">
        <v>5132</v>
      </c>
      <c r="K808">
        <f t="shared" si="60"/>
        <v>5.1319999999999997</v>
      </c>
      <c r="L808">
        <f t="shared" si="61"/>
        <v>744.335016</v>
      </c>
    </row>
    <row r="809" spans="9:12" x14ac:dyDescent="0.3">
      <c r="I809">
        <v>805</v>
      </c>
      <c r="J809" s="1">
        <v>5119</v>
      </c>
      <c r="K809">
        <f t="shared" si="60"/>
        <v>5.1189999999999998</v>
      </c>
      <c r="L809">
        <f t="shared" si="61"/>
        <v>742.449522</v>
      </c>
    </row>
    <row r="810" spans="9:12" x14ac:dyDescent="0.3">
      <c r="I810">
        <v>806</v>
      </c>
      <c r="J810" s="1">
        <v>5106</v>
      </c>
      <c r="K810">
        <f t="shared" si="60"/>
        <v>5.1059999999999999</v>
      </c>
      <c r="L810">
        <f t="shared" si="61"/>
        <v>740.56402800000001</v>
      </c>
    </row>
    <row r="811" spans="9:12" x14ac:dyDescent="0.3">
      <c r="I811">
        <v>807</v>
      </c>
      <c r="J811" s="1">
        <v>5098</v>
      </c>
      <c r="K811">
        <f t="shared" si="60"/>
        <v>5.0979999999999999</v>
      </c>
      <c r="L811">
        <f t="shared" si="61"/>
        <v>739.40372400000001</v>
      </c>
    </row>
    <row r="812" spans="9:12" x14ac:dyDescent="0.3">
      <c r="I812">
        <v>808</v>
      </c>
      <c r="J812" s="1">
        <v>5104</v>
      </c>
      <c r="K812">
        <f t="shared" si="60"/>
        <v>5.1040000000000001</v>
      </c>
      <c r="L812">
        <f t="shared" si="61"/>
        <v>740.27395200000012</v>
      </c>
    </row>
    <row r="813" spans="9:12" x14ac:dyDescent="0.3">
      <c r="I813">
        <v>809</v>
      </c>
      <c r="J813" s="1">
        <v>5108</v>
      </c>
      <c r="K813">
        <f t="shared" si="60"/>
        <v>5.1079999999999997</v>
      </c>
      <c r="L813">
        <f t="shared" si="61"/>
        <v>740.85410400000001</v>
      </c>
    </row>
    <row r="814" spans="9:12" x14ac:dyDescent="0.3">
      <c r="I814">
        <v>810</v>
      </c>
      <c r="J814" s="1">
        <v>5110</v>
      </c>
      <c r="K814">
        <f t="shared" si="60"/>
        <v>5.1100000000000003</v>
      </c>
      <c r="L814">
        <f t="shared" si="61"/>
        <v>741.14418000000012</v>
      </c>
    </row>
    <row r="815" spans="9:12" x14ac:dyDescent="0.3">
      <c r="I815">
        <v>811</v>
      </c>
      <c r="J815" s="1">
        <v>5111</v>
      </c>
      <c r="K815">
        <f t="shared" si="60"/>
        <v>5.1109999999999998</v>
      </c>
      <c r="L815">
        <f t="shared" si="61"/>
        <v>741.28921800000001</v>
      </c>
    </row>
    <row r="816" spans="9:12" x14ac:dyDescent="0.3">
      <c r="I816">
        <v>812</v>
      </c>
      <c r="J816" s="1">
        <v>5111</v>
      </c>
      <c r="K816">
        <f t="shared" si="60"/>
        <v>5.1109999999999998</v>
      </c>
      <c r="L816">
        <f t="shared" si="61"/>
        <v>741.28921800000001</v>
      </c>
    </row>
    <row r="817" spans="9:12" x14ac:dyDescent="0.3">
      <c r="I817">
        <v>813</v>
      </c>
      <c r="J817" s="1">
        <v>5111</v>
      </c>
      <c r="K817">
        <f t="shared" si="60"/>
        <v>5.1109999999999998</v>
      </c>
      <c r="L817">
        <f t="shared" si="61"/>
        <v>741.28921800000001</v>
      </c>
    </row>
    <row r="818" spans="9:12" x14ac:dyDescent="0.3">
      <c r="I818">
        <v>814</v>
      </c>
      <c r="J818" s="1">
        <v>5112</v>
      </c>
      <c r="K818">
        <f t="shared" si="60"/>
        <v>5.1120000000000001</v>
      </c>
      <c r="L818">
        <f t="shared" si="61"/>
        <v>741.43425600000012</v>
      </c>
    </row>
    <row r="819" spans="9:12" x14ac:dyDescent="0.3">
      <c r="I819">
        <v>815</v>
      </c>
      <c r="J819" s="1">
        <v>5114</v>
      </c>
      <c r="K819">
        <f t="shared" si="60"/>
        <v>5.1139999999999999</v>
      </c>
      <c r="L819">
        <f t="shared" si="61"/>
        <v>741.724332</v>
      </c>
    </row>
    <row r="820" spans="9:12" x14ac:dyDescent="0.3">
      <c r="I820">
        <v>816</v>
      </c>
      <c r="J820" s="1">
        <v>5112</v>
      </c>
      <c r="K820">
        <f t="shared" si="60"/>
        <v>5.1120000000000001</v>
      </c>
      <c r="L820">
        <f t="shared" si="61"/>
        <v>741.43425600000012</v>
      </c>
    </row>
    <row r="821" spans="9:12" x14ac:dyDescent="0.3">
      <c r="I821">
        <v>817</v>
      </c>
      <c r="J821" s="1">
        <v>5109</v>
      </c>
      <c r="K821">
        <f t="shared" si="60"/>
        <v>5.109</v>
      </c>
      <c r="L821">
        <f t="shared" si="61"/>
        <v>740.99914200000001</v>
      </c>
    </row>
    <row r="822" spans="9:12" x14ac:dyDescent="0.3">
      <c r="I822">
        <v>818</v>
      </c>
      <c r="J822" s="1">
        <v>5099</v>
      </c>
      <c r="K822">
        <f t="shared" si="60"/>
        <v>5.0990000000000002</v>
      </c>
      <c r="L822">
        <f t="shared" si="61"/>
        <v>739.54876200000012</v>
      </c>
    </row>
    <row r="823" spans="9:12" x14ac:dyDescent="0.3">
      <c r="I823">
        <v>819</v>
      </c>
      <c r="J823" s="1">
        <v>5097</v>
      </c>
      <c r="K823">
        <f t="shared" si="60"/>
        <v>5.0970000000000004</v>
      </c>
      <c r="L823">
        <f t="shared" si="61"/>
        <v>739.25868600000013</v>
      </c>
    </row>
    <row r="824" spans="9:12" x14ac:dyDescent="0.3">
      <c r="I824">
        <v>820</v>
      </c>
      <c r="J824" s="1">
        <v>5098</v>
      </c>
      <c r="K824">
        <f t="shared" si="60"/>
        <v>5.0979999999999999</v>
      </c>
      <c r="L824">
        <f t="shared" si="61"/>
        <v>739.40372400000001</v>
      </c>
    </row>
    <row r="825" spans="9:12" x14ac:dyDescent="0.3">
      <c r="I825">
        <v>821</v>
      </c>
      <c r="J825" s="1">
        <v>5107</v>
      </c>
      <c r="K825">
        <f t="shared" si="60"/>
        <v>5.1070000000000002</v>
      </c>
      <c r="L825">
        <f t="shared" si="61"/>
        <v>740.70906600000012</v>
      </c>
    </row>
    <row r="826" spans="9:12" x14ac:dyDescent="0.3">
      <c r="I826">
        <v>822</v>
      </c>
      <c r="J826" s="1">
        <v>5110</v>
      </c>
      <c r="K826">
        <f t="shared" si="60"/>
        <v>5.1100000000000003</v>
      </c>
      <c r="L826">
        <f t="shared" si="61"/>
        <v>741.14418000000012</v>
      </c>
    </row>
    <row r="827" spans="9:12" x14ac:dyDescent="0.3">
      <c r="I827">
        <v>823</v>
      </c>
      <c r="J827" s="1">
        <v>5112</v>
      </c>
      <c r="K827">
        <f t="shared" si="60"/>
        <v>5.1120000000000001</v>
      </c>
      <c r="L827">
        <f t="shared" si="61"/>
        <v>741.43425600000012</v>
      </c>
    </row>
    <row r="828" spans="9:12" x14ac:dyDescent="0.3">
      <c r="I828">
        <v>824</v>
      </c>
      <c r="J828" s="1">
        <v>5113</v>
      </c>
      <c r="K828">
        <f t="shared" si="60"/>
        <v>5.1130000000000004</v>
      </c>
      <c r="L828">
        <f t="shared" si="61"/>
        <v>741.57929400000012</v>
      </c>
    </row>
    <row r="829" spans="9:12" x14ac:dyDescent="0.3">
      <c r="I829">
        <v>825</v>
      </c>
      <c r="J829" s="1">
        <v>5115</v>
      </c>
      <c r="K829">
        <f t="shared" si="60"/>
        <v>5.1150000000000002</v>
      </c>
      <c r="L829">
        <f t="shared" si="61"/>
        <v>741.86937000000012</v>
      </c>
    </row>
    <row r="830" spans="9:12" x14ac:dyDescent="0.3">
      <c r="I830">
        <v>826</v>
      </c>
      <c r="J830" s="1">
        <v>5114</v>
      </c>
      <c r="K830">
        <f t="shared" si="60"/>
        <v>5.1139999999999999</v>
      </c>
      <c r="L830">
        <f t="shared" si="61"/>
        <v>741.724332</v>
      </c>
    </row>
    <row r="831" spans="9:12" x14ac:dyDescent="0.3">
      <c r="I831">
        <v>827</v>
      </c>
      <c r="J831" s="1">
        <v>5111</v>
      </c>
      <c r="K831">
        <f t="shared" si="60"/>
        <v>5.1109999999999998</v>
      </c>
      <c r="L831">
        <f t="shared" si="61"/>
        <v>741.28921800000001</v>
      </c>
    </row>
    <row r="832" spans="9:12" x14ac:dyDescent="0.3">
      <c r="I832">
        <v>828</v>
      </c>
      <c r="J832" s="1">
        <v>5110</v>
      </c>
      <c r="K832">
        <f t="shared" si="60"/>
        <v>5.1100000000000003</v>
      </c>
      <c r="L832">
        <f t="shared" si="61"/>
        <v>741.14418000000012</v>
      </c>
    </row>
    <row r="833" spans="9:12" x14ac:dyDescent="0.3">
      <c r="I833">
        <v>829</v>
      </c>
      <c r="J833" s="1">
        <v>5112</v>
      </c>
      <c r="K833">
        <f t="shared" si="60"/>
        <v>5.1120000000000001</v>
      </c>
      <c r="L833">
        <f t="shared" si="61"/>
        <v>741.43425600000012</v>
      </c>
    </row>
    <row r="834" spans="9:12" x14ac:dyDescent="0.3">
      <c r="I834">
        <v>830</v>
      </c>
      <c r="J834" s="1">
        <v>5114</v>
      </c>
      <c r="K834">
        <f t="shared" si="60"/>
        <v>5.1139999999999999</v>
      </c>
      <c r="L834">
        <f t="shared" si="61"/>
        <v>741.724332</v>
      </c>
    </row>
    <row r="835" spans="9:12" x14ac:dyDescent="0.3">
      <c r="I835">
        <v>831</v>
      </c>
      <c r="J835" s="1">
        <v>5107</v>
      </c>
      <c r="K835">
        <f t="shared" si="60"/>
        <v>5.1070000000000002</v>
      </c>
      <c r="L835">
        <f t="shared" si="61"/>
        <v>740.70906600000012</v>
      </c>
    </row>
    <row r="836" spans="9:12" x14ac:dyDescent="0.3">
      <c r="I836">
        <v>832</v>
      </c>
      <c r="J836" s="1">
        <v>5101</v>
      </c>
      <c r="K836">
        <f t="shared" si="60"/>
        <v>5.101</v>
      </c>
      <c r="L836">
        <f t="shared" si="61"/>
        <v>739.83883800000001</v>
      </c>
    </row>
    <row r="837" spans="9:12" x14ac:dyDescent="0.3">
      <c r="I837">
        <v>833</v>
      </c>
      <c r="J837" s="1">
        <v>5100</v>
      </c>
      <c r="K837">
        <f t="shared" ref="K837:K900" si="62">J837/1000</f>
        <v>5.0999999999999996</v>
      </c>
      <c r="L837">
        <f t="shared" ref="L837:L900" si="63">K837*145.038</f>
        <v>739.69380000000001</v>
      </c>
    </row>
    <row r="838" spans="9:12" x14ac:dyDescent="0.3">
      <c r="I838">
        <v>834</v>
      </c>
      <c r="J838" s="1">
        <v>5108</v>
      </c>
      <c r="K838">
        <f t="shared" si="62"/>
        <v>5.1079999999999997</v>
      </c>
      <c r="L838">
        <f t="shared" si="63"/>
        <v>740.85410400000001</v>
      </c>
    </row>
    <row r="839" spans="9:12" x14ac:dyDescent="0.3">
      <c r="I839">
        <v>835</v>
      </c>
      <c r="J839" s="1">
        <v>5112</v>
      </c>
      <c r="K839">
        <f t="shared" si="62"/>
        <v>5.1120000000000001</v>
      </c>
      <c r="L839">
        <f t="shared" si="63"/>
        <v>741.43425600000012</v>
      </c>
    </row>
    <row r="840" spans="9:12" x14ac:dyDescent="0.3">
      <c r="I840">
        <v>836</v>
      </c>
      <c r="J840" s="1">
        <v>5114</v>
      </c>
      <c r="K840">
        <f t="shared" si="62"/>
        <v>5.1139999999999999</v>
      </c>
      <c r="L840">
        <f t="shared" si="63"/>
        <v>741.724332</v>
      </c>
    </row>
    <row r="841" spans="9:12" x14ac:dyDescent="0.3">
      <c r="I841">
        <v>837</v>
      </c>
      <c r="J841" s="1">
        <v>5115</v>
      </c>
      <c r="K841">
        <f t="shared" si="62"/>
        <v>5.1150000000000002</v>
      </c>
      <c r="L841">
        <f t="shared" si="63"/>
        <v>741.86937000000012</v>
      </c>
    </row>
    <row r="842" spans="9:12" x14ac:dyDescent="0.3">
      <c r="I842">
        <v>838</v>
      </c>
      <c r="J842" s="1">
        <v>5116</v>
      </c>
      <c r="K842">
        <f t="shared" si="62"/>
        <v>5.1159999999999997</v>
      </c>
      <c r="L842">
        <f t="shared" si="63"/>
        <v>742.014408</v>
      </c>
    </row>
    <row r="843" spans="9:12" x14ac:dyDescent="0.3">
      <c r="I843">
        <v>839</v>
      </c>
      <c r="J843" s="1">
        <v>5122</v>
      </c>
      <c r="K843">
        <f t="shared" si="62"/>
        <v>5.1219999999999999</v>
      </c>
      <c r="L843">
        <f t="shared" si="63"/>
        <v>742.884636</v>
      </c>
    </row>
    <row r="844" spans="9:12" x14ac:dyDescent="0.3">
      <c r="I844">
        <v>840</v>
      </c>
      <c r="J844" s="1">
        <v>5113</v>
      </c>
      <c r="K844">
        <f t="shared" si="62"/>
        <v>5.1130000000000004</v>
      </c>
      <c r="L844">
        <f t="shared" si="63"/>
        <v>741.57929400000012</v>
      </c>
    </row>
    <row r="845" spans="9:12" x14ac:dyDescent="0.3">
      <c r="I845">
        <v>841</v>
      </c>
      <c r="J845" s="1">
        <v>5072</v>
      </c>
      <c r="K845">
        <f t="shared" si="62"/>
        <v>5.0720000000000001</v>
      </c>
      <c r="L845">
        <f t="shared" si="63"/>
        <v>735.63273600000002</v>
      </c>
    </row>
    <row r="846" spans="9:12" x14ac:dyDescent="0.3">
      <c r="I846">
        <v>842</v>
      </c>
      <c r="J846" s="1">
        <v>4991</v>
      </c>
      <c r="K846">
        <f t="shared" si="62"/>
        <v>4.9909999999999997</v>
      </c>
      <c r="L846">
        <f t="shared" si="63"/>
        <v>723.88465800000006</v>
      </c>
    </row>
    <row r="847" spans="9:12" x14ac:dyDescent="0.3">
      <c r="I847">
        <v>843</v>
      </c>
      <c r="J847" s="1">
        <v>4928</v>
      </c>
      <c r="K847">
        <f t="shared" si="62"/>
        <v>4.9279999999999999</v>
      </c>
      <c r="L847">
        <f t="shared" si="63"/>
        <v>714.74726400000009</v>
      </c>
    </row>
    <row r="848" spans="9:12" x14ac:dyDescent="0.3">
      <c r="I848">
        <v>844</v>
      </c>
      <c r="J848" s="1">
        <v>4906</v>
      </c>
      <c r="K848">
        <f t="shared" si="62"/>
        <v>4.9059999999999997</v>
      </c>
      <c r="L848">
        <f t="shared" si="63"/>
        <v>711.55642799999998</v>
      </c>
    </row>
    <row r="849" spans="9:12" x14ac:dyDescent="0.3">
      <c r="I849">
        <v>845</v>
      </c>
      <c r="J849" s="1">
        <v>4912</v>
      </c>
      <c r="K849">
        <f t="shared" si="62"/>
        <v>4.9119999999999999</v>
      </c>
      <c r="L849">
        <f t="shared" si="63"/>
        <v>712.42665600000009</v>
      </c>
    </row>
    <row r="850" spans="9:12" x14ac:dyDescent="0.3">
      <c r="I850">
        <v>846</v>
      </c>
      <c r="J850" s="1">
        <v>4917</v>
      </c>
      <c r="K850">
        <f t="shared" si="62"/>
        <v>4.9169999999999998</v>
      </c>
      <c r="L850">
        <f t="shared" si="63"/>
        <v>713.15184599999998</v>
      </c>
    </row>
    <row r="851" spans="9:12" x14ac:dyDescent="0.3">
      <c r="I851">
        <v>847</v>
      </c>
      <c r="J851" s="1">
        <v>4923</v>
      </c>
      <c r="K851">
        <f t="shared" si="62"/>
        <v>4.923</v>
      </c>
      <c r="L851">
        <f t="shared" si="63"/>
        <v>714.02207400000009</v>
      </c>
    </row>
    <row r="852" spans="9:12" x14ac:dyDescent="0.3">
      <c r="I852">
        <v>848</v>
      </c>
      <c r="J852" s="1">
        <v>4925</v>
      </c>
      <c r="K852">
        <f t="shared" si="62"/>
        <v>4.9249999999999998</v>
      </c>
      <c r="L852">
        <f t="shared" si="63"/>
        <v>714.31214999999997</v>
      </c>
    </row>
    <row r="853" spans="9:12" x14ac:dyDescent="0.3">
      <c r="I853">
        <v>849</v>
      </c>
      <c r="J853" s="1">
        <v>4928</v>
      </c>
      <c r="K853">
        <f t="shared" si="62"/>
        <v>4.9279999999999999</v>
      </c>
      <c r="L853">
        <f t="shared" si="63"/>
        <v>714.74726400000009</v>
      </c>
    </row>
    <row r="854" spans="9:12" x14ac:dyDescent="0.3">
      <c r="I854">
        <v>850</v>
      </c>
      <c r="J854" s="1">
        <v>4931</v>
      </c>
      <c r="K854">
        <f t="shared" si="62"/>
        <v>4.931</v>
      </c>
      <c r="L854">
        <f t="shared" si="63"/>
        <v>715.18237800000009</v>
      </c>
    </row>
    <row r="855" spans="9:12" x14ac:dyDescent="0.3">
      <c r="I855">
        <v>851</v>
      </c>
      <c r="J855" s="1">
        <v>4932</v>
      </c>
      <c r="K855">
        <f t="shared" si="62"/>
        <v>4.9320000000000004</v>
      </c>
      <c r="L855">
        <f t="shared" si="63"/>
        <v>715.32741600000008</v>
      </c>
    </row>
    <row r="856" spans="9:12" x14ac:dyDescent="0.3">
      <c r="I856">
        <v>852</v>
      </c>
      <c r="J856" s="1">
        <v>4930</v>
      </c>
      <c r="K856">
        <f t="shared" si="62"/>
        <v>4.93</v>
      </c>
      <c r="L856">
        <f t="shared" si="63"/>
        <v>715.03733999999997</v>
      </c>
    </row>
    <row r="857" spans="9:12" x14ac:dyDescent="0.3">
      <c r="I857">
        <v>853</v>
      </c>
      <c r="J857" s="1">
        <v>4926</v>
      </c>
      <c r="K857">
        <f t="shared" si="62"/>
        <v>4.9260000000000002</v>
      </c>
      <c r="L857">
        <f t="shared" si="63"/>
        <v>714.45718800000009</v>
      </c>
    </row>
    <row r="858" spans="9:12" x14ac:dyDescent="0.3">
      <c r="I858">
        <v>854</v>
      </c>
      <c r="J858" s="1">
        <v>4927</v>
      </c>
      <c r="K858">
        <f t="shared" si="62"/>
        <v>4.9269999999999996</v>
      </c>
      <c r="L858">
        <f t="shared" si="63"/>
        <v>714.60222599999997</v>
      </c>
    </row>
    <row r="859" spans="9:12" x14ac:dyDescent="0.3">
      <c r="I859">
        <v>855</v>
      </c>
      <c r="J859" s="1">
        <v>4931</v>
      </c>
      <c r="K859">
        <f t="shared" si="62"/>
        <v>4.931</v>
      </c>
      <c r="L859">
        <f t="shared" si="63"/>
        <v>715.18237800000009</v>
      </c>
    </row>
    <row r="860" spans="9:12" x14ac:dyDescent="0.3">
      <c r="I860">
        <v>856</v>
      </c>
      <c r="J860" s="1">
        <v>4930</v>
      </c>
      <c r="K860">
        <f t="shared" si="62"/>
        <v>4.93</v>
      </c>
      <c r="L860">
        <f t="shared" si="63"/>
        <v>715.03733999999997</v>
      </c>
    </row>
    <row r="861" spans="9:12" x14ac:dyDescent="0.3">
      <c r="I861">
        <v>857</v>
      </c>
      <c r="J861" s="1">
        <v>4924</v>
      </c>
      <c r="K861">
        <f t="shared" si="62"/>
        <v>4.9240000000000004</v>
      </c>
      <c r="L861">
        <f t="shared" si="63"/>
        <v>714.16711200000009</v>
      </c>
    </row>
    <row r="862" spans="9:12" x14ac:dyDescent="0.3">
      <c r="I862">
        <v>858</v>
      </c>
      <c r="J862" s="1">
        <v>4921</v>
      </c>
      <c r="K862">
        <f t="shared" si="62"/>
        <v>4.9210000000000003</v>
      </c>
      <c r="L862">
        <f t="shared" si="63"/>
        <v>713.73199800000009</v>
      </c>
    </row>
    <row r="863" spans="9:12" x14ac:dyDescent="0.3">
      <c r="I863">
        <v>859</v>
      </c>
      <c r="J863" s="1">
        <v>4925</v>
      </c>
      <c r="K863">
        <f t="shared" si="62"/>
        <v>4.9249999999999998</v>
      </c>
      <c r="L863">
        <f t="shared" si="63"/>
        <v>714.31214999999997</v>
      </c>
    </row>
    <row r="864" spans="9:12" x14ac:dyDescent="0.3">
      <c r="I864">
        <v>860</v>
      </c>
      <c r="J864" s="1">
        <v>4931</v>
      </c>
      <c r="K864">
        <f t="shared" si="62"/>
        <v>4.931</v>
      </c>
      <c r="L864">
        <f t="shared" si="63"/>
        <v>715.18237800000009</v>
      </c>
    </row>
    <row r="865" spans="9:12" x14ac:dyDescent="0.3">
      <c r="I865">
        <v>861</v>
      </c>
      <c r="J865" s="1">
        <v>4933</v>
      </c>
      <c r="K865">
        <f t="shared" si="62"/>
        <v>4.9329999999999998</v>
      </c>
      <c r="L865">
        <f t="shared" si="63"/>
        <v>715.47245400000008</v>
      </c>
    </row>
    <row r="866" spans="9:12" x14ac:dyDescent="0.3">
      <c r="I866">
        <v>862</v>
      </c>
      <c r="J866" s="1">
        <v>4933</v>
      </c>
      <c r="K866">
        <f t="shared" si="62"/>
        <v>4.9329999999999998</v>
      </c>
      <c r="L866">
        <f t="shared" si="63"/>
        <v>715.47245400000008</v>
      </c>
    </row>
    <row r="867" spans="9:12" x14ac:dyDescent="0.3">
      <c r="I867">
        <v>863</v>
      </c>
      <c r="J867" s="1">
        <v>4934</v>
      </c>
      <c r="K867">
        <f t="shared" si="62"/>
        <v>4.9340000000000002</v>
      </c>
      <c r="L867">
        <f t="shared" si="63"/>
        <v>715.61749200000008</v>
      </c>
    </row>
    <row r="868" spans="9:12" x14ac:dyDescent="0.3">
      <c r="I868">
        <v>864</v>
      </c>
      <c r="J868" s="1">
        <v>4936</v>
      </c>
      <c r="K868">
        <f t="shared" si="62"/>
        <v>4.9359999999999999</v>
      </c>
      <c r="L868">
        <f t="shared" si="63"/>
        <v>715.90756800000008</v>
      </c>
    </row>
    <row r="869" spans="9:12" x14ac:dyDescent="0.3">
      <c r="I869">
        <v>865</v>
      </c>
      <c r="J869" s="1">
        <v>4937</v>
      </c>
      <c r="K869">
        <f t="shared" si="62"/>
        <v>4.9370000000000003</v>
      </c>
      <c r="L869">
        <f t="shared" si="63"/>
        <v>716.05260600000008</v>
      </c>
    </row>
    <row r="870" spans="9:12" x14ac:dyDescent="0.3">
      <c r="I870">
        <v>866</v>
      </c>
      <c r="J870" s="1">
        <v>4937</v>
      </c>
      <c r="K870">
        <f t="shared" si="62"/>
        <v>4.9370000000000003</v>
      </c>
      <c r="L870">
        <f t="shared" si="63"/>
        <v>716.05260600000008</v>
      </c>
    </row>
    <row r="871" spans="9:12" x14ac:dyDescent="0.3">
      <c r="I871">
        <v>867</v>
      </c>
      <c r="J871" s="1">
        <v>4935</v>
      </c>
      <c r="K871">
        <f t="shared" si="62"/>
        <v>4.9349999999999996</v>
      </c>
      <c r="L871">
        <f t="shared" si="63"/>
        <v>715.76252999999997</v>
      </c>
    </row>
    <row r="872" spans="9:12" x14ac:dyDescent="0.3">
      <c r="I872">
        <v>868</v>
      </c>
      <c r="J872" s="1">
        <v>4934</v>
      </c>
      <c r="K872">
        <f t="shared" si="62"/>
        <v>4.9340000000000002</v>
      </c>
      <c r="L872">
        <f t="shared" si="63"/>
        <v>715.61749200000008</v>
      </c>
    </row>
    <row r="873" spans="9:12" x14ac:dyDescent="0.3">
      <c r="I873">
        <v>869</v>
      </c>
      <c r="J873" s="1">
        <v>4930</v>
      </c>
      <c r="K873">
        <f t="shared" si="62"/>
        <v>4.93</v>
      </c>
      <c r="L873">
        <f t="shared" si="63"/>
        <v>715.03733999999997</v>
      </c>
    </row>
    <row r="874" spans="9:12" x14ac:dyDescent="0.3">
      <c r="I874">
        <v>870</v>
      </c>
      <c r="J874" s="1">
        <v>4926</v>
      </c>
      <c r="K874">
        <f t="shared" si="62"/>
        <v>4.9260000000000002</v>
      </c>
      <c r="L874">
        <f t="shared" si="63"/>
        <v>714.45718800000009</v>
      </c>
    </row>
    <row r="875" spans="9:12" x14ac:dyDescent="0.3">
      <c r="I875">
        <v>871</v>
      </c>
      <c r="J875" s="1">
        <v>4926</v>
      </c>
      <c r="K875">
        <f t="shared" si="62"/>
        <v>4.9260000000000002</v>
      </c>
      <c r="L875">
        <f t="shared" si="63"/>
        <v>714.45718800000009</v>
      </c>
    </row>
    <row r="876" spans="9:12" x14ac:dyDescent="0.3">
      <c r="I876">
        <v>872</v>
      </c>
      <c r="J876" s="1">
        <v>4930</v>
      </c>
      <c r="K876">
        <f t="shared" si="62"/>
        <v>4.93</v>
      </c>
      <c r="L876">
        <f t="shared" si="63"/>
        <v>715.03733999999997</v>
      </c>
    </row>
    <row r="877" spans="9:12" x14ac:dyDescent="0.3">
      <c r="I877">
        <v>873</v>
      </c>
      <c r="J877" s="1">
        <v>4934</v>
      </c>
      <c r="K877">
        <f t="shared" si="62"/>
        <v>4.9340000000000002</v>
      </c>
      <c r="L877">
        <f t="shared" si="63"/>
        <v>715.61749200000008</v>
      </c>
    </row>
    <row r="878" spans="9:12" x14ac:dyDescent="0.3">
      <c r="I878">
        <v>874</v>
      </c>
      <c r="J878" s="1">
        <v>4935</v>
      </c>
      <c r="K878">
        <f t="shared" si="62"/>
        <v>4.9349999999999996</v>
      </c>
      <c r="L878">
        <f t="shared" si="63"/>
        <v>715.76252999999997</v>
      </c>
    </row>
    <row r="879" spans="9:12" x14ac:dyDescent="0.3">
      <c r="I879">
        <v>875</v>
      </c>
      <c r="J879" s="1">
        <v>4936</v>
      </c>
      <c r="K879">
        <f t="shared" si="62"/>
        <v>4.9359999999999999</v>
      </c>
      <c r="L879">
        <f t="shared" si="63"/>
        <v>715.90756800000008</v>
      </c>
    </row>
    <row r="880" spans="9:12" x14ac:dyDescent="0.3">
      <c r="I880">
        <v>876</v>
      </c>
      <c r="J880" s="1">
        <v>4938</v>
      </c>
      <c r="K880">
        <f t="shared" si="62"/>
        <v>4.9379999999999997</v>
      </c>
      <c r="L880">
        <f t="shared" si="63"/>
        <v>716.19764399999997</v>
      </c>
    </row>
    <row r="881" spans="9:12" x14ac:dyDescent="0.3">
      <c r="I881">
        <v>877</v>
      </c>
      <c r="J881" s="1">
        <v>4938</v>
      </c>
      <c r="K881">
        <f t="shared" si="62"/>
        <v>4.9379999999999997</v>
      </c>
      <c r="L881">
        <f t="shared" si="63"/>
        <v>716.19764399999997</v>
      </c>
    </row>
    <row r="882" spans="9:12" x14ac:dyDescent="0.3">
      <c r="I882">
        <v>878</v>
      </c>
      <c r="J882" s="1">
        <v>4936</v>
      </c>
      <c r="K882">
        <f t="shared" si="62"/>
        <v>4.9359999999999999</v>
      </c>
      <c r="L882">
        <f t="shared" si="63"/>
        <v>715.90756800000008</v>
      </c>
    </row>
    <row r="883" spans="9:12" x14ac:dyDescent="0.3">
      <c r="I883">
        <v>879</v>
      </c>
      <c r="J883" s="1">
        <v>4933</v>
      </c>
      <c r="K883">
        <f t="shared" si="62"/>
        <v>4.9329999999999998</v>
      </c>
      <c r="L883">
        <f t="shared" si="63"/>
        <v>715.47245400000008</v>
      </c>
    </row>
    <row r="884" spans="9:12" x14ac:dyDescent="0.3">
      <c r="I884">
        <v>880</v>
      </c>
      <c r="J884" s="1">
        <v>4934</v>
      </c>
      <c r="K884">
        <f t="shared" si="62"/>
        <v>4.9340000000000002</v>
      </c>
      <c r="L884">
        <f t="shared" si="63"/>
        <v>715.61749200000008</v>
      </c>
    </row>
    <row r="885" spans="9:12" x14ac:dyDescent="0.3">
      <c r="I885">
        <v>881</v>
      </c>
      <c r="J885" s="1">
        <v>4938</v>
      </c>
      <c r="K885">
        <f t="shared" si="62"/>
        <v>4.9379999999999997</v>
      </c>
      <c r="L885">
        <f t="shared" si="63"/>
        <v>716.19764399999997</v>
      </c>
    </row>
    <row r="886" spans="9:12" x14ac:dyDescent="0.3">
      <c r="I886">
        <v>882</v>
      </c>
      <c r="J886" s="1">
        <v>4936</v>
      </c>
      <c r="K886">
        <f t="shared" si="62"/>
        <v>4.9359999999999999</v>
      </c>
      <c r="L886">
        <f t="shared" si="63"/>
        <v>715.90756800000008</v>
      </c>
    </row>
    <row r="887" spans="9:12" x14ac:dyDescent="0.3">
      <c r="I887">
        <v>883</v>
      </c>
      <c r="J887" s="1">
        <v>4923</v>
      </c>
      <c r="K887">
        <f t="shared" si="62"/>
        <v>4.923</v>
      </c>
      <c r="L887">
        <f t="shared" si="63"/>
        <v>714.02207400000009</v>
      </c>
    </row>
    <row r="888" spans="9:12" x14ac:dyDescent="0.3">
      <c r="I888">
        <v>884</v>
      </c>
      <c r="J888" s="1">
        <v>4843</v>
      </c>
      <c r="K888">
        <f t="shared" si="62"/>
        <v>4.843</v>
      </c>
      <c r="L888">
        <f t="shared" si="63"/>
        <v>702.41903400000001</v>
      </c>
    </row>
    <row r="889" spans="9:12" x14ac:dyDescent="0.3">
      <c r="I889">
        <v>885</v>
      </c>
      <c r="J889" s="1">
        <v>4770</v>
      </c>
      <c r="K889">
        <f t="shared" si="62"/>
        <v>4.7699999999999996</v>
      </c>
      <c r="L889">
        <f t="shared" si="63"/>
        <v>691.83126000000004</v>
      </c>
    </row>
    <row r="890" spans="9:12" x14ac:dyDescent="0.3">
      <c r="I890">
        <v>886</v>
      </c>
      <c r="J890" s="1">
        <v>4714</v>
      </c>
      <c r="K890">
        <f t="shared" si="62"/>
        <v>4.7140000000000004</v>
      </c>
      <c r="L890">
        <f t="shared" si="63"/>
        <v>683.70913200000007</v>
      </c>
    </row>
    <row r="891" spans="9:12" x14ac:dyDescent="0.3">
      <c r="I891">
        <v>887</v>
      </c>
      <c r="J891" s="1">
        <v>4717</v>
      </c>
      <c r="K891">
        <f t="shared" si="62"/>
        <v>4.7169999999999996</v>
      </c>
      <c r="L891">
        <f t="shared" si="63"/>
        <v>684.14424599999995</v>
      </c>
    </row>
    <row r="892" spans="9:12" x14ac:dyDescent="0.3">
      <c r="I892">
        <v>888</v>
      </c>
      <c r="J892" s="1">
        <v>4719</v>
      </c>
      <c r="K892">
        <f t="shared" si="62"/>
        <v>4.7190000000000003</v>
      </c>
      <c r="L892">
        <f t="shared" si="63"/>
        <v>684.43432200000007</v>
      </c>
    </row>
    <row r="893" spans="9:12" x14ac:dyDescent="0.3">
      <c r="I893">
        <v>889</v>
      </c>
      <c r="J893" s="1">
        <v>4720</v>
      </c>
      <c r="K893">
        <f t="shared" si="62"/>
        <v>4.72</v>
      </c>
      <c r="L893">
        <f t="shared" si="63"/>
        <v>684.57936000000007</v>
      </c>
    </row>
    <row r="894" spans="9:12" x14ac:dyDescent="0.3">
      <c r="I894">
        <v>890</v>
      </c>
      <c r="J894" s="1">
        <v>4728</v>
      </c>
      <c r="K894">
        <f t="shared" si="62"/>
        <v>4.7279999999999998</v>
      </c>
      <c r="L894">
        <f t="shared" si="63"/>
        <v>685.73966400000006</v>
      </c>
    </row>
    <row r="895" spans="9:12" x14ac:dyDescent="0.3">
      <c r="I895">
        <v>891</v>
      </c>
      <c r="J895" s="1">
        <v>4748</v>
      </c>
      <c r="K895">
        <f t="shared" si="62"/>
        <v>4.7480000000000002</v>
      </c>
      <c r="L895">
        <f t="shared" si="63"/>
        <v>688.64042400000005</v>
      </c>
    </row>
    <row r="896" spans="9:12" x14ac:dyDescent="0.3">
      <c r="I896">
        <v>892</v>
      </c>
      <c r="J896" s="1">
        <v>4772</v>
      </c>
      <c r="K896">
        <f t="shared" si="62"/>
        <v>4.7720000000000002</v>
      </c>
      <c r="L896">
        <f t="shared" si="63"/>
        <v>692.12133600000004</v>
      </c>
    </row>
    <row r="897" spans="9:12" x14ac:dyDescent="0.3">
      <c r="I897">
        <v>893</v>
      </c>
      <c r="J897" s="1">
        <v>4792</v>
      </c>
      <c r="K897">
        <f t="shared" si="62"/>
        <v>4.7919999999999998</v>
      </c>
      <c r="L897">
        <f t="shared" si="63"/>
        <v>695.02209600000003</v>
      </c>
    </row>
    <row r="898" spans="9:12" x14ac:dyDescent="0.3">
      <c r="I898">
        <v>894</v>
      </c>
      <c r="J898" s="1">
        <v>4795</v>
      </c>
      <c r="K898">
        <f t="shared" si="62"/>
        <v>4.7949999999999999</v>
      </c>
      <c r="L898">
        <f t="shared" si="63"/>
        <v>695.45721000000003</v>
      </c>
    </row>
    <row r="899" spans="9:12" x14ac:dyDescent="0.3">
      <c r="I899">
        <v>895</v>
      </c>
      <c r="J899" s="1">
        <v>4792</v>
      </c>
      <c r="K899">
        <f t="shared" si="62"/>
        <v>4.7919999999999998</v>
      </c>
      <c r="L899">
        <f t="shared" si="63"/>
        <v>695.02209600000003</v>
      </c>
    </row>
    <row r="900" spans="9:12" x14ac:dyDescent="0.3">
      <c r="I900">
        <v>896</v>
      </c>
      <c r="J900" s="1">
        <v>4789</v>
      </c>
      <c r="K900">
        <f t="shared" si="62"/>
        <v>4.7889999999999997</v>
      </c>
      <c r="L900">
        <f t="shared" si="63"/>
        <v>694.58698200000003</v>
      </c>
    </row>
    <row r="901" spans="9:12" x14ac:dyDescent="0.3">
      <c r="I901">
        <v>897</v>
      </c>
      <c r="J901" s="1">
        <v>4789</v>
      </c>
      <c r="K901">
        <f t="shared" ref="K901:K964" si="64">J901/1000</f>
        <v>4.7889999999999997</v>
      </c>
      <c r="L901">
        <f t="shared" ref="L901:L964" si="65">K901*145.038</f>
        <v>694.58698200000003</v>
      </c>
    </row>
    <row r="902" spans="9:12" x14ac:dyDescent="0.3">
      <c r="I902">
        <v>898</v>
      </c>
      <c r="J902" s="1">
        <v>4792</v>
      </c>
      <c r="K902">
        <f t="shared" si="64"/>
        <v>4.7919999999999998</v>
      </c>
      <c r="L902">
        <f t="shared" si="65"/>
        <v>695.02209600000003</v>
      </c>
    </row>
    <row r="903" spans="9:12" x14ac:dyDescent="0.3">
      <c r="I903">
        <v>899</v>
      </c>
      <c r="J903" s="1">
        <v>4796</v>
      </c>
      <c r="K903">
        <f t="shared" si="64"/>
        <v>4.7960000000000003</v>
      </c>
      <c r="L903">
        <f t="shared" si="65"/>
        <v>695.60224800000015</v>
      </c>
    </row>
    <row r="904" spans="9:12" x14ac:dyDescent="0.3">
      <c r="I904">
        <v>900</v>
      </c>
      <c r="J904" s="1">
        <v>4798</v>
      </c>
      <c r="K904">
        <f t="shared" si="64"/>
        <v>4.798</v>
      </c>
      <c r="L904">
        <f t="shared" si="65"/>
        <v>695.89232400000003</v>
      </c>
    </row>
    <row r="905" spans="9:12" x14ac:dyDescent="0.3">
      <c r="I905">
        <v>901</v>
      </c>
      <c r="J905" s="1">
        <v>4800</v>
      </c>
      <c r="K905">
        <f t="shared" si="64"/>
        <v>4.8</v>
      </c>
      <c r="L905">
        <f t="shared" si="65"/>
        <v>696.18240000000003</v>
      </c>
    </row>
    <row r="906" spans="9:12" x14ac:dyDescent="0.3">
      <c r="I906">
        <v>902</v>
      </c>
      <c r="J906" s="1">
        <v>4801</v>
      </c>
      <c r="K906">
        <f t="shared" si="64"/>
        <v>4.8010000000000002</v>
      </c>
      <c r="L906">
        <f t="shared" si="65"/>
        <v>696.32743800000003</v>
      </c>
    </row>
    <row r="907" spans="9:12" x14ac:dyDescent="0.3">
      <c r="I907">
        <v>903</v>
      </c>
      <c r="J907" s="1">
        <v>4801</v>
      </c>
      <c r="K907">
        <f t="shared" si="64"/>
        <v>4.8010000000000002</v>
      </c>
      <c r="L907">
        <f t="shared" si="65"/>
        <v>696.32743800000003</v>
      </c>
    </row>
    <row r="908" spans="9:12" x14ac:dyDescent="0.3">
      <c r="I908">
        <v>904</v>
      </c>
      <c r="J908" s="1">
        <v>4798</v>
      </c>
      <c r="K908">
        <f t="shared" si="64"/>
        <v>4.798</v>
      </c>
      <c r="L908">
        <f t="shared" si="65"/>
        <v>695.89232400000003</v>
      </c>
    </row>
    <row r="909" spans="9:12" x14ac:dyDescent="0.3">
      <c r="I909">
        <v>905</v>
      </c>
      <c r="J909" s="1">
        <v>4797</v>
      </c>
      <c r="K909">
        <f t="shared" si="64"/>
        <v>4.7969999999999997</v>
      </c>
      <c r="L909">
        <f t="shared" si="65"/>
        <v>695.74728600000003</v>
      </c>
    </row>
    <row r="910" spans="9:12" x14ac:dyDescent="0.3">
      <c r="I910">
        <v>906</v>
      </c>
      <c r="J910" s="1">
        <v>4799</v>
      </c>
      <c r="K910">
        <f t="shared" si="64"/>
        <v>4.7990000000000004</v>
      </c>
      <c r="L910">
        <f t="shared" si="65"/>
        <v>696.03736200000014</v>
      </c>
    </row>
    <row r="911" spans="9:12" x14ac:dyDescent="0.3">
      <c r="I911">
        <v>907</v>
      </c>
      <c r="J911" s="1">
        <v>4802</v>
      </c>
      <c r="K911">
        <f t="shared" si="64"/>
        <v>4.8019999999999996</v>
      </c>
      <c r="L911">
        <f t="shared" si="65"/>
        <v>696.47247600000003</v>
      </c>
    </row>
    <row r="912" spans="9:12" x14ac:dyDescent="0.3">
      <c r="I912">
        <v>908</v>
      </c>
      <c r="J912" s="1">
        <v>4800</v>
      </c>
      <c r="K912">
        <f t="shared" si="64"/>
        <v>4.8</v>
      </c>
      <c r="L912">
        <f t="shared" si="65"/>
        <v>696.18240000000003</v>
      </c>
    </row>
    <row r="913" spans="9:12" x14ac:dyDescent="0.3">
      <c r="I913">
        <v>909</v>
      </c>
      <c r="J913" s="1">
        <v>4795</v>
      </c>
      <c r="K913">
        <f t="shared" si="64"/>
        <v>4.7949999999999999</v>
      </c>
      <c r="L913">
        <f t="shared" si="65"/>
        <v>695.45721000000003</v>
      </c>
    </row>
    <row r="914" spans="9:12" x14ac:dyDescent="0.3">
      <c r="I914">
        <v>910</v>
      </c>
      <c r="J914" s="1">
        <v>4793</v>
      </c>
      <c r="K914">
        <f t="shared" si="64"/>
        <v>4.7930000000000001</v>
      </c>
      <c r="L914">
        <f t="shared" si="65"/>
        <v>695.16713400000003</v>
      </c>
    </row>
    <row r="915" spans="9:12" x14ac:dyDescent="0.3">
      <c r="I915">
        <v>911</v>
      </c>
      <c r="J915" s="1">
        <v>4795</v>
      </c>
      <c r="K915">
        <f t="shared" si="64"/>
        <v>4.7949999999999999</v>
      </c>
      <c r="L915">
        <f t="shared" si="65"/>
        <v>695.45721000000003</v>
      </c>
    </row>
    <row r="916" spans="9:12" x14ac:dyDescent="0.3">
      <c r="I916">
        <v>912</v>
      </c>
      <c r="J916" s="1">
        <v>4799</v>
      </c>
      <c r="K916">
        <f t="shared" si="64"/>
        <v>4.7990000000000004</v>
      </c>
      <c r="L916">
        <f t="shared" si="65"/>
        <v>696.03736200000014</v>
      </c>
    </row>
    <row r="917" spans="9:12" x14ac:dyDescent="0.3">
      <c r="I917">
        <v>913</v>
      </c>
      <c r="J917" s="1">
        <v>4800</v>
      </c>
      <c r="K917">
        <f t="shared" si="64"/>
        <v>4.8</v>
      </c>
      <c r="L917">
        <f t="shared" si="65"/>
        <v>696.18240000000003</v>
      </c>
    </row>
    <row r="918" spans="9:12" x14ac:dyDescent="0.3">
      <c r="I918">
        <v>914</v>
      </c>
      <c r="J918" s="1">
        <v>4802</v>
      </c>
      <c r="K918">
        <f t="shared" si="64"/>
        <v>4.8019999999999996</v>
      </c>
      <c r="L918">
        <f t="shared" si="65"/>
        <v>696.47247600000003</v>
      </c>
    </row>
    <row r="919" spans="9:12" x14ac:dyDescent="0.3">
      <c r="I919">
        <v>915</v>
      </c>
      <c r="J919" s="1">
        <v>4804</v>
      </c>
      <c r="K919">
        <f t="shared" si="64"/>
        <v>4.8040000000000003</v>
      </c>
      <c r="L919">
        <f t="shared" si="65"/>
        <v>696.76255200000014</v>
      </c>
    </row>
    <row r="920" spans="9:12" x14ac:dyDescent="0.3">
      <c r="I920">
        <v>916</v>
      </c>
      <c r="J920" s="1">
        <v>4805</v>
      </c>
      <c r="K920">
        <f t="shared" si="64"/>
        <v>4.8049999999999997</v>
      </c>
      <c r="L920">
        <f t="shared" si="65"/>
        <v>696.90759000000003</v>
      </c>
    </row>
    <row r="921" spans="9:12" x14ac:dyDescent="0.3">
      <c r="I921">
        <v>917</v>
      </c>
      <c r="J921" s="1">
        <v>4805</v>
      </c>
      <c r="K921">
        <f t="shared" si="64"/>
        <v>4.8049999999999997</v>
      </c>
      <c r="L921">
        <f t="shared" si="65"/>
        <v>696.90759000000003</v>
      </c>
    </row>
    <row r="922" spans="9:12" x14ac:dyDescent="0.3">
      <c r="I922">
        <v>918</v>
      </c>
      <c r="J922" s="1">
        <v>4804</v>
      </c>
      <c r="K922">
        <f t="shared" si="64"/>
        <v>4.8040000000000003</v>
      </c>
      <c r="L922">
        <f t="shared" si="65"/>
        <v>696.76255200000014</v>
      </c>
    </row>
    <row r="923" spans="9:12" x14ac:dyDescent="0.3">
      <c r="I923">
        <v>919</v>
      </c>
      <c r="J923" s="1">
        <v>4802</v>
      </c>
      <c r="K923">
        <f t="shared" si="64"/>
        <v>4.8019999999999996</v>
      </c>
      <c r="L923">
        <f t="shared" si="65"/>
        <v>696.47247600000003</v>
      </c>
    </row>
    <row r="924" spans="9:12" x14ac:dyDescent="0.3">
      <c r="I924">
        <v>920</v>
      </c>
      <c r="J924" s="1">
        <v>4800</v>
      </c>
      <c r="K924">
        <f t="shared" si="64"/>
        <v>4.8</v>
      </c>
      <c r="L924">
        <f t="shared" si="65"/>
        <v>696.18240000000003</v>
      </c>
    </row>
    <row r="925" spans="9:12" x14ac:dyDescent="0.3">
      <c r="I925">
        <v>921</v>
      </c>
      <c r="J925" s="1">
        <v>4796</v>
      </c>
      <c r="K925">
        <f t="shared" si="64"/>
        <v>4.7960000000000003</v>
      </c>
      <c r="L925">
        <f t="shared" si="65"/>
        <v>695.60224800000015</v>
      </c>
    </row>
    <row r="926" spans="9:12" x14ac:dyDescent="0.3">
      <c r="I926">
        <v>922</v>
      </c>
      <c r="J926" s="1">
        <v>4794</v>
      </c>
      <c r="K926">
        <f t="shared" si="64"/>
        <v>4.7939999999999996</v>
      </c>
      <c r="L926">
        <f t="shared" si="65"/>
        <v>695.31217200000003</v>
      </c>
    </row>
    <row r="927" spans="9:12" x14ac:dyDescent="0.3">
      <c r="I927">
        <v>923</v>
      </c>
      <c r="J927" s="1">
        <v>4796</v>
      </c>
      <c r="K927">
        <f t="shared" si="64"/>
        <v>4.7960000000000003</v>
      </c>
      <c r="L927">
        <f t="shared" si="65"/>
        <v>695.60224800000015</v>
      </c>
    </row>
    <row r="928" spans="9:12" x14ac:dyDescent="0.3">
      <c r="I928">
        <v>924</v>
      </c>
      <c r="J928" s="1">
        <v>4798</v>
      </c>
      <c r="K928">
        <f t="shared" si="64"/>
        <v>4.798</v>
      </c>
      <c r="L928">
        <f t="shared" si="65"/>
        <v>695.89232400000003</v>
      </c>
    </row>
    <row r="929" spans="9:12" x14ac:dyDescent="0.3">
      <c r="I929">
        <v>925</v>
      </c>
      <c r="J929" s="1">
        <v>4801</v>
      </c>
      <c r="K929">
        <f t="shared" si="64"/>
        <v>4.8010000000000002</v>
      </c>
      <c r="L929">
        <f t="shared" si="65"/>
        <v>696.32743800000003</v>
      </c>
    </row>
    <row r="930" spans="9:12" x14ac:dyDescent="0.3">
      <c r="I930">
        <v>926</v>
      </c>
      <c r="J930" s="1">
        <v>4802</v>
      </c>
      <c r="K930">
        <f t="shared" si="64"/>
        <v>4.8019999999999996</v>
      </c>
      <c r="L930">
        <f t="shared" si="65"/>
        <v>696.47247600000003</v>
      </c>
    </row>
    <row r="931" spans="9:12" x14ac:dyDescent="0.3">
      <c r="I931">
        <v>927</v>
      </c>
      <c r="J931" s="1">
        <v>4803</v>
      </c>
      <c r="K931">
        <f t="shared" si="64"/>
        <v>4.8029999999999999</v>
      </c>
      <c r="L931">
        <f t="shared" si="65"/>
        <v>696.61751400000003</v>
      </c>
    </row>
    <row r="932" spans="9:12" x14ac:dyDescent="0.3">
      <c r="I932">
        <v>928</v>
      </c>
      <c r="J932" s="1">
        <v>4805</v>
      </c>
      <c r="K932">
        <f t="shared" si="64"/>
        <v>4.8049999999999997</v>
      </c>
      <c r="L932">
        <f t="shared" si="65"/>
        <v>696.90759000000003</v>
      </c>
    </row>
    <row r="933" spans="9:12" x14ac:dyDescent="0.3">
      <c r="I933">
        <v>929</v>
      </c>
      <c r="J933" s="1">
        <v>4804</v>
      </c>
      <c r="K933">
        <f t="shared" si="64"/>
        <v>4.8040000000000003</v>
      </c>
      <c r="L933">
        <f t="shared" si="65"/>
        <v>696.76255200000014</v>
      </c>
    </row>
    <row r="934" spans="9:12" x14ac:dyDescent="0.3">
      <c r="I934">
        <v>930</v>
      </c>
      <c r="J934" s="1">
        <v>4800</v>
      </c>
      <c r="K934">
        <f t="shared" si="64"/>
        <v>4.8</v>
      </c>
      <c r="L934">
        <f t="shared" si="65"/>
        <v>696.18240000000003</v>
      </c>
    </row>
    <row r="935" spans="9:12" x14ac:dyDescent="0.3">
      <c r="I935">
        <v>931</v>
      </c>
      <c r="J935" s="1">
        <v>4801</v>
      </c>
      <c r="K935">
        <f t="shared" si="64"/>
        <v>4.8010000000000002</v>
      </c>
      <c r="L935">
        <f t="shared" si="65"/>
        <v>696.32743800000003</v>
      </c>
    </row>
    <row r="936" spans="9:12" x14ac:dyDescent="0.3">
      <c r="I936">
        <v>932</v>
      </c>
      <c r="J936" s="1">
        <v>4803</v>
      </c>
      <c r="K936">
        <f t="shared" si="64"/>
        <v>4.8029999999999999</v>
      </c>
      <c r="L936">
        <f t="shared" si="65"/>
        <v>696.61751400000003</v>
      </c>
    </row>
    <row r="937" spans="9:12" x14ac:dyDescent="0.3">
      <c r="I937">
        <v>933</v>
      </c>
      <c r="J937" s="1">
        <v>4806</v>
      </c>
      <c r="K937">
        <f t="shared" si="64"/>
        <v>4.806</v>
      </c>
      <c r="L937">
        <f t="shared" si="65"/>
        <v>697.05262800000003</v>
      </c>
    </row>
    <row r="938" spans="9:12" x14ac:dyDescent="0.3">
      <c r="I938">
        <v>934</v>
      </c>
      <c r="J938" s="1">
        <v>4801</v>
      </c>
      <c r="K938">
        <f t="shared" si="64"/>
        <v>4.8010000000000002</v>
      </c>
      <c r="L938">
        <f t="shared" si="65"/>
        <v>696.32743800000003</v>
      </c>
    </row>
    <row r="939" spans="9:12" x14ac:dyDescent="0.3">
      <c r="I939">
        <v>935</v>
      </c>
      <c r="J939" s="1">
        <v>4797</v>
      </c>
      <c r="K939">
        <f t="shared" si="64"/>
        <v>4.7969999999999997</v>
      </c>
      <c r="L939">
        <f t="shared" si="65"/>
        <v>695.74728600000003</v>
      </c>
    </row>
    <row r="940" spans="9:12" x14ac:dyDescent="0.3">
      <c r="I940">
        <v>936</v>
      </c>
      <c r="J940" s="1">
        <v>4795</v>
      </c>
      <c r="K940">
        <f t="shared" si="64"/>
        <v>4.7949999999999999</v>
      </c>
      <c r="L940">
        <f t="shared" si="65"/>
        <v>695.45721000000003</v>
      </c>
    </row>
    <row r="941" spans="9:12" x14ac:dyDescent="0.3">
      <c r="I941">
        <v>937</v>
      </c>
      <c r="J941" s="1">
        <v>4800</v>
      </c>
      <c r="K941">
        <f t="shared" si="64"/>
        <v>4.8</v>
      </c>
      <c r="L941">
        <f t="shared" si="65"/>
        <v>696.18240000000003</v>
      </c>
    </row>
    <row r="942" spans="9:12" x14ac:dyDescent="0.3">
      <c r="I942">
        <v>938</v>
      </c>
      <c r="J942" s="1">
        <v>4803</v>
      </c>
      <c r="K942">
        <f t="shared" si="64"/>
        <v>4.8029999999999999</v>
      </c>
      <c r="L942">
        <f t="shared" si="65"/>
        <v>696.61751400000003</v>
      </c>
    </row>
    <row r="943" spans="9:12" x14ac:dyDescent="0.3">
      <c r="I943">
        <v>939</v>
      </c>
      <c r="J943" s="1">
        <v>4804</v>
      </c>
      <c r="K943">
        <f t="shared" si="64"/>
        <v>4.8040000000000003</v>
      </c>
      <c r="L943">
        <f t="shared" si="65"/>
        <v>696.76255200000014</v>
      </c>
    </row>
    <row r="944" spans="9:12" x14ac:dyDescent="0.3">
      <c r="I944">
        <v>940</v>
      </c>
      <c r="J944" s="1">
        <v>4806</v>
      </c>
      <c r="K944">
        <f t="shared" si="64"/>
        <v>4.806</v>
      </c>
      <c r="L944">
        <f t="shared" si="65"/>
        <v>697.05262800000003</v>
      </c>
    </row>
    <row r="945" spans="9:12" x14ac:dyDescent="0.3">
      <c r="I945">
        <v>941</v>
      </c>
      <c r="J945" s="1">
        <v>4808</v>
      </c>
      <c r="K945">
        <f t="shared" si="64"/>
        <v>4.8079999999999998</v>
      </c>
      <c r="L945">
        <f t="shared" si="65"/>
        <v>697.34270400000003</v>
      </c>
    </row>
    <row r="946" spans="9:12" x14ac:dyDescent="0.3">
      <c r="I946">
        <v>942</v>
      </c>
      <c r="J946" s="1">
        <v>4810</v>
      </c>
      <c r="K946">
        <f t="shared" si="64"/>
        <v>4.8099999999999996</v>
      </c>
      <c r="L946">
        <f t="shared" si="65"/>
        <v>697.63278000000003</v>
      </c>
    </row>
    <row r="947" spans="9:12" x14ac:dyDescent="0.3">
      <c r="I947">
        <v>943</v>
      </c>
      <c r="J947" s="1">
        <v>4810</v>
      </c>
      <c r="K947">
        <f t="shared" si="64"/>
        <v>4.8099999999999996</v>
      </c>
      <c r="L947">
        <f t="shared" si="65"/>
        <v>697.63278000000003</v>
      </c>
    </row>
    <row r="948" spans="9:12" x14ac:dyDescent="0.3">
      <c r="I948">
        <v>944</v>
      </c>
      <c r="J948" s="1">
        <v>4807</v>
      </c>
      <c r="K948">
        <f t="shared" si="64"/>
        <v>4.8070000000000004</v>
      </c>
      <c r="L948">
        <f t="shared" si="65"/>
        <v>697.19766600000014</v>
      </c>
    </row>
    <row r="949" spans="9:12" x14ac:dyDescent="0.3">
      <c r="I949">
        <v>945</v>
      </c>
      <c r="J949" s="1">
        <v>4805</v>
      </c>
      <c r="K949">
        <f t="shared" si="64"/>
        <v>4.8049999999999997</v>
      </c>
      <c r="L949">
        <f t="shared" si="65"/>
        <v>696.90759000000003</v>
      </c>
    </row>
    <row r="950" spans="9:12" x14ac:dyDescent="0.3">
      <c r="I950">
        <v>946</v>
      </c>
      <c r="J950" s="1">
        <v>4804</v>
      </c>
      <c r="K950">
        <f t="shared" si="64"/>
        <v>4.8040000000000003</v>
      </c>
      <c r="L950">
        <f t="shared" si="65"/>
        <v>696.76255200000014</v>
      </c>
    </row>
    <row r="951" spans="9:12" x14ac:dyDescent="0.3">
      <c r="I951">
        <v>947</v>
      </c>
      <c r="J951" s="1">
        <v>4797</v>
      </c>
      <c r="K951">
        <f t="shared" si="64"/>
        <v>4.7969999999999997</v>
      </c>
      <c r="L951">
        <f t="shared" si="65"/>
        <v>695.74728600000003</v>
      </c>
    </row>
    <row r="952" spans="9:12" x14ac:dyDescent="0.3">
      <c r="I952">
        <v>948</v>
      </c>
      <c r="J952" s="1">
        <v>4795</v>
      </c>
      <c r="K952">
        <f t="shared" si="64"/>
        <v>4.7949999999999999</v>
      </c>
      <c r="L952">
        <f t="shared" si="65"/>
        <v>695.45721000000003</v>
      </c>
    </row>
    <row r="953" spans="9:12" x14ac:dyDescent="0.3">
      <c r="I953">
        <v>949</v>
      </c>
      <c r="J953" s="1">
        <v>4797</v>
      </c>
      <c r="K953">
        <f t="shared" si="64"/>
        <v>4.7969999999999997</v>
      </c>
      <c r="L953">
        <f t="shared" si="65"/>
        <v>695.74728600000003</v>
      </c>
    </row>
    <row r="954" spans="9:12" x14ac:dyDescent="0.3">
      <c r="I954">
        <v>950</v>
      </c>
      <c r="J954" s="1">
        <v>4803</v>
      </c>
      <c r="K954">
        <f t="shared" si="64"/>
        <v>4.8029999999999999</v>
      </c>
      <c r="L954">
        <f t="shared" si="65"/>
        <v>696.61751400000003</v>
      </c>
    </row>
    <row r="955" spans="9:12" x14ac:dyDescent="0.3">
      <c r="I955">
        <v>951</v>
      </c>
      <c r="J955" s="1">
        <v>4805</v>
      </c>
      <c r="K955">
        <f t="shared" si="64"/>
        <v>4.8049999999999997</v>
      </c>
      <c r="L955">
        <f t="shared" si="65"/>
        <v>696.90759000000003</v>
      </c>
    </row>
    <row r="956" spans="9:12" x14ac:dyDescent="0.3">
      <c r="I956">
        <v>952</v>
      </c>
      <c r="J956" s="1">
        <v>4806</v>
      </c>
      <c r="K956">
        <f t="shared" si="64"/>
        <v>4.806</v>
      </c>
      <c r="L956">
        <f t="shared" si="65"/>
        <v>697.05262800000003</v>
      </c>
    </row>
    <row r="957" spans="9:12" x14ac:dyDescent="0.3">
      <c r="I957">
        <v>953</v>
      </c>
      <c r="J957" s="1">
        <v>4808</v>
      </c>
      <c r="K957">
        <f t="shared" si="64"/>
        <v>4.8079999999999998</v>
      </c>
      <c r="L957">
        <f t="shared" si="65"/>
        <v>697.34270400000003</v>
      </c>
    </row>
    <row r="958" spans="9:12" x14ac:dyDescent="0.3">
      <c r="I958">
        <v>954</v>
      </c>
      <c r="J958" s="1">
        <v>4809</v>
      </c>
      <c r="K958">
        <f t="shared" si="64"/>
        <v>4.8090000000000002</v>
      </c>
      <c r="L958">
        <f t="shared" si="65"/>
        <v>697.48774200000003</v>
      </c>
    </row>
    <row r="959" spans="9:12" x14ac:dyDescent="0.3">
      <c r="I959">
        <v>955</v>
      </c>
      <c r="J959" s="1">
        <v>4809</v>
      </c>
      <c r="K959">
        <f t="shared" si="64"/>
        <v>4.8090000000000002</v>
      </c>
      <c r="L959">
        <f t="shared" si="65"/>
        <v>697.48774200000003</v>
      </c>
    </row>
    <row r="960" spans="9:12" x14ac:dyDescent="0.3">
      <c r="I960">
        <v>956</v>
      </c>
      <c r="J960" s="1">
        <v>4806</v>
      </c>
      <c r="K960">
        <f t="shared" si="64"/>
        <v>4.806</v>
      </c>
      <c r="L960">
        <f t="shared" si="65"/>
        <v>697.05262800000003</v>
      </c>
    </row>
    <row r="961" spans="9:12" x14ac:dyDescent="0.3">
      <c r="I961">
        <v>957</v>
      </c>
      <c r="J961" s="1">
        <v>4810</v>
      </c>
      <c r="K961">
        <f t="shared" si="64"/>
        <v>4.8099999999999996</v>
      </c>
      <c r="L961">
        <f t="shared" si="65"/>
        <v>697.63278000000003</v>
      </c>
    </row>
    <row r="962" spans="9:12" x14ac:dyDescent="0.3">
      <c r="I962">
        <v>958</v>
      </c>
      <c r="J962" s="1">
        <v>4852</v>
      </c>
      <c r="K962">
        <f t="shared" si="64"/>
        <v>4.8520000000000003</v>
      </c>
      <c r="L962">
        <f t="shared" si="65"/>
        <v>703.72437600000012</v>
      </c>
    </row>
    <row r="963" spans="9:12" x14ac:dyDescent="0.3">
      <c r="I963">
        <v>959</v>
      </c>
      <c r="J963" s="1">
        <v>4969</v>
      </c>
      <c r="K963">
        <f t="shared" si="64"/>
        <v>4.9690000000000003</v>
      </c>
      <c r="L963">
        <f t="shared" si="65"/>
        <v>720.69382200000007</v>
      </c>
    </row>
    <row r="964" spans="9:12" x14ac:dyDescent="0.3">
      <c r="I964">
        <v>960</v>
      </c>
      <c r="J964" s="1">
        <v>5164</v>
      </c>
      <c r="K964">
        <f t="shared" si="64"/>
        <v>5.1639999999999997</v>
      </c>
      <c r="L964">
        <f t="shared" si="65"/>
        <v>748.97623199999998</v>
      </c>
    </row>
    <row r="965" spans="9:12" x14ac:dyDescent="0.3">
      <c r="I965">
        <v>961</v>
      </c>
      <c r="J965" s="1">
        <v>5436</v>
      </c>
      <c r="K965">
        <f t="shared" ref="K965:K1028" si="66">J965/1000</f>
        <v>5.4359999999999999</v>
      </c>
      <c r="L965">
        <f t="shared" ref="L965:L1028" si="67">K965*145.038</f>
        <v>788.42656800000009</v>
      </c>
    </row>
    <row r="966" spans="9:12" x14ac:dyDescent="0.3">
      <c r="I966">
        <v>962</v>
      </c>
      <c r="J966" s="1">
        <v>5740</v>
      </c>
      <c r="K966">
        <f t="shared" si="66"/>
        <v>5.74</v>
      </c>
      <c r="L966">
        <f t="shared" si="67"/>
        <v>832.51812000000007</v>
      </c>
    </row>
    <row r="967" spans="9:12" x14ac:dyDescent="0.3">
      <c r="I967">
        <v>963</v>
      </c>
      <c r="J967" s="1">
        <v>6054</v>
      </c>
      <c r="K967">
        <f t="shared" si="66"/>
        <v>6.0540000000000003</v>
      </c>
      <c r="L967">
        <f t="shared" si="67"/>
        <v>878.06005200000016</v>
      </c>
    </row>
    <row r="968" spans="9:12" x14ac:dyDescent="0.3">
      <c r="I968">
        <v>964</v>
      </c>
      <c r="J968" s="1">
        <v>6342</v>
      </c>
      <c r="K968">
        <f t="shared" si="66"/>
        <v>6.3419999999999996</v>
      </c>
      <c r="L968">
        <f t="shared" si="67"/>
        <v>919.83099600000003</v>
      </c>
    </row>
    <row r="969" spans="9:12" x14ac:dyDescent="0.3">
      <c r="I969">
        <v>965</v>
      </c>
      <c r="J969" s="1">
        <v>6601</v>
      </c>
      <c r="K969">
        <f t="shared" si="66"/>
        <v>6.601</v>
      </c>
      <c r="L969">
        <f t="shared" si="67"/>
        <v>957.39583800000003</v>
      </c>
    </row>
    <row r="970" spans="9:12" x14ac:dyDescent="0.3">
      <c r="I970">
        <v>966</v>
      </c>
      <c r="J970" s="1">
        <v>6778</v>
      </c>
      <c r="K970">
        <f t="shared" si="66"/>
        <v>6.7779999999999996</v>
      </c>
      <c r="L970">
        <f t="shared" si="67"/>
        <v>983.06756400000006</v>
      </c>
    </row>
    <row r="971" spans="9:12" x14ac:dyDescent="0.3">
      <c r="I971">
        <v>967</v>
      </c>
      <c r="J971" s="1">
        <v>6872</v>
      </c>
      <c r="K971">
        <f t="shared" si="66"/>
        <v>6.8719999999999999</v>
      </c>
      <c r="L971">
        <f t="shared" si="67"/>
        <v>996.70113600000002</v>
      </c>
    </row>
    <row r="972" spans="9:12" x14ac:dyDescent="0.3">
      <c r="I972">
        <v>968</v>
      </c>
      <c r="J972" s="1">
        <v>6903</v>
      </c>
      <c r="K972">
        <f t="shared" si="66"/>
        <v>6.9029999999999996</v>
      </c>
      <c r="L972">
        <f t="shared" si="67"/>
        <v>1001.197314</v>
      </c>
    </row>
    <row r="973" spans="9:12" x14ac:dyDescent="0.3">
      <c r="I973">
        <v>969</v>
      </c>
      <c r="J973" s="1">
        <v>6907</v>
      </c>
      <c r="K973">
        <f t="shared" si="66"/>
        <v>6.907</v>
      </c>
      <c r="L973">
        <f t="shared" si="67"/>
        <v>1001.7774660000001</v>
      </c>
    </row>
    <row r="974" spans="9:12" x14ac:dyDescent="0.3">
      <c r="I974">
        <v>970</v>
      </c>
      <c r="J974" s="1">
        <v>6896</v>
      </c>
      <c r="K974">
        <f t="shared" si="66"/>
        <v>6.8959999999999999</v>
      </c>
      <c r="L974">
        <f t="shared" si="67"/>
        <v>1000.182048</v>
      </c>
    </row>
    <row r="975" spans="9:12" x14ac:dyDescent="0.3">
      <c r="I975">
        <v>971</v>
      </c>
      <c r="J975" s="1">
        <v>6885</v>
      </c>
      <c r="K975">
        <f t="shared" si="66"/>
        <v>6.8849999999999998</v>
      </c>
      <c r="L975">
        <f t="shared" si="67"/>
        <v>998.58663000000001</v>
      </c>
    </row>
    <row r="976" spans="9:12" x14ac:dyDescent="0.3">
      <c r="I976">
        <v>972</v>
      </c>
      <c r="J976" s="1">
        <v>6877</v>
      </c>
      <c r="K976">
        <f t="shared" si="66"/>
        <v>6.8769999999999998</v>
      </c>
      <c r="L976">
        <f t="shared" si="67"/>
        <v>997.42632600000002</v>
      </c>
    </row>
    <row r="977" spans="9:12" x14ac:dyDescent="0.3">
      <c r="I977">
        <v>973</v>
      </c>
      <c r="J977" s="1">
        <v>6876</v>
      </c>
      <c r="K977">
        <f t="shared" si="66"/>
        <v>6.8760000000000003</v>
      </c>
      <c r="L977">
        <f t="shared" si="67"/>
        <v>997.28128800000013</v>
      </c>
    </row>
    <row r="978" spans="9:12" x14ac:dyDescent="0.3">
      <c r="I978">
        <v>974</v>
      </c>
      <c r="J978" s="1">
        <v>6876</v>
      </c>
      <c r="K978">
        <f t="shared" si="66"/>
        <v>6.8760000000000003</v>
      </c>
      <c r="L978">
        <f t="shared" si="67"/>
        <v>997.28128800000013</v>
      </c>
    </row>
    <row r="979" spans="9:12" x14ac:dyDescent="0.3">
      <c r="I979">
        <v>975</v>
      </c>
      <c r="J979" s="1">
        <v>6878</v>
      </c>
      <c r="K979">
        <f t="shared" si="66"/>
        <v>6.8780000000000001</v>
      </c>
      <c r="L979">
        <f t="shared" si="67"/>
        <v>997.57136400000013</v>
      </c>
    </row>
    <row r="980" spans="9:12" x14ac:dyDescent="0.3">
      <c r="I980">
        <v>976</v>
      </c>
      <c r="J980" s="1">
        <v>6880</v>
      </c>
      <c r="K980">
        <f t="shared" si="66"/>
        <v>6.88</v>
      </c>
      <c r="L980">
        <f t="shared" si="67"/>
        <v>997.86144000000002</v>
      </c>
    </row>
    <row r="981" spans="9:12" x14ac:dyDescent="0.3">
      <c r="I981">
        <v>977</v>
      </c>
      <c r="J981" s="1">
        <v>6883</v>
      </c>
      <c r="K981">
        <f t="shared" si="66"/>
        <v>6.883</v>
      </c>
      <c r="L981">
        <f t="shared" si="67"/>
        <v>998.29655400000013</v>
      </c>
    </row>
    <row r="982" spans="9:12" x14ac:dyDescent="0.3">
      <c r="I982">
        <v>978</v>
      </c>
      <c r="J982" s="1">
        <v>6885</v>
      </c>
      <c r="K982">
        <f t="shared" si="66"/>
        <v>6.8849999999999998</v>
      </c>
      <c r="L982">
        <f t="shared" si="67"/>
        <v>998.58663000000001</v>
      </c>
    </row>
    <row r="983" spans="9:12" x14ac:dyDescent="0.3">
      <c r="I983">
        <v>979</v>
      </c>
      <c r="J983" s="1">
        <v>6891</v>
      </c>
      <c r="K983">
        <f t="shared" si="66"/>
        <v>6.891</v>
      </c>
      <c r="L983">
        <f t="shared" si="67"/>
        <v>999.45685800000012</v>
      </c>
    </row>
    <row r="984" spans="9:12" x14ac:dyDescent="0.3">
      <c r="I984">
        <v>980</v>
      </c>
      <c r="J984" s="1">
        <v>6898</v>
      </c>
      <c r="K984">
        <f t="shared" si="66"/>
        <v>6.8979999999999997</v>
      </c>
      <c r="L984">
        <f t="shared" si="67"/>
        <v>1000.472124</v>
      </c>
    </row>
    <row r="985" spans="9:12" x14ac:dyDescent="0.3">
      <c r="I985">
        <v>981</v>
      </c>
      <c r="J985" s="1">
        <v>6905</v>
      </c>
      <c r="K985">
        <f t="shared" si="66"/>
        <v>6.9050000000000002</v>
      </c>
      <c r="L985">
        <f t="shared" si="67"/>
        <v>1001.4873900000001</v>
      </c>
    </row>
    <row r="986" spans="9:12" x14ac:dyDescent="0.3">
      <c r="I986">
        <v>982</v>
      </c>
      <c r="J986" s="1">
        <v>6908</v>
      </c>
      <c r="K986">
        <f t="shared" si="66"/>
        <v>6.9080000000000004</v>
      </c>
      <c r="L986">
        <f t="shared" si="67"/>
        <v>1001.9225040000001</v>
      </c>
    </row>
    <row r="987" spans="9:12" x14ac:dyDescent="0.3">
      <c r="I987">
        <v>983</v>
      </c>
      <c r="J987" s="1">
        <v>6904</v>
      </c>
      <c r="K987">
        <f t="shared" si="66"/>
        <v>6.9039999999999999</v>
      </c>
      <c r="L987">
        <f t="shared" si="67"/>
        <v>1001.3423520000001</v>
      </c>
    </row>
    <row r="988" spans="9:12" x14ac:dyDescent="0.3">
      <c r="I988">
        <v>984</v>
      </c>
      <c r="J988" s="1">
        <v>6901</v>
      </c>
      <c r="K988">
        <f t="shared" si="66"/>
        <v>6.9009999999999998</v>
      </c>
      <c r="L988">
        <f t="shared" si="67"/>
        <v>1000.907238</v>
      </c>
    </row>
    <row r="989" spans="9:12" x14ac:dyDescent="0.3">
      <c r="I989">
        <v>985</v>
      </c>
      <c r="J989" s="1">
        <v>6899</v>
      </c>
      <c r="K989">
        <f t="shared" si="66"/>
        <v>6.899</v>
      </c>
      <c r="L989">
        <f t="shared" si="67"/>
        <v>1000.6171620000001</v>
      </c>
    </row>
    <row r="990" spans="9:12" x14ac:dyDescent="0.3">
      <c r="I990">
        <v>986</v>
      </c>
      <c r="J990" s="1">
        <v>6898</v>
      </c>
      <c r="K990">
        <f t="shared" si="66"/>
        <v>6.8979999999999997</v>
      </c>
      <c r="L990">
        <f t="shared" si="67"/>
        <v>1000.472124</v>
      </c>
    </row>
    <row r="991" spans="9:12" x14ac:dyDescent="0.3">
      <c r="I991">
        <v>987</v>
      </c>
      <c r="J991" s="1">
        <v>6898</v>
      </c>
      <c r="K991">
        <f t="shared" si="66"/>
        <v>6.8979999999999997</v>
      </c>
      <c r="L991">
        <f t="shared" si="67"/>
        <v>1000.472124</v>
      </c>
    </row>
    <row r="992" spans="9:12" x14ac:dyDescent="0.3">
      <c r="I992">
        <v>988</v>
      </c>
      <c r="J992" s="1">
        <v>6896</v>
      </c>
      <c r="K992">
        <f t="shared" si="66"/>
        <v>6.8959999999999999</v>
      </c>
      <c r="L992">
        <f t="shared" si="67"/>
        <v>1000.182048</v>
      </c>
    </row>
    <row r="993" spans="9:12" x14ac:dyDescent="0.3">
      <c r="I993">
        <v>989</v>
      </c>
      <c r="J993" s="1">
        <v>6895</v>
      </c>
      <c r="K993">
        <f t="shared" si="66"/>
        <v>6.8949999999999996</v>
      </c>
      <c r="L993">
        <f t="shared" si="67"/>
        <v>1000.03701</v>
      </c>
    </row>
    <row r="994" spans="9:12" x14ac:dyDescent="0.3">
      <c r="I994">
        <v>990</v>
      </c>
      <c r="J994" s="1">
        <v>6895</v>
      </c>
      <c r="K994">
        <f t="shared" si="66"/>
        <v>6.8949999999999996</v>
      </c>
      <c r="L994">
        <f t="shared" si="67"/>
        <v>1000.03701</v>
      </c>
    </row>
    <row r="995" spans="9:12" x14ac:dyDescent="0.3">
      <c r="I995">
        <v>991</v>
      </c>
      <c r="J995" s="1">
        <v>6894</v>
      </c>
      <c r="K995">
        <f t="shared" si="66"/>
        <v>6.8940000000000001</v>
      </c>
      <c r="L995">
        <f t="shared" si="67"/>
        <v>999.89197200000012</v>
      </c>
    </row>
    <row r="996" spans="9:12" x14ac:dyDescent="0.3">
      <c r="I996">
        <v>992</v>
      </c>
      <c r="J996" s="1">
        <v>6893</v>
      </c>
      <c r="K996">
        <f t="shared" si="66"/>
        <v>6.8929999999999998</v>
      </c>
      <c r="L996">
        <f t="shared" si="67"/>
        <v>999.74693400000001</v>
      </c>
    </row>
    <row r="997" spans="9:12" x14ac:dyDescent="0.3">
      <c r="I997">
        <v>993</v>
      </c>
      <c r="J997" s="1">
        <v>6891</v>
      </c>
      <c r="K997">
        <f t="shared" si="66"/>
        <v>6.891</v>
      </c>
      <c r="L997">
        <f t="shared" si="67"/>
        <v>999.45685800000012</v>
      </c>
    </row>
    <row r="998" spans="9:12" x14ac:dyDescent="0.3">
      <c r="I998">
        <v>994</v>
      </c>
      <c r="J998" s="1">
        <v>6890</v>
      </c>
      <c r="K998">
        <f t="shared" si="66"/>
        <v>6.89</v>
      </c>
      <c r="L998">
        <f t="shared" si="67"/>
        <v>999.31182000000001</v>
      </c>
    </row>
    <row r="999" spans="9:12" x14ac:dyDescent="0.3">
      <c r="I999">
        <v>995</v>
      </c>
      <c r="J999" s="1">
        <v>6891</v>
      </c>
      <c r="K999">
        <f t="shared" si="66"/>
        <v>6.891</v>
      </c>
      <c r="L999">
        <f t="shared" si="67"/>
        <v>999.45685800000012</v>
      </c>
    </row>
    <row r="1000" spans="9:12" x14ac:dyDescent="0.3">
      <c r="I1000">
        <v>996</v>
      </c>
      <c r="J1000" s="1">
        <v>6893</v>
      </c>
      <c r="K1000">
        <f t="shared" si="66"/>
        <v>6.8929999999999998</v>
      </c>
      <c r="L1000">
        <f t="shared" si="67"/>
        <v>999.74693400000001</v>
      </c>
    </row>
    <row r="1001" spans="9:12" x14ac:dyDescent="0.3">
      <c r="I1001">
        <v>997</v>
      </c>
      <c r="J1001" s="1">
        <v>6891</v>
      </c>
      <c r="K1001">
        <f t="shared" si="66"/>
        <v>6.891</v>
      </c>
      <c r="L1001">
        <f t="shared" si="67"/>
        <v>999.45685800000012</v>
      </c>
    </row>
    <row r="1002" spans="9:12" x14ac:dyDescent="0.3">
      <c r="I1002">
        <v>998</v>
      </c>
      <c r="J1002" s="1">
        <v>6889</v>
      </c>
      <c r="K1002">
        <f t="shared" si="66"/>
        <v>6.8890000000000002</v>
      </c>
      <c r="L1002">
        <f t="shared" si="67"/>
        <v>999.16678200000013</v>
      </c>
    </row>
    <row r="1003" spans="9:12" x14ac:dyDescent="0.3">
      <c r="I1003">
        <v>999</v>
      </c>
      <c r="J1003" s="1">
        <v>6888</v>
      </c>
      <c r="K1003">
        <f t="shared" si="66"/>
        <v>6.8879999999999999</v>
      </c>
      <c r="L1003">
        <f t="shared" si="67"/>
        <v>999.02174400000001</v>
      </c>
    </row>
    <row r="1004" spans="9:12" x14ac:dyDescent="0.3">
      <c r="I1004">
        <v>1000</v>
      </c>
      <c r="J1004" s="1">
        <v>6888</v>
      </c>
      <c r="K1004">
        <f t="shared" si="66"/>
        <v>6.8879999999999999</v>
      </c>
      <c r="L1004">
        <f t="shared" si="67"/>
        <v>999.02174400000001</v>
      </c>
    </row>
    <row r="1005" spans="9:12" x14ac:dyDescent="0.3">
      <c r="I1005">
        <v>1001</v>
      </c>
      <c r="J1005" s="1">
        <v>6890</v>
      </c>
      <c r="K1005">
        <f t="shared" si="66"/>
        <v>6.89</v>
      </c>
      <c r="L1005">
        <f t="shared" si="67"/>
        <v>999.31182000000001</v>
      </c>
    </row>
    <row r="1006" spans="9:12" x14ac:dyDescent="0.3">
      <c r="I1006">
        <v>1002</v>
      </c>
      <c r="J1006" s="1">
        <v>6893</v>
      </c>
      <c r="K1006">
        <f t="shared" si="66"/>
        <v>6.8929999999999998</v>
      </c>
      <c r="L1006">
        <f t="shared" si="67"/>
        <v>999.74693400000001</v>
      </c>
    </row>
    <row r="1007" spans="9:12" x14ac:dyDescent="0.3">
      <c r="I1007">
        <v>1003</v>
      </c>
      <c r="J1007" s="1">
        <v>6893</v>
      </c>
      <c r="K1007">
        <f t="shared" si="66"/>
        <v>6.8929999999999998</v>
      </c>
      <c r="L1007">
        <f t="shared" si="67"/>
        <v>999.74693400000001</v>
      </c>
    </row>
    <row r="1008" spans="9:12" x14ac:dyDescent="0.3">
      <c r="I1008">
        <v>1004</v>
      </c>
      <c r="J1008" s="1">
        <v>6893</v>
      </c>
      <c r="K1008">
        <f t="shared" si="66"/>
        <v>6.8929999999999998</v>
      </c>
      <c r="L1008">
        <f t="shared" si="67"/>
        <v>999.74693400000001</v>
      </c>
    </row>
    <row r="1009" spans="9:12" x14ac:dyDescent="0.3">
      <c r="I1009">
        <v>1005</v>
      </c>
      <c r="J1009" s="1">
        <v>6888</v>
      </c>
      <c r="K1009">
        <f t="shared" si="66"/>
        <v>6.8879999999999999</v>
      </c>
      <c r="L1009">
        <f t="shared" si="67"/>
        <v>999.02174400000001</v>
      </c>
    </row>
    <row r="1010" spans="9:12" x14ac:dyDescent="0.3">
      <c r="I1010">
        <v>1006</v>
      </c>
      <c r="J1010" s="1">
        <v>6887</v>
      </c>
      <c r="K1010">
        <f t="shared" si="66"/>
        <v>6.8869999999999996</v>
      </c>
      <c r="L1010">
        <f t="shared" si="67"/>
        <v>998.87670600000001</v>
      </c>
    </row>
    <row r="1011" spans="9:12" x14ac:dyDescent="0.3">
      <c r="I1011">
        <v>1007</v>
      </c>
      <c r="J1011" s="1">
        <v>6887</v>
      </c>
      <c r="K1011">
        <f t="shared" si="66"/>
        <v>6.8869999999999996</v>
      </c>
      <c r="L1011">
        <f t="shared" si="67"/>
        <v>998.87670600000001</v>
      </c>
    </row>
    <row r="1012" spans="9:12" x14ac:dyDescent="0.3">
      <c r="I1012">
        <v>1008</v>
      </c>
      <c r="J1012" s="1">
        <v>6890</v>
      </c>
      <c r="K1012">
        <f t="shared" si="66"/>
        <v>6.89</v>
      </c>
      <c r="L1012">
        <f t="shared" si="67"/>
        <v>999.31182000000001</v>
      </c>
    </row>
    <row r="1013" spans="9:12" x14ac:dyDescent="0.3">
      <c r="I1013">
        <v>1009</v>
      </c>
      <c r="J1013" s="1">
        <v>6894</v>
      </c>
      <c r="K1013">
        <f t="shared" si="66"/>
        <v>6.8940000000000001</v>
      </c>
      <c r="L1013">
        <f t="shared" si="67"/>
        <v>999.89197200000012</v>
      </c>
    </row>
    <row r="1014" spans="9:12" x14ac:dyDescent="0.3">
      <c r="I1014">
        <v>1010</v>
      </c>
      <c r="J1014" s="1">
        <v>6893</v>
      </c>
      <c r="K1014">
        <f t="shared" si="66"/>
        <v>6.8929999999999998</v>
      </c>
      <c r="L1014">
        <f t="shared" si="67"/>
        <v>999.74693400000001</v>
      </c>
    </row>
    <row r="1015" spans="9:12" x14ac:dyDescent="0.3">
      <c r="I1015">
        <v>1011</v>
      </c>
      <c r="J1015" s="1">
        <v>6893</v>
      </c>
      <c r="K1015">
        <f t="shared" si="66"/>
        <v>6.8929999999999998</v>
      </c>
      <c r="L1015">
        <f t="shared" si="67"/>
        <v>999.74693400000001</v>
      </c>
    </row>
    <row r="1016" spans="9:12" x14ac:dyDescent="0.3">
      <c r="I1016">
        <v>1012</v>
      </c>
      <c r="J1016" s="1">
        <v>6894</v>
      </c>
      <c r="K1016">
        <f t="shared" si="66"/>
        <v>6.8940000000000001</v>
      </c>
      <c r="L1016">
        <f t="shared" si="67"/>
        <v>999.89197200000012</v>
      </c>
    </row>
    <row r="1017" spans="9:12" x14ac:dyDescent="0.3">
      <c r="I1017">
        <v>1013</v>
      </c>
      <c r="J1017" s="1">
        <v>6892</v>
      </c>
      <c r="K1017">
        <f t="shared" si="66"/>
        <v>6.8920000000000003</v>
      </c>
      <c r="L1017">
        <f t="shared" si="67"/>
        <v>999.60189600000012</v>
      </c>
    </row>
    <row r="1018" spans="9:12" x14ac:dyDescent="0.3">
      <c r="I1018">
        <v>1014</v>
      </c>
      <c r="J1018" s="1">
        <v>6894</v>
      </c>
      <c r="K1018">
        <f t="shared" si="66"/>
        <v>6.8940000000000001</v>
      </c>
      <c r="L1018">
        <f t="shared" si="67"/>
        <v>999.89197200000012</v>
      </c>
    </row>
    <row r="1019" spans="9:12" x14ac:dyDescent="0.3">
      <c r="I1019">
        <v>1015</v>
      </c>
      <c r="J1019" s="1">
        <v>6896</v>
      </c>
      <c r="K1019">
        <f t="shared" si="66"/>
        <v>6.8959999999999999</v>
      </c>
      <c r="L1019">
        <f t="shared" si="67"/>
        <v>1000.182048</v>
      </c>
    </row>
    <row r="1020" spans="9:12" x14ac:dyDescent="0.3">
      <c r="I1020">
        <v>1016</v>
      </c>
      <c r="J1020" s="1">
        <v>6897</v>
      </c>
      <c r="K1020">
        <f t="shared" si="66"/>
        <v>6.8970000000000002</v>
      </c>
      <c r="L1020">
        <f t="shared" si="67"/>
        <v>1000.3270860000001</v>
      </c>
    </row>
    <row r="1021" spans="9:12" x14ac:dyDescent="0.3">
      <c r="I1021">
        <v>1017</v>
      </c>
      <c r="J1021" s="1">
        <v>6897</v>
      </c>
      <c r="K1021">
        <f t="shared" si="66"/>
        <v>6.8970000000000002</v>
      </c>
      <c r="L1021">
        <f t="shared" si="67"/>
        <v>1000.3270860000001</v>
      </c>
    </row>
    <row r="1022" spans="9:12" x14ac:dyDescent="0.3">
      <c r="I1022">
        <v>1018</v>
      </c>
      <c r="J1022" s="1">
        <v>6893</v>
      </c>
      <c r="K1022">
        <f t="shared" si="66"/>
        <v>6.8929999999999998</v>
      </c>
      <c r="L1022">
        <f t="shared" si="67"/>
        <v>999.74693400000001</v>
      </c>
    </row>
    <row r="1023" spans="9:12" x14ac:dyDescent="0.3">
      <c r="I1023">
        <v>1019</v>
      </c>
      <c r="J1023" s="1">
        <v>6894</v>
      </c>
      <c r="K1023">
        <f t="shared" si="66"/>
        <v>6.8940000000000001</v>
      </c>
      <c r="L1023">
        <f t="shared" si="67"/>
        <v>999.89197200000012</v>
      </c>
    </row>
    <row r="1024" spans="9:12" x14ac:dyDescent="0.3">
      <c r="I1024">
        <v>1020</v>
      </c>
      <c r="J1024" s="1">
        <v>6894</v>
      </c>
      <c r="K1024">
        <f t="shared" si="66"/>
        <v>6.8940000000000001</v>
      </c>
      <c r="L1024">
        <f t="shared" si="67"/>
        <v>999.89197200000012</v>
      </c>
    </row>
    <row r="1025" spans="9:12" x14ac:dyDescent="0.3">
      <c r="I1025">
        <v>1021</v>
      </c>
      <c r="J1025" s="1">
        <v>6895</v>
      </c>
      <c r="K1025">
        <f t="shared" si="66"/>
        <v>6.8949999999999996</v>
      </c>
      <c r="L1025">
        <f t="shared" si="67"/>
        <v>1000.03701</v>
      </c>
    </row>
    <row r="1026" spans="9:12" x14ac:dyDescent="0.3">
      <c r="I1026">
        <v>1022</v>
      </c>
      <c r="J1026" s="1">
        <v>6894</v>
      </c>
      <c r="K1026">
        <f t="shared" si="66"/>
        <v>6.8940000000000001</v>
      </c>
      <c r="L1026">
        <f t="shared" si="67"/>
        <v>999.89197200000012</v>
      </c>
    </row>
    <row r="1027" spans="9:12" x14ac:dyDescent="0.3">
      <c r="I1027">
        <v>1023</v>
      </c>
      <c r="J1027" s="1">
        <v>6895</v>
      </c>
      <c r="K1027">
        <f t="shared" si="66"/>
        <v>6.8949999999999996</v>
      </c>
      <c r="L1027">
        <f t="shared" si="67"/>
        <v>1000.03701</v>
      </c>
    </row>
    <row r="1028" spans="9:12" x14ac:dyDescent="0.3">
      <c r="I1028">
        <v>1024</v>
      </c>
      <c r="J1028" s="1">
        <v>6897</v>
      </c>
      <c r="K1028">
        <f t="shared" si="66"/>
        <v>6.8970000000000002</v>
      </c>
      <c r="L1028">
        <f t="shared" si="67"/>
        <v>1000.3270860000001</v>
      </c>
    </row>
    <row r="1029" spans="9:12" x14ac:dyDescent="0.3">
      <c r="I1029">
        <v>1025</v>
      </c>
      <c r="J1029" s="1">
        <v>6898</v>
      </c>
      <c r="K1029">
        <f t="shared" ref="K1029:K1092" si="68">J1029/1000</f>
        <v>6.8979999999999997</v>
      </c>
      <c r="L1029">
        <f t="shared" ref="L1029:L1092" si="69">K1029*145.038</f>
        <v>1000.472124</v>
      </c>
    </row>
    <row r="1030" spans="9:12" x14ac:dyDescent="0.3">
      <c r="I1030">
        <v>1026</v>
      </c>
      <c r="J1030" s="1">
        <v>6900</v>
      </c>
      <c r="K1030">
        <f t="shared" si="68"/>
        <v>6.9</v>
      </c>
      <c r="L1030">
        <f t="shared" si="69"/>
        <v>1000.7622000000001</v>
      </c>
    </row>
    <row r="1031" spans="9:12" x14ac:dyDescent="0.3">
      <c r="I1031">
        <v>1027</v>
      </c>
      <c r="J1031" s="1">
        <v>6901</v>
      </c>
      <c r="K1031">
        <f t="shared" si="68"/>
        <v>6.9009999999999998</v>
      </c>
      <c r="L1031">
        <f t="shared" si="69"/>
        <v>1000.907238</v>
      </c>
    </row>
    <row r="1032" spans="9:12" x14ac:dyDescent="0.3">
      <c r="I1032">
        <v>1028</v>
      </c>
      <c r="J1032" s="1">
        <v>6900</v>
      </c>
      <c r="K1032">
        <f t="shared" si="68"/>
        <v>6.9</v>
      </c>
      <c r="L1032">
        <f t="shared" si="69"/>
        <v>1000.7622000000001</v>
      </c>
    </row>
    <row r="1033" spans="9:12" x14ac:dyDescent="0.3">
      <c r="I1033">
        <v>1029</v>
      </c>
      <c r="J1033" s="1">
        <v>6898</v>
      </c>
      <c r="K1033">
        <f t="shared" si="68"/>
        <v>6.8979999999999997</v>
      </c>
      <c r="L1033">
        <f t="shared" si="69"/>
        <v>1000.472124</v>
      </c>
    </row>
    <row r="1034" spans="9:12" x14ac:dyDescent="0.3">
      <c r="I1034">
        <v>1030</v>
      </c>
      <c r="J1034" s="1">
        <v>6896</v>
      </c>
      <c r="K1034">
        <f t="shared" si="68"/>
        <v>6.8959999999999999</v>
      </c>
      <c r="L1034">
        <f t="shared" si="69"/>
        <v>1000.182048</v>
      </c>
    </row>
    <row r="1035" spans="9:12" x14ac:dyDescent="0.3">
      <c r="I1035">
        <v>1031</v>
      </c>
      <c r="J1035" s="1">
        <v>6897</v>
      </c>
      <c r="K1035">
        <f t="shared" si="68"/>
        <v>6.8970000000000002</v>
      </c>
      <c r="L1035">
        <f t="shared" si="69"/>
        <v>1000.3270860000001</v>
      </c>
    </row>
    <row r="1036" spans="9:12" x14ac:dyDescent="0.3">
      <c r="I1036">
        <v>1032</v>
      </c>
      <c r="J1036" s="1">
        <v>6893</v>
      </c>
      <c r="K1036">
        <f t="shared" si="68"/>
        <v>6.8929999999999998</v>
      </c>
      <c r="L1036">
        <f t="shared" si="69"/>
        <v>999.74693400000001</v>
      </c>
    </row>
    <row r="1037" spans="9:12" x14ac:dyDescent="0.3">
      <c r="I1037">
        <v>1033</v>
      </c>
      <c r="J1037" s="1">
        <v>6892</v>
      </c>
      <c r="K1037">
        <f t="shared" si="68"/>
        <v>6.8920000000000003</v>
      </c>
      <c r="L1037">
        <f t="shared" si="69"/>
        <v>999.60189600000012</v>
      </c>
    </row>
    <row r="1038" spans="9:12" x14ac:dyDescent="0.3">
      <c r="I1038">
        <v>1034</v>
      </c>
      <c r="J1038" s="1">
        <v>6891</v>
      </c>
      <c r="K1038">
        <f t="shared" si="68"/>
        <v>6.891</v>
      </c>
      <c r="L1038">
        <f t="shared" si="69"/>
        <v>999.45685800000012</v>
      </c>
    </row>
    <row r="1039" spans="9:12" x14ac:dyDescent="0.3">
      <c r="I1039">
        <v>1035</v>
      </c>
      <c r="J1039" s="1">
        <v>6889</v>
      </c>
      <c r="K1039">
        <f t="shared" si="68"/>
        <v>6.8890000000000002</v>
      </c>
      <c r="L1039">
        <f t="shared" si="69"/>
        <v>999.16678200000013</v>
      </c>
    </row>
    <row r="1040" spans="9:12" x14ac:dyDescent="0.3">
      <c r="I1040">
        <v>1036</v>
      </c>
      <c r="J1040" s="1">
        <v>6885</v>
      </c>
      <c r="K1040">
        <f t="shared" si="68"/>
        <v>6.8849999999999998</v>
      </c>
      <c r="L1040">
        <f t="shared" si="69"/>
        <v>998.58663000000001</v>
      </c>
    </row>
    <row r="1041" spans="9:12" x14ac:dyDescent="0.3">
      <c r="I1041">
        <v>1037</v>
      </c>
      <c r="J1041" s="1">
        <v>6883</v>
      </c>
      <c r="K1041">
        <f t="shared" si="68"/>
        <v>6.883</v>
      </c>
      <c r="L1041">
        <f t="shared" si="69"/>
        <v>998.29655400000013</v>
      </c>
    </row>
    <row r="1042" spans="9:12" x14ac:dyDescent="0.3">
      <c r="I1042">
        <v>1038</v>
      </c>
      <c r="J1042" s="1">
        <v>6887</v>
      </c>
      <c r="K1042">
        <f t="shared" si="68"/>
        <v>6.8869999999999996</v>
      </c>
      <c r="L1042">
        <f t="shared" si="69"/>
        <v>998.87670600000001</v>
      </c>
    </row>
    <row r="1043" spans="9:12" x14ac:dyDescent="0.3">
      <c r="I1043">
        <v>1039</v>
      </c>
      <c r="J1043" s="1">
        <v>6892</v>
      </c>
      <c r="K1043">
        <f t="shared" si="68"/>
        <v>6.8920000000000003</v>
      </c>
      <c r="L1043">
        <f t="shared" si="69"/>
        <v>999.60189600000012</v>
      </c>
    </row>
    <row r="1044" spans="9:12" x14ac:dyDescent="0.3">
      <c r="I1044">
        <v>1040</v>
      </c>
      <c r="J1044" s="1">
        <v>6894</v>
      </c>
      <c r="K1044">
        <f t="shared" si="68"/>
        <v>6.8940000000000001</v>
      </c>
      <c r="L1044">
        <f t="shared" si="69"/>
        <v>999.89197200000012</v>
      </c>
    </row>
    <row r="1045" spans="9:12" x14ac:dyDescent="0.3">
      <c r="I1045">
        <v>1041</v>
      </c>
      <c r="J1045" s="1">
        <v>6893</v>
      </c>
      <c r="K1045">
        <f t="shared" si="68"/>
        <v>6.8929999999999998</v>
      </c>
      <c r="L1045">
        <f t="shared" si="69"/>
        <v>999.74693400000001</v>
      </c>
    </row>
    <row r="1046" spans="9:12" x14ac:dyDescent="0.3">
      <c r="I1046">
        <v>1042</v>
      </c>
      <c r="J1046" s="1">
        <v>6890</v>
      </c>
      <c r="K1046">
        <f t="shared" si="68"/>
        <v>6.89</v>
      </c>
      <c r="L1046">
        <f t="shared" si="69"/>
        <v>999.31182000000001</v>
      </c>
    </row>
    <row r="1047" spans="9:12" x14ac:dyDescent="0.3">
      <c r="I1047">
        <v>1043</v>
      </c>
      <c r="J1047" s="1">
        <v>6888</v>
      </c>
      <c r="K1047">
        <f t="shared" si="68"/>
        <v>6.8879999999999999</v>
      </c>
      <c r="L1047">
        <f t="shared" si="69"/>
        <v>999.02174400000001</v>
      </c>
    </row>
    <row r="1048" spans="9:12" x14ac:dyDescent="0.3">
      <c r="I1048">
        <v>1044</v>
      </c>
      <c r="J1048" s="1">
        <v>6889</v>
      </c>
      <c r="K1048">
        <f t="shared" si="68"/>
        <v>6.8890000000000002</v>
      </c>
      <c r="L1048">
        <f t="shared" si="69"/>
        <v>999.16678200000013</v>
      </c>
    </row>
    <row r="1049" spans="9:12" x14ac:dyDescent="0.3">
      <c r="I1049">
        <v>1045</v>
      </c>
      <c r="J1049" s="1">
        <v>6892</v>
      </c>
      <c r="K1049">
        <f t="shared" si="68"/>
        <v>6.8920000000000003</v>
      </c>
      <c r="L1049">
        <f t="shared" si="69"/>
        <v>999.60189600000012</v>
      </c>
    </row>
    <row r="1050" spans="9:12" x14ac:dyDescent="0.3">
      <c r="I1050">
        <v>1046</v>
      </c>
      <c r="J1050" s="1">
        <v>6893</v>
      </c>
      <c r="K1050">
        <f t="shared" si="68"/>
        <v>6.8929999999999998</v>
      </c>
      <c r="L1050">
        <f t="shared" si="69"/>
        <v>999.74693400000001</v>
      </c>
    </row>
    <row r="1051" spans="9:12" x14ac:dyDescent="0.3">
      <c r="I1051">
        <v>1047</v>
      </c>
      <c r="J1051" s="1">
        <v>6894</v>
      </c>
      <c r="K1051">
        <f t="shared" si="68"/>
        <v>6.8940000000000001</v>
      </c>
      <c r="L1051">
        <f t="shared" si="69"/>
        <v>999.89197200000012</v>
      </c>
    </row>
    <row r="1052" spans="9:12" x14ac:dyDescent="0.3">
      <c r="I1052">
        <v>1048</v>
      </c>
      <c r="J1052" s="1">
        <v>6889</v>
      </c>
      <c r="K1052">
        <f t="shared" si="68"/>
        <v>6.8890000000000002</v>
      </c>
      <c r="L1052">
        <f t="shared" si="69"/>
        <v>999.16678200000013</v>
      </c>
    </row>
    <row r="1053" spans="9:12" x14ac:dyDescent="0.3">
      <c r="I1053">
        <v>1049</v>
      </c>
      <c r="J1053" s="1">
        <v>6884</v>
      </c>
      <c r="K1053">
        <f t="shared" si="68"/>
        <v>6.8840000000000003</v>
      </c>
      <c r="L1053">
        <f t="shared" si="69"/>
        <v>998.44159200000013</v>
      </c>
    </row>
    <row r="1054" spans="9:12" x14ac:dyDescent="0.3">
      <c r="I1054">
        <v>1050</v>
      </c>
      <c r="J1054" s="1">
        <v>6883</v>
      </c>
      <c r="K1054">
        <f t="shared" si="68"/>
        <v>6.883</v>
      </c>
      <c r="L1054">
        <f t="shared" si="69"/>
        <v>998.29655400000013</v>
      </c>
    </row>
    <row r="1055" spans="9:12" x14ac:dyDescent="0.3">
      <c r="I1055">
        <v>1051</v>
      </c>
      <c r="J1055" s="1">
        <v>6886</v>
      </c>
      <c r="K1055">
        <f t="shared" si="68"/>
        <v>6.8860000000000001</v>
      </c>
      <c r="L1055">
        <f t="shared" si="69"/>
        <v>998.73166800000013</v>
      </c>
    </row>
    <row r="1056" spans="9:12" x14ac:dyDescent="0.3">
      <c r="I1056">
        <v>1052</v>
      </c>
      <c r="J1056" s="1">
        <v>6891</v>
      </c>
      <c r="K1056">
        <f t="shared" si="68"/>
        <v>6.891</v>
      </c>
      <c r="L1056">
        <f t="shared" si="69"/>
        <v>999.45685800000012</v>
      </c>
    </row>
    <row r="1057" spans="9:12" x14ac:dyDescent="0.3">
      <c r="I1057">
        <v>1053</v>
      </c>
      <c r="J1057" s="1">
        <v>6894</v>
      </c>
      <c r="K1057">
        <f t="shared" si="68"/>
        <v>6.8940000000000001</v>
      </c>
      <c r="L1057">
        <f t="shared" si="69"/>
        <v>999.89197200000012</v>
      </c>
    </row>
    <row r="1058" spans="9:12" x14ac:dyDescent="0.3">
      <c r="I1058">
        <v>1054</v>
      </c>
      <c r="J1058" s="1">
        <v>6896</v>
      </c>
      <c r="K1058">
        <f t="shared" si="68"/>
        <v>6.8959999999999999</v>
      </c>
      <c r="L1058">
        <f t="shared" si="69"/>
        <v>1000.182048</v>
      </c>
    </row>
    <row r="1059" spans="9:12" x14ac:dyDescent="0.3">
      <c r="I1059">
        <v>1055</v>
      </c>
      <c r="J1059" s="1">
        <v>6897</v>
      </c>
      <c r="K1059">
        <f t="shared" si="68"/>
        <v>6.8970000000000002</v>
      </c>
      <c r="L1059">
        <f t="shared" si="69"/>
        <v>1000.3270860000001</v>
      </c>
    </row>
    <row r="1060" spans="9:12" x14ac:dyDescent="0.3">
      <c r="I1060">
        <v>1056</v>
      </c>
      <c r="J1060" s="1">
        <v>6896</v>
      </c>
      <c r="K1060">
        <f t="shared" si="68"/>
        <v>6.8959999999999999</v>
      </c>
      <c r="L1060">
        <f t="shared" si="69"/>
        <v>1000.182048</v>
      </c>
    </row>
    <row r="1061" spans="9:12" x14ac:dyDescent="0.3">
      <c r="I1061">
        <v>1057</v>
      </c>
      <c r="J1061" s="1">
        <v>6895</v>
      </c>
      <c r="K1061">
        <f t="shared" si="68"/>
        <v>6.8949999999999996</v>
      </c>
      <c r="L1061">
        <f t="shared" si="69"/>
        <v>1000.03701</v>
      </c>
    </row>
    <row r="1062" spans="9:12" x14ac:dyDescent="0.3">
      <c r="I1062">
        <v>1058</v>
      </c>
      <c r="J1062" s="1">
        <v>6896</v>
      </c>
      <c r="K1062">
        <f t="shared" si="68"/>
        <v>6.8959999999999999</v>
      </c>
      <c r="L1062">
        <f t="shared" si="69"/>
        <v>1000.182048</v>
      </c>
    </row>
    <row r="1063" spans="9:12" x14ac:dyDescent="0.3">
      <c r="I1063">
        <v>1059</v>
      </c>
      <c r="J1063" s="1">
        <v>6897</v>
      </c>
      <c r="K1063">
        <f t="shared" si="68"/>
        <v>6.8970000000000002</v>
      </c>
      <c r="L1063">
        <f t="shared" si="69"/>
        <v>1000.3270860000001</v>
      </c>
    </row>
    <row r="1064" spans="9:12" x14ac:dyDescent="0.3">
      <c r="I1064">
        <v>1060</v>
      </c>
      <c r="J1064" s="1">
        <v>6900</v>
      </c>
      <c r="K1064">
        <f t="shared" si="68"/>
        <v>6.9</v>
      </c>
      <c r="L1064">
        <f t="shared" si="69"/>
        <v>1000.7622000000001</v>
      </c>
    </row>
    <row r="1065" spans="9:12" x14ac:dyDescent="0.3">
      <c r="I1065">
        <v>1061</v>
      </c>
      <c r="J1065" s="1">
        <v>6898</v>
      </c>
      <c r="K1065">
        <f t="shared" si="68"/>
        <v>6.8979999999999997</v>
      </c>
      <c r="L1065">
        <f t="shared" si="69"/>
        <v>1000.472124</v>
      </c>
    </row>
    <row r="1066" spans="9:12" x14ac:dyDescent="0.3">
      <c r="I1066">
        <v>1062</v>
      </c>
      <c r="J1066" s="1">
        <v>6896</v>
      </c>
      <c r="K1066">
        <f t="shared" si="68"/>
        <v>6.8959999999999999</v>
      </c>
      <c r="L1066">
        <f t="shared" si="69"/>
        <v>1000.182048</v>
      </c>
    </row>
    <row r="1067" spans="9:12" x14ac:dyDescent="0.3">
      <c r="I1067">
        <v>1063</v>
      </c>
      <c r="J1067" s="1">
        <v>6895</v>
      </c>
      <c r="K1067">
        <f t="shared" si="68"/>
        <v>6.8949999999999996</v>
      </c>
      <c r="L1067">
        <f t="shared" si="69"/>
        <v>1000.03701</v>
      </c>
    </row>
    <row r="1068" spans="9:12" x14ac:dyDescent="0.3">
      <c r="I1068">
        <v>1064</v>
      </c>
      <c r="J1068" s="1">
        <v>6897</v>
      </c>
      <c r="K1068">
        <f t="shared" si="68"/>
        <v>6.8970000000000002</v>
      </c>
      <c r="L1068">
        <f t="shared" si="69"/>
        <v>1000.3270860000001</v>
      </c>
    </row>
    <row r="1069" spans="9:12" x14ac:dyDescent="0.3">
      <c r="I1069">
        <v>1065</v>
      </c>
      <c r="J1069" s="1">
        <v>6897</v>
      </c>
      <c r="K1069">
        <f t="shared" si="68"/>
        <v>6.8970000000000002</v>
      </c>
      <c r="L1069">
        <f t="shared" si="69"/>
        <v>1000.3270860000001</v>
      </c>
    </row>
    <row r="1070" spans="9:12" x14ac:dyDescent="0.3">
      <c r="I1070">
        <v>1066</v>
      </c>
      <c r="J1070" s="1">
        <v>6896</v>
      </c>
      <c r="K1070">
        <f t="shared" si="68"/>
        <v>6.8959999999999999</v>
      </c>
      <c r="L1070">
        <f t="shared" si="69"/>
        <v>1000.182048</v>
      </c>
    </row>
    <row r="1071" spans="9:12" x14ac:dyDescent="0.3">
      <c r="I1071">
        <v>1067</v>
      </c>
      <c r="J1071" s="1">
        <v>6898</v>
      </c>
      <c r="K1071">
        <f t="shared" si="68"/>
        <v>6.8979999999999997</v>
      </c>
      <c r="L1071">
        <f t="shared" si="69"/>
        <v>1000.472124</v>
      </c>
    </row>
    <row r="1072" spans="9:12" x14ac:dyDescent="0.3">
      <c r="I1072">
        <v>1068</v>
      </c>
      <c r="J1072" s="1">
        <v>6896</v>
      </c>
      <c r="K1072">
        <f t="shared" si="68"/>
        <v>6.8959999999999999</v>
      </c>
      <c r="L1072">
        <f t="shared" si="69"/>
        <v>1000.182048</v>
      </c>
    </row>
    <row r="1073" spans="9:12" x14ac:dyDescent="0.3">
      <c r="I1073">
        <v>1069</v>
      </c>
      <c r="J1073" s="1">
        <v>6896</v>
      </c>
      <c r="K1073">
        <f t="shared" si="68"/>
        <v>6.8959999999999999</v>
      </c>
      <c r="L1073">
        <f t="shared" si="69"/>
        <v>1000.182048</v>
      </c>
    </row>
    <row r="1074" spans="9:12" x14ac:dyDescent="0.3">
      <c r="I1074">
        <v>1070</v>
      </c>
      <c r="J1074" s="1">
        <v>6896</v>
      </c>
      <c r="K1074">
        <f t="shared" si="68"/>
        <v>6.8959999999999999</v>
      </c>
      <c r="L1074">
        <f t="shared" si="69"/>
        <v>1000.182048</v>
      </c>
    </row>
    <row r="1075" spans="9:12" x14ac:dyDescent="0.3">
      <c r="I1075">
        <v>1071</v>
      </c>
      <c r="J1075" s="1">
        <v>6896</v>
      </c>
      <c r="K1075">
        <f t="shared" si="68"/>
        <v>6.8959999999999999</v>
      </c>
      <c r="L1075">
        <f t="shared" si="69"/>
        <v>1000.182048</v>
      </c>
    </row>
    <row r="1076" spans="9:12" x14ac:dyDescent="0.3">
      <c r="I1076">
        <v>1072</v>
      </c>
      <c r="J1076" s="1">
        <v>6895</v>
      </c>
      <c r="K1076">
        <f t="shared" si="68"/>
        <v>6.8949999999999996</v>
      </c>
      <c r="L1076">
        <f t="shared" si="69"/>
        <v>1000.03701</v>
      </c>
    </row>
    <row r="1077" spans="9:12" x14ac:dyDescent="0.3">
      <c r="I1077">
        <v>1073</v>
      </c>
      <c r="J1077" s="1">
        <v>6900</v>
      </c>
      <c r="K1077">
        <f t="shared" si="68"/>
        <v>6.9</v>
      </c>
      <c r="L1077">
        <f t="shared" si="69"/>
        <v>1000.7622000000001</v>
      </c>
    </row>
    <row r="1078" spans="9:12" x14ac:dyDescent="0.3">
      <c r="I1078">
        <v>1074</v>
      </c>
      <c r="J1078" s="1">
        <v>6897</v>
      </c>
      <c r="K1078">
        <f t="shared" si="68"/>
        <v>6.8970000000000002</v>
      </c>
      <c r="L1078">
        <f t="shared" si="69"/>
        <v>1000.3270860000001</v>
      </c>
    </row>
    <row r="1079" spans="9:12" x14ac:dyDescent="0.3">
      <c r="I1079">
        <v>1075</v>
      </c>
      <c r="J1079" s="1">
        <v>6898</v>
      </c>
      <c r="K1079">
        <f t="shared" si="68"/>
        <v>6.8979999999999997</v>
      </c>
      <c r="L1079">
        <f t="shared" si="69"/>
        <v>1000.472124</v>
      </c>
    </row>
    <row r="1080" spans="9:12" x14ac:dyDescent="0.3">
      <c r="I1080">
        <v>1076</v>
      </c>
      <c r="J1080" s="1">
        <v>6888</v>
      </c>
      <c r="K1080">
        <f t="shared" si="68"/>
        <v>6.8879999999999999</v>
      </c>
      <c r="L1080">
        <f t="shared" si="69"/>
        <v>999.02174400000001</v>
      </c>
    </row>
    <row r="1081" spans="9:12" x14ac:dyDescent="0.3">
      <c r="I1081">
        <v>1077</v>
      </c>
      <c r="J1081" s="1">
        <v>6887</v>
      </c>
      <c r="K1081">
        <f t="shared" si="68"/>
        <v>6.8869999999999996</v>
      </c>
      <c r="L1081">
        <f t="shared" si="69"/>
        <v>998.87670600000001</v>
      </c>
    </row>
    <row r="1082" spans="9:12" x14ac:dyDescent="0.3">
      <c r="I1082">
        <v>1078</v>
      </c>
      <c r="J1082" s="1">
        <v>6900</v>
      </c>
      <c r="K1082">
        <f t="shared" si="68"/>
        <v>6.9</v>
      </c>
      <c r="L1082">
        <f t="shared" si="69"/>
        <v>1000.7622000000001</v>
      </c>
    </row>
    <row r="1083" spans="9:12" x14ac:dyDescent="0.3">
      <c r="I1083">
        <v>1079</v>
      </c>
      <c r="J1083" s="1">
        <v>6913</v>
      </c>
      <c r="K1083">
        <f t="shared" si="68"/>
        <v>6.9130000000000003</v>
      </c>
      <c r="L1083">
        <f t="shared" si="69"/>
        <v>1002.6476940000001</v>
      </c>
    </row>
    <row r="1084" spans="9:12" x14ac:dyDescent="0.3">
      <c r="I1084">
        <v>1080</v>
      </c>
      <c r="J1084" s="1">
        <v>6918</v>
      </c>
      <c r="K1084">
        <f t="shared" si="68"/>
        <v>6.9180000000000001</v>
      </c>
      <c r="L1084">
        <f t="shared" si="69"/>
        <v>1003.3728840000001</v>
      </c>
    </row>
    <row r="1085" spans="9:12" x14ac:dyDescent="0.3">
      <c r="I1085">
        <v>1081</v>
      </c>
      <c r="J1085" s="1">
        <v>6912</v>
      </c>
      <c r="K1085">
        <f t="shared" si="68"/>
        <v>6.9119999999999999</v>
      </c>
      <c r="L1085">
        <f t="shared" si="69"/>
        <v>1002.5026560000001</v>
      </c>
    </row>
    <row r="1086" spans="9:12" x14ac:dyDescent="0.3">
      <c r="I1086">
        <v>1082</v>
      </c>
      <c r="J1086" s="1">
        <v>6909</v>
      </c>
      <c r="K1086">
        <f t="shared" si="68"/>
        <v>6.9089999999999998</v>
      </c>
      <c r="L1086">
        <f t="shared" si="69"/>
        <v>1002.067542</v>
      </c>
    </row>
    <row r="1087" spans="9:12" x14ac:dyDescent="0.3">
      <c r="I1087">
        <v>1083</v>
      </c>
      <c r="J1087" s="1">
        <v>6907</v>
      </c>
      <c r="K1087">
        <f t="shared" si="68"/>
        <v>6.907</v>
      </c>
      <c r="L1087">
        <f t="shared" si="69"/>
        <v>1001.7774660000001</v>
      </c>
    </row>
    <row r="1088" spans="9:12" x14ac:dyDescent="0.3">
      <c r="I1088">
        <v>1084</v>
      </c>
      <c r="J1088" s="1">
        <v>6908</v>
      </c>
      <c r="K1088">
        <f t="shared" si="68"/>
        <v>6.9080000000000004</v>
      </c>
      <c r="L1088">
        <f t="shared" si="69"/>
        <v>1001.9225040000001</v>
      </c>
    </row>
    <row r="1089" spans="9:12" x14ac:dyDescent="0.3">
      <c r="I1089">
        <v>1085</v>
      </c>
      <c r="J1089" s="1">
        <v>6909</v>
      </c>
      <c r="K1089">
        <f t="shared" si="68"/>
        <v>6.9089999999999998</v>
      </c>
      <c r="L1089">
        <f t="shared" si="69"/>
        <v>1002.067542</v>
      </c>
    </row>
    <row r="1090" spans="9:12" x14ac:dyDescent="0.3">
      <c r="I1090">
        <v>1086</v>
      </c>
      <c r="J1090" s="1">
        <v>6909</v>
      </c>
      <c r="K1090">
        <f t="shared" si="68"/>
        <v>6.9089999999999998</v>
      </c>
      <c r="L1090">
        <f t="shared" si="69"/>
        <v>1002.067542</v>
      </c>
    </row>
    <row r="1091" spans="9:12" x14ac:dyDescent="0.3">
      <c r="I1091">
        <v>1087</v>
      </c>
      <c r="J1091" s="1">
        <v>6908</v>
      </c>
      <c r="K1091">
        <f t="shared" si="68"/>
        <v>6.9080000000000004</v>
      </c>
      <c r="L1091">
        <f t="shared" si="69"/>
        <v>1001.9225040000001</v>
      </c>
    </row>
    <row r="1092" spans="9:12" x14ac:dyDescent="0.3">
      <c r="I1092">
        <v>1088</v>
      </c>
      <c r="J1092" s="1">
        <v>6907</v>
      </c>
      <c r="K1092">
        <f t="shared" si="68"/>
        <v>6.907</v>
      </c>
      <c r="L1092">
        <f t="shared" si="69"/>
        <v>1001.7774660000001</v>
      </c>
    </row>
    <row r="1093" spans="9:12" x14ac:dyDescent="0.3">
      <c r="I1093">
        <v>1089</v>
      </c>
      <c r="J1093" s="1">
        <v>6907</v>
      </c>
      <c r="K1093">
        <f t="shared" ref="K1093:K1156" si="70">J1093/1000</f>
        <v>6.907</v>
      </c>
      <c r="L1093">
        <f t="shared" ref="L1093:L1156" si="71">K1093*145.038</f>
        <v>1001.7774660000001</v>
      </c>
    </row>
    <row r="1094" spans="9:12" x14ac:dyDescent="0.3">
      <c r="I1094">
        <v>1090</v>
      </c>
      <c r="J1094" s="1">
        <v>6878</v>
      </c>
      <c r="K1094">
        <f t="shared" si="70"/>
        <v>6.8780000000000001</v>
      </c>
      <c r="L1094">
        <f t="shared" si="71"/>
        <v>997.57136400000013</v>
      </c>
    </row>
    <row r="1095" spans="9:12" x14ac:dyDescent="0.3">
      <c r="I1095">
        <v>1091</v>
      </c>
      <c r="J1095" s="1">
        <v>6800</v>
      </c>
      <c r="K1095">
        <f t="shared" si="70"/>
        <v>6.8</v>
      </c>
      <c r="L1095">
        <f t="shared" si="71"/>
        <v>986.25840000000005</v>
      </c>
    </row>
    <row r="1096" spans="9:12" x14ac:dyDescent="0.3">
      <c r="I1096">
        <v>1092</v>
      </c>
      <c r="J1096" s="1">
        <v>6662</v>
      </c>
      <c r="K1096">
        <f t="shared" si="70"/>
        <v>6.6619999999999999</v>
      </c>
      <c r="L1096">
        <f t="shared" si="71"/>
        <v>966.24315600000011</v>
      </c>
    </row>
    <row r="1097" spans="9:12" x14ac:dyDescent="0.3">
      <c r="I1097">
        <v>1093</v>
      </c>
      <c r="J1097" s="1">
        <v>6468</v>
      </c>
      <c r="K1097">
        <f t="shared" si="70"/>
        <v>6.468</v>
      </c>
      <c r="L1097">
        <f t="shared" si="71"/>
        <v>938.10578400000009</v>
      </c>
    </row>
    <row r="1098" spans="9:12" x14ac:dyDescent="0.3">
      <c r="I1098">
        <v>1094</v>
      </c>
      <c r="J1098" s="1">
        <v>6185</v>
      </c>
      <c r="K1098">
        <f t="shared" si="70"/>
        <v>6.1849999999999996</v>
      </c>
      <c r="L1098">
        <f t="shared" si="71"/>
        <v>897.06002999999998</v>
      </c>
    </row>
    <row r="1099" spans="9:12" x14ac:dyDescent="0.3">
      <c r="I1099">
        <v>1095</v>
      </c>
      <c r="J1099" s="1">
        <v>5831</v>
      </c>
      <c r="K1099">
        <f t="shared" si="70"/>
        <v>5.8310000000000004</v>
      </c>
      <c r="L1099">
        <f t="shared" si="71"/>
        <v>845.71657800000014</v>
      </c>
    </row>
    <row r="1100" spans="9:12" x14ac:dyDescent="0.3">
      <c r="I1100">
        <v>1096</v>
      </c>
      <c r="J1100" s="1">
        <v>5460</v>
      </c>
      <c r="K1100">
        <f t="shared" si="70"/>
        <v>5.46</v>
      </c>
      <c r="L1100">
        <f t="shared" si="71"/>
        <v>791.90748000000008</v>
      </c>
    </row>
    <row r="1101" spans="9:12" x14ac:dyDescent="0.3">
      <c r="I1101">
        <v>1097</v>
      </c>
      <c r="J1101" s="1">
        <v>5099</v>
      </c>
      <c r="K1101">
        <f t="shared" si="70"/>
        <v>5.0990000000000002</v>
      </c>
      <c r="L1101">
        <f t="shared" si="71"/>
        <v>739.54876200000012</v>
      </c>
    </row>
    <row r="1102" spans="9:12" x14ac:dyDescent="0.3">
      <c r="I1102">
        <v>1098</v>
      </c>
      <c r="J1102" s="1">
        <v>4748</v>
      </c>
      <c r="K1102">
        <f t="shared" si="70"/>
        <v>4.7480000000000002</v>
      </c>
      <c r="L1102">
        <f t="shared" si="71"/>
        <v>688.64042400000005</v>
      </c>
    </row>
    <row r="1103" spans="9:12" x14ac:dyDescent="0.3">
      <c r="I1103">
        <v>1099</v>
      </c>
      <c r="J1103" s="1">
        <v>4407</v>
      </c>
      <c r="K1103">
        <f t="shared" si="70"/>
        <v>4.407</v>
      </c>
      <c r="L1103">
        <f t="shared" si="71"/>
        <v>639.18246600000009</v>
      </c>
    </row>
    <row r="1104" spans="9:12" x14ac:dyDescent="0.3">
      <c r="I1104">
        <v>1100</v>
      </c>
      <c r="J1104" s="1">
        <v>4097</v>
      </c>
      <c r="K1104">
        <f t="shared" si="70"/>
        <v>4.0970000000000004</v>
      </c>
      <c r="L1104">
        <f t="shared" si="71"/>
        <v>594.22068600000011</v>
      </c>
    </row>
    <row r="1105" spans="9:12" x14ac:dyDescent="0.3">
      <c r="I1105">
        <v>1101</v>
      </c>
      <c r="J1105" s="1">
        <v>3818</v>
      </c>
      <c r="K1105">
        <f t="shared" si="70"/>
        <v>3.8180000000000001</v>
      </c>
      <c r="L1105">
        <f t="shared" si="71"/>
        <v>553.75508400000001</v>
      </c>
    </row>
    <row r="1106" spans="9:12" x14ac:dyDescent="0.3">
      <c r="I1106">
        <v>1102</v>
      </c>
      <c r="J1106" s="1">
        <v>3611</v>
      </c>
      <c r="K1106">
        <f t="shared" si="70"/>
        <v>3.6110000000000002</v>
      </c>
      <c r="L1106">
        <f t="shared" si="71"/>
        <v>523.7322180000001</v>
      </c>
    </row>
    <row r="1107" spans="9:12" x14ac:dyDescent="0.3">
      <c r="I1107">
        <v>1103</v>
      </c>
      <c r="J1107" s="1">
        <v>3481</v>
      </c>
      <c r="K1107">
        <f t="shared" si="70"/>
        <v>3.4809999999999999</v>
      </c>
      <c r="L1107">
        <f t="shared" si="71"/>
        <v>504.87727800000005</v>
      </c>
    </row>
    <row r="1108" spans="9:12" x14ac:dyDescent="0.3">
      <c r="I1108">
        <v>1104</v>
      </c>
      <c r="J1108" s="1">
        <v>3402</v>
      </c>
      <c r="K1108">
        <f t="shared" si="70"/>
        <v>3.4020000000000001</v>
      </c>
      <c r="L1108">
        <f t="shared" si="71"/>
        <v>493.41927600000008</v>
      </c>
    </row>
    <row r="1109" spans="9:12" x14ac:dyDescent="0.3">
      <c r="I1109">
        <v>1105</v>
      </c>
      <c r="J1109" s="1">
        <v>3343</v>
      </c>
      <c r="K1109">
        <f t="shared" si="70"/>
        <v>3.343</v>
      </c>
      <c r="L1109">
        <f t="shared" si="71"/>
        <v>484.86203400000005</v>
      </c>
    </row>
    <row r="1110" spans="9:12" x14ac:dyDescent="0.3">
      <c r="I1110">
        <v>1106</v>
      </c>
      <c r="J1110" s="1">
        <v>3291</v>
      </c>
      <c r="K1110">
        <f t="shared" si="70"/>
        <v>3.2909999999999999</v>
      </c>
      <c r="L1110">
        <f t="shared" si="71"/>
        <v>477.32005800000002</v>
      </c>
    </row>
    <row r="1111" spans="9:12" x14ac:dyDescent="0.3">
      <c r="I1111">
        <v>1107</v>
      </c>
      <c r="J1111" s="1">
        <v>3236</v>
      </c>
      <c r="K1111">
        <f t="shared" si="70"/>
        <v>3.2360000000000002</v>
      </c>
      <c r="L1111">
        <f t="shared" si="71"/>
        <v>469.34296800000004</v>
      </c>
    </row>
    <row r="1112" spans="9:12" x14ac:dyDescent="0.3">
      <c r="I1112">
        <v>1108</v>
      </c>
      <c r="J1112" s="1">
        <v>3176</v>
      </c>
      <c r="K1112">
        <f t="shared" si="70"/>
        <v>3.1760000000000002</v>
      </c>
      <c r="L1112">
        <f t="shared" si="71"/>
        <v>460.64068800000007</v>
      </c>
    </row>
    <row r="1113" spans="9:12" x14ac:dyDescent="0.3">
      <c r="I1113">
        <v>1109</v>
      </c>
      <c r="J1113" s="1">
        <v>3102</v>
      </c>
      <c r="K1113">
        <f t="shared" si="70"/>
        <v>3.1019999999999999</v>
      </c>
      <c r="L1113">
        <f t="shared" si="71"/>
        <v>449.90787599999999</v>
      </c>
    </row>
    <row r="1114" spans="9:12" x14ac:dyDescent="0.3">
      <c r="I1114">
        <v>1110</v>
      </c>
      <c r="J1114" s="1">
        <v>2981</v>
      </c>
      <c r="K1114">
        <f t="shared" si="70"/>
        <v>2.9809999999999999</v>
      </c>
      <c r="L1114">
        <f t="shared" si="71"/>
        <v>432.35827800000004</v>
      </c>
    </row>
    <row r="1115" spans="9:12" x14ac:dyDescent="0.3">
      <c r="I1115">
        <v>1111</v>
      </c>
      <c r="J1115" s="1">
        <v>2799</v>
      </c>
      <c r="K1115">
        <f t="shared" si="70"/>
        <v>2.7989999999999999</v>
      </c>
      <c r="L1115">
        <f t="shared" si="71"/>
        <v>405.96136200000001</v>
      </c>
    </row>
    <row r="1116" spans="9:12" x14ac:dyDescent="0.3">
      <c r="I1116">
        <v>1112</v>
      </c>
      <c r="J1116" s="1">
        <v>2598</v>
      </c>
      <c r="K1116">
        <f t="shared" si="70"/>
        <v>2.5979999999999999</v>
      </c>
      <c r="L1116">
        <f t="shared" si="71"/>
        <v>376.80872399999998</v>
      </c>
    </row>
    <row r="1117" spans="9:12" x14ac:dyDescent="0.3">
      <c r="I1117">
        <v>1113</v>
      </c>
      <c r="J1117" s="1">
        <v>2401</v>
      </c>
      <c r="K1117">
        <f t="shared" si="70"/>
        <v>2.4009999999999998</v>
      </c>
      <c r="L1117">
        <f t="shared" si="71"/>
        <v>348.23623800000001</v>
      </c>
    </row>
    <row r="1118" spans="9:12" x14ac:dyDescent="0.3">
      <c r="I1118">
        <v>1114</v>
      </c>
      <c r="J1118" s="1">
        <v>2229</v>
      </c>
      <c r="K1118">
        <f t="shared" si="70"/>
        <v>2.2290000000000001</v>
      </c>
      <c r="L1118">
        <f t="shared" si="71"/>
        <v>323.28970200000003</v>
      </c>
    </row>
    <row r="1119" spans="9:12" x14ac:dyDescent="0.3">
      <c r="I1119">
        <v>1115</v>
      </c>
      <c r="J1119" s="1">
        <v>2071</v>
      </c>
      <c r="K1119">
        <f t="shared" si="70"/>
        <v>2.0710000000000002</v>
      </c>
      <c r="L1119">
        <f t="shared" si="71"/>
        <v>300.37369800000005</v>
      </c>
    </row>
    <row r="1120" spans="9:12" x14ac:dyDescent="0.3">
      <c r="I1120">
        <v>1116</v>
      </c>
      <c r="J1120" s="1">
        <v>1930</v>
      </c>
      <c r="K1120">
        <f t="shared" si="70"/>
        <v>1.93</v>
      </c>
      <c r="L1120">
        <f t="shared" si="71"/>
        <v>279.92334</v>
      </c>
    </row>
    <row r="1121" spans="9:12" x14ac:dyDescent="0.3">
      <c r="I1121">
        <v>1117</v>
      </c>
      <c r="J1121" s="1">
        <v>1805</v>
      </c>
      <c r="K1121">
        <f t="shared" si="70"/>
        <v>1.8049999999999999</v>
      </c>
      <c r="L1121">
        <f t="shared" si="71"/>
        <v>261.79358999999999</v>
      </c>
    </row>
    <row r="1122" spans="9:12" x14ac:dyDescent="0.3">
      <c r="I1122">
        <v>1118</v>
      </c>
      <c r="J1122" s="1">
        <v>1702</v>
      </c>
      <c r="K1122">
        <f t="shared" si="70"/>
        <v>1.702</v>
      </c>
      <c r="L1122">
        <f t="shared" si="71"/>
        <v>246.85467600000001</v>
      </c>
    </row>
    <row r="1123" spans="9:12" x14ac:dyDescent="0.3">
      <c r="I1123">
        <v>1119</v>
      </c>
      <c r="J1123" s="1">
        <v>1610</v>
      </c>
      <c r="K1123">
        <f t="shared" si="70"/>
        <v>1.61</v>
      </c>
      <c r="L1123">
        <f t="shared" si="71"/>
        <v>233.51118000000002</v>
      </c>
    </row>
    <row r="1124" spans="9:12" x14ac:dyDescent="0.3">
      <c r="I1124">
        <v>1120</v>
      </c>
      <c r="J1124" s="1">
        <v>1527</v>
      </c>
      <c r="K1124">
        <f t="shared" si="70"/>
        <v>1.5269999999999999</v>
      </c>
      <c r="L1124">
        <f t="shared" si="71"/>
        <v>221.473026</v>
      </c>
    </row>
    <row r="1125" spans="9:12" x14ac:dyDescent="0.3">
      <c r="I1125">
        <v>1121</v>
      </c>
      <c r="J1125" s="1">
        <v>1457</v>
      </c>
      <c r="K1125">
        <f t="shared" si="70"/>
        <v>1.4570000000000001</v>
      </c>
      <c r="L1125">
        <f t="shared" si="71"/>
        <v>211.32036600000004</v>
      </c>
    </row>
    <row r="1126" spans="9:12" x14ac:dyDescent="0.3">
      <c r="I1126">
        <v>1122</v>
      </c>
      <c r="J1126" s="1">
        <v>1402</v>
      </c>
      <c r="K1126">
        <f t="shared" si="70"/>
        <v>1.4019999999999999</v>
      </c>
      <c r="L1126">
        <f t="shared" si="71"/>
        <v>203.343276</v>
      </c>
    </row>
    <row r="1127" spans="9:12" x14ac:dyDescent="0.3">
      <c r="I1127">
        <v>1123</v>
      </c>
      <c r="J1127" s="1">
        <v>1357</v>
      </c>
      <c r="K1127">
        <f t="shared" si="70"/>
        <v>1.357</v>
      </c>
      <c r="L1127">
        <f t="shared" si="71"/>
        <v>196.81656600000002</v>
      </c>
    </row>
    <row r="1128" spans="9:12" x14ac:dyDescent="0.3">
      <c r="I1128">
        <v>1124</v>
      </c>
      <c r="J1128" s="1">
        <v>1314</v>
      </c>
      <c r="K1128">
        <f t="shared" si="70"/>
        <v>1.3140000000000001</v>
      </c>
      <c r="L1128">
        <f t="shared" si="71"/>
        <v>190.57993200000001</v>
      </c>
    </row>
    <row r="1129" spans="9:12" x14ac:dyDescent="0.3">
      <c r="I1129">
        <v>1125</v>
      </c>
      <c r="J1129" s="1">
        <v>1273</v>
      </c>
      <c r="K1129">
        <f t="shared" si="70"/>
        <v>1.2729999999999999</v>
      </c>
      <c r="L1129">
        <f t="shared" si="71"/>
        <v>184.633374</v>
      </c>
    </row>
    <row r="1130" spans="9:12" x14ac:dyDescent="0.3">
      <c r="I1130">
        <v>1126</v>
      </c>
      <c r="J1130" s="1">
        <v>1240</v>
      </c>
      <c r="K1130">
        <f t="shared" si="70"/>
        <v>1.24</v>
      </c>
      <c r="L1130">
        <f t="shared" si="71"/>
        <v>179.84712000000002</v>
      </c>
    </row>
    <row r="1131" spans="9:12" x14ac:dyDescent="0.3">
      <c r="I1131">
        <v>1127</v>
      </c>
      <c r="J1131" s="1">
        <v>1220</v>
      </c>
      <c r="K1131">
        <f t="shared" si="70"/>
        <v>1.22</v>
      </c>
      <c r="L1131">
        <f t="shared" si="71"/>
        <v>176.94636</v>
      </c>
    </row>
    <row r="1132" spans="9:12" x14ac:dyDescent="0.3">
      <c r="I1132">
        <v>1128</v>
      </c>
      <c r="J1132" s="1">
        <v>1199</v>
      </c>
      <c r="K1132">
        <f t="shared" si="70"/>
        <v>1.1990000000000001</v>
      </c>
      <c r="L1132">
        <f t="shared" si="71"/>
        <v>173.90056200000004</v>
      </c>
    </row>
    <row r="1133" spans="9:12" x14ac:dyDescent="0.3">
      <c r="I1133">
        <v>1129</v>
      </c>
      <c r="J1133" s="1">
        <v>1178</v>
      </c>
      <c r="K1133">
        <f t="shared" si="70"/>
        <v>1.1779999999999999</v>
      </c>
      <c r="L1133">
        <f t="shared" si="71"/>
        <v>170.85476400000002</v>
      </c>
    </row>
    <row r="1134" spans="9:12" x14ac:dyDescent="0.3">
      <c r="I1134">
        <v>1130</v>
      </c>
      <c r="J1134" s="1">
        <v>1161</v>
      </c>
      <c r="K1134">
        <f t="shared" si="70"/>
        <v>1.161</v>
      </c>
      <c r="L1134">
        <f t="shared" si="71"/>
        <v>168.38911800000002</v>
      </c>
    </row>
    <row r="1135" spans="9:12" x14ac:dyDescent="0.3">
      <c r="I1135">
        <v>1131</v>
      </c>
      <c r="J1135" s="1">
        <v>1150</v>
      </c>
      <c r="K1135">
        <f t="shared" si="70"/>
        <v>1.1499999999999999</v>
      </c>
      <c r="L1135">
        <f t="shared" si="71"/>
        <v>166.7937</v>
      </c>
    </row>
    <row r="1136" spans="9:12" x14ac:dyDescent="0.3">
      <c r="I1136">
        <v>1132</v>
      </c>
      <c r="J1136" s="1">
        <v>1137</v>
      </c>
      <c r="K1136">
        <f t="shared" si="70"/>
        <v>1.137</v>
      </c>
      <c r="L1136">
        <f t="shared" si="71"/>
        <v>164.90820600000001</v>
      </c>
    </row>
    <row r="1137" spans="9:12" x14ac:dyDescent="0.3">
      <c r="I1137">
        <v>1133</v>
      </c>
      <c r="J1137" s="1">
        <v>1122</v>
      </c>
      <c r="K1137">
        <f t="shared" si="70"/>
        <v>1.1220000000000001</v>
      </c>
      <c r="L1137">
        <f t="shared" si="71"/>
        <v>162.73263600000004</v>
      </c>
    </row>
    <row r="1138" spans="9:12" x14ac:dyDescent="0.3">
      <c r="I1138">
        <v>1134</v>
      </c>
      <c r="J1138" s="1">
        <v>1108</v>
      </c>
      <c r="K1138">
        <f t="shared" si="70"/>
        <v>1.1080000000000001</v>
      </c>
      <c r="L1138">
        <f t="shared" si="71"/>
        <v>160.70210400000002</v>
      </c>
    </row>
    <row r="1139" spans="9:12" x14ac:dyDescent="0.3">
      <c r="I1139">
        <v>1135</v>
      </c>
      <c r="J1139" s="1">
        <v>1094</v>
      </c>
      <c r="K1139">
        <f t="shared" si="70"/>
        <v>1.0940000000000001</v>
      </c>
      <c r="L1139">
        <f t="shared" si="71"/>
        <v>158.67157200000003</v>
      </c>
    </row>
    <row r="1140" spans="9:12" x14ac:dyDescent="0.3">
      <c r="I1140">
        <v>1136</v>
      </c>
      <c r="J1140" s="1">
        <v>1083</v>
      </c>
      <c r="K1140">
        <f t="shared" si="70"/>
        <v>1.083</v>
      </c>
      <c r="L1140">
        <f t="shared" si="71"/>
        <v>157.076154</v>
      </c>
    </row>
    <row r="1141" spans="9:12" x14ac:dyDescent="0.3">
      <c r="I1141">
        <v>1137</v>
      </c>
      <c r="J1141" s="1">
        <v>1074</v>
      </c>
      <c r="K1141">
        <f t="shared" si="70"/>
        <v>1.0740000000000001</v>
      </c>
      <c r="L1141">
        <f t="shared" si="71"/>
        <v>155.77081200000003</v>
      </c>
    </row>
    <row r="1142" spans="9:12" x14ac:dyDescent="0.3">
      <c r="I1142">
        <v>1138</v>
      </c>
      <c r="J1142" s="1">
        <v>1064</v>
      </c>
      <c r="K1142">
        <f t="shared" si="70"/>
        <v>1.0640000000000001</v>
      </c>
      <c r="L1142">
        <f t="shared" si="71"/>
        <v>154.32043200000001</v>
      </c>
    </row>
    <row r="1143" spans="9:12" x14ac:dyDescent="0.3">
      <c r="I1143">
        <v>1139</v>
      </c>
      <c r="J1143" s="1">
        <v>1054</v>
      </c>
      <c r="K1143">
        <f t="shared" si="70"/>
        <v>1.054</v>
      </c>
      <c r="L1143">
        <f t="shared" si="71"/>
        <v>152.87005200000002</v>
      </c>
    </row>
    <row r="1144" spans="9:12" x14ac:dyDescent="0.3">
      <c r="I1144">
        <v>1140</v>
      </c>
      <c r="J1144" s="1">
        <v>1048</v>
      </c>
      <c r="K1144">
        <f t="shared" si="70"/>
        <v>1.048</v>
      </c>
      <c r="L1144">
        <f t="shared" si="71"/>
        <v>151.99982400000002</v>
      </c>
    </row>
    <row r="1145" spans="9:12" x14ac:dyDescent="0.3">
      <c r="I1145">
        <v>1141</v>
      </c>
      <c r="J1145" s="1">
        <v>1042</v>
      </c>
      <c r="K1145">
        <f t="shared" si="70"/>
        <v>1.042</v>
      </c>
      <c r="L1145">
        <f t="shared" si="71"/>
        <v>151.12959600000002</v>
      </c>
    </row>
    <row r="1146" spans="9:12" x14ac:dyDescent="0.3">
      <c r="I1146">
        <v>1142</v>
      </c>
      <c r="J1146" s="1">
        <v>1037</v>
      </c>
      <c r="K1146">
        <f t="shared" si="70"/>
        <v>1.0369999999999999</v>
      </c>
      <c r="L1146">
        <f t="shared" si="71"/>
        <v>150.40440599999999</v>
      </c>
    </row>
    <row r="1147" spans="9:12" x14ac:dyDescent="0.3">
      <c r="I1147">
        <v>1143</v>
      </c>
      <c r="J1147" s="1">
        <v>1033</v>
      </c>
      <c r="K1147">
        <f t="shared" si="70"/>
        <v>1.0329999999999999</v>
      </c>
      <c r="L1147">
        <f t="shared" si="71"/>
        <v>149.824254</v>
      </c>
    </row>
    <row r="1148" spans="9:12" x14ac:dyDescent="0.3">
      <c r="I1148">
        <v>1144</v>
      </c>
      <c r="J1148" s="1">
        <v>1029</v>
      </c>
      <c r="K1148">
        <f t="shared" si="70"/>
        <v>1.0289999999999999</v>
      </c>
      <c r="L1148">
        <f t="shared" si="71"/>
        <v>149.244102</v>
      </c>
    </row>
    <row r="1149" spans="9:12" x14ac:dyDescent="0.3">
      <c r="I1149">
        <v>1145</v>
      </c>
      <c r="J1149" s="1">
        <v>1023</v>
      </c>
      <c r="K1149">
        <f t="shared" si="70"/>
        <v>1.0229999999999999</v>
      </c>
      <c r="L1149">
        <f t="shared" si="71"/>
        <v>148.373874</v>
      </c>
    </row>
    <row r="1150" spans="9:12" x14ac:dyDescent="0.3">
      <c r="I1150">
        <v>1146</v>
      </c>
      <c r="J1150" s="1">
        <v>1017</v>
      </c>
      <c r="K1150">
        <f t="shared" si="70"/>
        <v>1.0169999999999999</v>
      </c>
      <c r="L1150">
        <f t="shared" si="71"/>
        <v>147.503646</v>
      </c>
    </row>
    <row r="1151" spans="9:12" x14ac:dyDescent="0.3">
      <c r="I1151">
        <v>1147</v>
      </c>
      <c r="J1151" s="1">
        <v>1013</v>
      </c>
      <c r="K1151">
        <f t="shared" si="70"/>
        <v>1.0129999999999999</v>
      </c>
      <c r="L1151">
        <f t="shared" si="71"/>
        <v>146.92349400000001</v>
      </c>
    </row>
    <row r="1152" spans="9:12" x14ac:dyDescent="0.3">
      <c r="I1152">
        <v>1148</v>
      </c>
      <c r="J1152" s="1">
        <v>1010</v>
      </c>
      <c r="K1152">
        <f t="shared" si="70"/>
        <v>1.01</v>
      </c>
      <c r="L1152">
        <f t="shared" si="71"/>
        <v>146.48838000000001</v>
      </c>
    </row>
    <row r="1153" spans="9:12" x14ac:dyDescent="0.3">
      <c r="I1153">
        <v>1149</v>
      </c>
      <c r="J1153" s="1">
        <v>1008</v>
      </c>
      <c r="K1153">
        <f t="shared" si="70"/>
        <v>1.008</v>
      </c>
      <c r="L1153">
        <f t="shared" si="71"/>
        <v>146.19830400000001</v>
      </c>
    </row>
    <row r="1154" spans="9:12" x14ac:dyDescent="0.3">
      <c r="I1154">
        <v>1150</v>
      </c>
      <c r="J1154" s="1">
        <v>1003</v>
      </c>
      <c r="K1154">
        <f t="shared" si="70"/>
        <v>1.0029999999999999</v>
      </c>
      <c r="L1154">
        <f t="shared" si="71"/>
        <v>145.47311399999998</v>
      </c>
    </row>
    <row r="1155" spans="9:12" x14ac:dyDescent="0.3">
      <c r="I1155">
        <v>1151</v>
      </c>
      <c r="J1155" s="1">
        <v>997</v>
      </c>
      <c r="K1155">
        <f t="shared" si="70"/>
        <v>0.997</v>
      </c>
      <c r="L1155">
        <f t="shared" si="71"/>
        <v>144.60288600000001</v>
      </c>
    </row>
    <row r="1156" spans="9:12" x14ac:dyDescent="0.3">
      <c r="I1156">
        <v>1152</v>
      </c>
      <c r="J1156" s="1">
        <v>993</v>
      </c>
      <c r="K1156">
        <f t="shared" si="70"/>
        <v>0.99299999999999999</v>
      </c>
      <c r="L1156">
        <f t="shared" si="71"/>
        <v>144.02273400000001</v>
      </c>
    </row>
    <row r="1157" spans="9:12" x14ac:dyDescent="0.3">
      <c r="I1157">
        <v>1153</v>
      </c>
      <c r="J1157" s="1">
        <v>991</v>
      </c>
      <c r="K1157">
        <f t="shared" ref="K1157:K1220" si="72">J1157/1000</f>
        <v>0.99099999999999999</v>
      </c>
      <c r="L1157">
        <f t="shared" ref="L1157:L1220" si="73">K1157*145.038</f>
        <v>143.73265800000001</v>
      </c>
    </row>
    <row r="1158" spans="9:12" x14ac:dyDescent="0.3">
      <c r="I1158">
        <v>1154</v>
      </c>
      <c r="J1158" s="1">
        <v>991</v>
      </c>
      <c r="K1158">
        <f t="shared" si="72"/>
        <v>0.99099999999999999</v>
      </c>
      <c r="L1158">
        <f t="shared" si="73"/>
        <v>143.73265800000001</v>
      </c>
    </row>
    <row r="1159" spans="9:12" x14ac:dyDescent="0.3">
      <c r="I1159">
        <v>1155</v>
      </c>
      <c r="J1159" s="1">
        <v>990</v>
      </c>
      <c r="K1159">
        <f t="shared" si="72"/>
        <v>0.99</v>
      </c>
      <c r="L1159">
        <f t="shared" si="73"/>
        <v>143.58762000000002</v>
      </c>
    </row>
    <row r="1160" spans="9:12" x14ac:dyDescent="0.3">
      <c r="I1160">
        <v>1156</v>
      </c>
      <c r="J1160" s="1">
        <v>990</v>
      </c>
      <c r="K1160">
        <f t="shared" si="72"/>
        <v>0.99</v>
      </c>
      <c r="L1160">
        <f t="shared" si="73"/>
        <v>143.58762000000002</v>
      </c>
    </row>
    <row r="1161" spans="9:12" x14ac:dyDescent="0.3">
      <c r="I1161">
        <v>1157</v>
      </c>
      <c r="J1161" s="1">
        <v>991</v>
      </c>
      <c r="K1161">
        <f t="shared" si="72"/>
        <v>0.99099999999999999</v>
      </c>
      <c r="L1161">
        <f t="shared" si="73"/>
        <v>143.73265800000001</v>
      </c>
    </row>
    <row r="1162" spans="9:12" x14ac:dyDescent="0.3">
      <c r="I1162">
        <v>1158</v>
      </c>
      <c r="J1162" s="1">
        <v>992</v>
      </c>
      <c r="K1162">
        <f t="shared" si="72"/>
        <v>0.99199999999999999</v>
      </c>
      <c r="L1162">
        <f t="shared" si="73"/>
        <v>143.87769600000001</v>
      </c>
    </row>
    <row r="1163" spans="9:12" x14ac:dyDescent="0.3">
      <c r="I1163">
        <v>1159</v>
      </c>
      <c r="J1163" s="1">
        <v>991</v>
      </c>
      <c r="K1163">
        <f t="shared" si="72"/>
        <v>0.99099999999999999</v>
      </c>
      <c r="L1163">
        <f t="shared" si="73"/>
        <v>143.73265800000001</v>
      </c>
    </row>
    <row r="1164" spans="9:12" x14ac:dyDescent="0.3">
      <c r="I1164">
        <v>1160</v>
      </c>
      <c r="J1164" s="1">
        <v>986</v>
      </c>
      <c r="K1164">
        <f t="shared" si="72"/>
        <v>0.98599999999999999</v>
      </c>
      <c r="L1164">
        <f t="shared" si="73"/>
        <v>143.00746800000002</v>
      </c>
    </row>
    <row r="1165" spans="9:12" x14ac:dyDescent="0.3">
      <c r="I1165">
        <v>1161</v>
      </c>
      <c r="J1165" s="1">
        <v>982</v>
      </c>
      <c r="K1165">
        <f t="shared" si="72"/>
        <v>0.98199999999999998</v>
      </c>
      <c r="L1165">
        <f t="shared" si="73"/>
        <v>142.42731600000002</v>
      </c>
    </row>
    <row r="1166" spans="9:12" x14ac:dyDescent="0.3">
      <c r="I1166">
        <v>1162</v>
      </c>
      <c r="J1166" s="1">
        <v>983</v>
      </c>
      <c r="K1166">
        <f t="shared" si="72"/>
        <v>0.98299999999999998</v>
      </c>
      <c r="L1166">
        <f t="shared" si="73"/>
        <v>142.57235400000002</v>
      </c>
    </row>
    <row r="1167" spans="9:12" x14ac:dyDescent="0.3">
      <c r="I1167">
        <v>1163</v>
      </c>
      <c r="J1167" s="1">
        <v>981</v>
      </c>
      <c r="K1167">
        <f t="shared" si="72"/>
        <v>0.98099999999999998</v>
      </c>
      <c r="L1167">
        <f t="shared" si="73"/>
        <v>142.28227800000002</v>
      </c>
    </row>
    <row r="1168" spans="9:12" x14ac:dyDescent="0.3">
      <c r="I1168">
        <v>1164</v>
      </c>
      <c r="J1168" s="1">
        <v>982</v>
      </c>
      <c r="K1168">
        <f t="shared" si="72"/>
        <v>0.98199999999999998</v>
      </c>
      <c r="L1168">
        <f t="shared" si="73"/>
        <v>142.42731600000002</v>
      </c>
    </row>
    <row r="1169" spans="9:12" x14ac:dyDescent="0.3">
      <c r="I1169">
        <v>1165</v>
      </c>
      <c r="J1169" s="1">
        <v>981</v>
      </c>
      <c r="K1169">
        <f t="shared" si="72"/>
        <v>0.98099999999999998</v>
      </c>
      <c r="L1169">
        <f t="shared" si="73"/>
        <v>142.28227800000002</v>
      </c>
    </row>
    <row r="1170" spans="9:12" x14ac:dyDescent="0.3">
      <c r="I1170">
        <v>1166</v>
      </c>
      <c r="J1170" s="1">
        <v>981</v>
      </c>
      <c r="K1170">
        <f t="shared" si="72"/>
        <v>0.98099999999999998</v>
      </c>
      <c r="L1170">
        <f t="shared" si="73"/>
        <v>142.28227800000002</v>
      </c>
    </row>
    <row r="1171" spans="9:12" x14ac:dyDescent="0.3">
      <c r="I1171">
        <v>1167</v>
      </c>
      <c r="J1171" s="1">
        <v>982</v>
      </c>
      <c r="K1171">
        <f t="shared" si="72"/>
        <v>0.98199999999999998</v>
      </c>
      <c r="L1171">
        <f t="shared" si="73"/>
        <v>142.42731600000002</v>
      </c>
    </row>
    <row r="1172" spans="9:12" x14ac:dyDescent="0.3">
      <c r="I1172">
        <v>1168</v>
      </c>
      <c r="J1172" s="1">
        <v>983</v>
      </c>
      <c r="K1172">
        <f t="shared" si="72"/>
        <v>0.98299999999999998</v>
      </c>
      <c r="L1172">
        <f t="shared" si="73"/>
        <v>142.57235400000002</v>
      </c>
    </row>
    <row r="1173" spans="9:12" x14ac:dyDescent="0.3">
      <c r="I1173">
        <v>1169</v>
      </c>
      <c r="J1173" s="1">
        <v>984</v>
      </c>
      <c r="K1173">
        <f t="shared" si="72"/>
        <v>0.98399999999999999</v>
      </c>
      <c r="L1173">
        <f t="shared" si="73"/>
        <v>142.71739200000002</v>
      </c>
    </row>
    <row r="1174" spans="9:12" x14ac:dyDescent="0.3">
      <c r="I1174">
        <v>1170</v>
      </c>
      <c r="J1174" s="1">
        <v>986</v>
      </c>
      <c r="K1174">
        <f t="shared" si="72"/>
        <v>0.98599999999999999</v>
      </c>
      <c r="L1174">
        <f t="shared" si="73"/>
        <v>143.00746800000002</v>
      </c>
    </row>
    <row r="1175" spans="9:12" x14ac:dyDescent="0.3">
      <c r="I1175">
        <v>1171</v>
      </c>
      <c r="J1175" s="1">
        <v>984</v>
      </c>
      <c r="K1175">
        <f t="shared" si="72"/>
        <v>0.98399999999999999</v>
      </c>
      <c r="L1175">
        <f t="shared" si="73"/>
        <v>142.71739200000002</v>
      </c>
    </row>
    <row r="1176" spans="9:12" x14ac:dyDescent="0.3">
      <c r="I1176">
        <v>1172</v>
      </c>
      <c r="J1176" s="1">
        <v>984</v>
      </c>
      <c r="K1176">
        <f t="shared" si="72"/>
        <v>0.98399999999999999</v>
      </c>
      <c r="L1176">
        <f t="shared" si="73"/>
        <v>142.71739200000002</v>
      </c>
    </row>
    <row r="1177" spans="9:12" x14ac:dyDescent="0.3">
      <c r="I1177">
        <v>1173</v>
      </c>
      <c r="J1177" s="1">
        <v>983</v>
      </c>
      <c r="K1177">
        <f t="shared" si="72"/>
        <v>0.98299999999999998</v>
      </c>
      <c r="L1177">
        <f t="shared" si="73"/>
        <v>142.57235400000002</v>
      </c>
    </row>
    <row r="1178" spans="9:12" x14ac:dyDescent="0.3">
      <c r="I1178">
        <v>1174</v>
      </c>
      <c r="J1178" s="1">
        <v>985</v>
      </c>
      <c r="K1178">
        <f t="shared" si="72"/>
        <v>0.98499999999999999</v>
      </c>
      <c r="L1178">
        <f t="shared" si="73"/>
        <v>142.86243000000002</v>
      </c>
    </row>
    <row r="1179" spans="9:12" x14ac:dyDescent="0.3">
      <c r="I1179">
        <v>1175</v>
      </c>
      <c r="J1179" s="1">
        <v>985</v>
      </c>
      <c r="K1179">
        <f t="shared" si="72"/>
        <v>0.98499999999999999</v>
      </c>
      <c r="L1179">
        <f t="shared" si="73"/>
        <v>142.86243000000002</v>
      </c>
    </row>
    <row r="1180" spans="9:12" x14ac:dyDescent="0.3">
      <c r="I1180">
        <v>1176</v>
      </c>
      <c r="J1180" s="1">
        <v>981</v>
      </c>
      <c r="K1180">
        <f t="shared" si="72"/>
        <v>0.98099999999999998</v>
      </c>
      <c r="L1180">
        <f t="shared" si="73"/>
        <v>142.28227800000002</v>
      </c>
    </row>
    <row r="1181" spans="9:12" x14ac:dyDescent="0.3">
      <c r="I1181">
        <v>1177</v>
      </c>
      <c r="J1181" s="1">
        <v>980</v>
      </c>
      <c r="K1181">
        <f t="shared" si="72"/>
        <v>0.98</v>
      </c>
      <c r="L1181">
        <f t="shared" si="73"/>
        <v>142.13724000000002</v>
      </c>
    </row>
    <row r="1182" spans="9:12" x14ac:dyDescent="0.3">
      <c r="I1182">
        <v>1178</v>
      </c>
      <c r="J1182" s="1">
        <v>980</v>
      </c>
      <c r="K1182">
        <f t="shared" si="72"/>
        <v>0.98</v>
      </c>
      <c r="L1182">
        <f t="shared" si="73"/>
        <v>142.13724000000002</v>
      </c>
    </row>
    <row r="1183" spans="9:12" x14ac:dyDescent="0.3">
      <c r="I1183">
        <v>1179</v>
      </c>
      <c r="J1183" s="1">
        <v>984</v>
      </c>
      <c r="K1183">
        <f t="shared" si="72"/>
        <v>0.98399999999999999</v>
      </c>
      <c r="L1183">
        <f t="shared" si="73"/>
        <v>142.71739200000002</v>
      </c>
    </row>
    <row r="1184" spans="9:12" x14ac:dyDescent="0.3">
      <c r="I1184">
        <v>1180</v>
      </c>
      <c r="J1184" s="1">
        <v>985</v>
      </c>
      <c r="K1184">
        <f t="shared" si="72"/>
        <v>0.98499999999999999</v>
      </c>
      <c r="L1184">
        <f t="shared" si="73"/>
        <v>142.86243000000002</v>
      </c>
    </row>
    <row r="1185" spans="9:12" x14ac:dyDescent="0.3">
      <c r="I1185">
        <v>1181</v>
      </c>
      <c r="J1185" s="1">
        <v>985</v>
      </c>
      <c r="K1185">
        <f t="shared" si="72"/>
        <v>0.98499999999999999</v>
      </c>
      <c r="L1185">
        <f t="shared" si="73"/>
        <v>142.86243000000002</v>
      </c>
    </row>
    <row r="1186" spans="9:12" x14ac:dyDescent="0.3">
      <c r="I1186">
        <v>1182</v>
      </c>
      <c r="J1186" s="1">
        <v>986</v>
      </c>
      <c r="K1186">
        <f t="shared" si="72"/>
        <v>0.98599999999999999</v>
      </c>
      <c r="L1186">
        <f t="shared" si="73"/>
        <v>143.00746800000002</v>
      </c>
    </row>
    <row r="1187" spans="9:12" x14ac:dyDescent="0.3">
      <c r="I1187">
        <v>1183</v>
      </c>
      <c r="J1187" s="1">
        <v>989</v>
      </c>
      <c r="K1187">
        <f t="shared" si="72"/>
        <v>0.98899999999999999</v>
      </c>
      <c r="L1187">
        <f t="shared" si="73"/>
        <v>143.44258200000002</v>
      </c>
    </row>
    <row r="1188" spans="9:12" x14ac:dyDescent="0.3">
      <c r="I1188">
        <v>1184</v>
      </c>
      <c r="J1188" s="1">
        <v>991</v>
      </c>
      <c r="K1188">
        <f t="shared" si="72"/>
        <v>0.99099999999999999</v>
      </c>
      <c r="L1188">
        <f t="shared" si="73"/>
        <v>143.73265800000001</v>
      </c>
    </row>
    <row r="1189" spans="9:12" x14ac:dyDescent="0.3">
      <c r="I1189">
        <v>1185</v>
      </c>
      <c r="J1189" s="1">
        <v>989</v>
      </c>
      <c r="K1189">
        <f t="shared" si="72"/>
        <v>0.98899999999999999</v>
      </c>
      <c r="L1189">
        <f t="shared" si="73"/>
        <v>143.44258200000002</v>
      </c>
    </row>
    <row r="1190" spans="9:12" x14ac:dyDescent="0.3">
      <c r="I1190">
        <v>1186</v>
      </c>
      <c r="J1190" s="1">
        <v>985</v>
      </c>
      <c r="K1190">
        <f t="shared" si="72"/>
        <v>0.98499999999999999</v>
      </c>
      <c r="L1190">
        <f t="shared" si="73"/>
        <v>142.86243000000002</v>
      </c>
    </row>
    <row r="1191" spans="9:12" x14ac:dyDescent="0.3">
      <c r="I1191">
        <v>1187</v>
      </c>
      <c r="J1191" s="1">
        <v>983</v>
      </c>
      <c r="K1191">
        <f t="shared" si="72"/>
        <v>0.98299999999999998</v>
      </c>
      <c r="L1191">
        <f t="shared" si="73"/>
        <v>142.57235400000002</v>
      </c>
    </row>
    <row r="1192" spans="9:12" x14ac:dyDescent="0.3">
      <c r="I1192">
        <v>1188</v>
      </c>
      <c r="J1192" s="1">
        <v>986</v>
      </c>
      <c r="K1192">
        <f t="shared" si="72"/>
        <v>0.98599999999999999</v>
      </c>
      <c r="L1192">
        <f t="shared" si="73"/>
        <v>143.00746800000002</v>
      </c>
    </row>
    <row r="1193" spans="9:12" x14ac:dyDescent="0.3">
      <c r="I1193">
        <v>1189</v>
      </c>
      <c r="J1193" s="1">
        <v>982</v>
      </c>
      <c r="K1193">
        <f t="shared" si="72"/>
        <v>0.98199999999999998</v>
      </c>
      <c r="L1193">
        <f t="shared" si="73"/>
        <v>142.42731600000002</v>
      </c>
    </row>
    <row r="1194" spans="9:12" x14ac:dyDescent="0.3">
      <c r="I1194">
        <v>1190</v>
      </c>
      <c r="J1194" s="1">
        <v>449</v>
      </c>
      <c r="K1194">
        <f t="shared" si="72"/>
        <v>0.44900000000000001</v>
      </c>
      <c r="L1194">
        <f t="shared" si="73"/>
        <v>65.122062</v>
      </c>
    </row>
    <row r="1195" spans="9:12" x14ac:dyDescent="0.3">
      <c r="I1195">
        <v>1191</v>
      </c>
      <c r="J1195" s="1">
        <v>442</v>
      </c>
      <c r="K1195">
        <f t="shared" si="72"/>
        <v>0.442</v>
      </c>
      <c r="L1195">
        <f t="shared" si="73"/>
        <v>64.106796000000003</v>
      </c>
    </row>
    <row r="1196" spans="9:12" x14ac:dyDescent="0.3">
      <c r="I1196">
        <v>1192</v>
      </c>
      <c r="J1196" s="1">
        <v>436</v>
      </c>
      <c r="K1196">
        <f t="shared" si="72"/>
        <v>0.436</v>
      </c>
      <c r="L1196">
        <f t="shared" si="73"/>
        <v>63.236568000000005</v>
      </c>
    </row>
    <row r="1197" spans="9:12" x14ac:dyDescent="0.3">
      <c r="I1197">
        <v>1193</v>
      </c>
      <c r="J1197" s="1">
        <v>430</v>
      </c>
      <c r="K1197">
        <f t="shared" si="72"/>
        <v>0.43</v>
      </c>
      <c r="L1197">
        <f t="shared" si="73"/>
        <v>62.366340000000001</v>
      </c>
    </row>
    <row r="1198" spans="9:12" x14ac:dyDescent="0.3">
      <c r="I1198">
        <v>1194</v>
      </c>
      <c r="J1198" s="1">
        <v>425</v>
      </c>
      <c r="K1198">
        <f t="shared" si="72"/>
        <v>0.42499999999999999</v>
      </c>
      <c r="L1198">
        <f t="shared" si="73"/>
        <v>61.641150000000003</v>
      </c>
    </row>
    <row r="1199" spans="9:12" x14ac:dyDescent="0.3">
      <c r="I1199">
        <v>1195</v>
      </c>
      <c r="J1199" s="1">
        <v>419</v>
      </c>
      <c r="K1199">
        <f t="shared" si="72"/>
        <v>0.41899999999999998</v>
      </c>
      <c r="L1199">
        <f t="shared" si="73"/>
        <v>60.770921999999999</v>
      </c>
    </row>
    <row r="1200" spans="9:12" x14ac:dyDescent="0.3">
      <c r="I1200">
        <v>1196</v>
      </c>
      <c r="J1200" s="1">
        <v>414</v>
      </c>
      <c r="K1200">
        <f t="shared" si="72"/>
        <v>0.41399999999999998</v>
      </c>
      <c r="L1200">
        <f t="shared" si="73"/>
        <v>60.045732000000001</v>
      </c>
    </row>
    <row r="1201" spans="9:12" x14ac:dyDescent="0.3">
      <c r="I1201">
        <v>1197</v>
      </c>
      <c r="J1201" s="1">
        <v>410</v>
      </c>
      <c r="K1201">
        <f t="shared" si="72"/>
        <v>0.41</v>
      </c>
      <c r="L1201">
        <f t="shared" si="73"/>
        <v>59.465580000000003</v>
      </c>
    </row>
    <row r="1202" spans="9:12" x14ac:dyDescent="0.3">
      <c r="I1202">
        <v>1198</v>
      </c>
      <c r="J1202" s="1">
        <v>405</v>
      </c>
      <c r="K1202">
        <f t="shared" si="72"/>
        <v>0.40500000000000003</v>
      </c>
      <c r="L1202">
        <f t="shared" si="73"/>
        <v>58.740390000000005</v>
      </c>
    </row>
    <row r="1203" spans="9:12" x14ac:dyDescent="0.3">
      <c r="I1203">
        <v>1199</v>
      </c>
      <c r="J1203" s="1">
        <v>400</v>
      </c>
      <c r="K1203">
        <f t="shared" si="72"/>
        <v>0.4</v>
      </c>
      <c r="L1203">
        <f t="shared" si="73"/>
        <v>58.015200000000007</v>
      </c>
    </row>
    <row r="1204" spans="9:12" x14ac:dyDescent="0.3">
      <c r="I1204">
        <v>1200</v>
      </c>
      <c r="J1204" s="1">
        <v>396</v>
      </c>
      <c r="K1204">
        <f t="shared" si="72"/>
        <v>0.39600000000000002</v>
      </c>
      <c r="L1204">
        <f t="shared" si="73"/>
        <v>57.435048000000009</v>
      </c>
    </row>
    <row r="1205" spans="9:12" x14ac:dyDescent="0.3">
      <c r="I1205">
        <v>1201</v>
      </c>
      <c r="J1205" s="1">
        <v>391</v>
      </c>
      <c r="K1205">
        <f t="shared" si="72"/>
        <v>0.39100000000000001</v>
      </c>
      <c r="L1205">
        <f t="shared" si="73"/>
        <v>56.709858000000004</v>
      </c>
    </row>
    <row r="1206" spans="9:12" x14ac:dyDescent="0.3">
      <c r="I1206">
        <v>1202</v>
      </c>
      <c r="J1206" s="1">
        <v>387</v>
      </c>
      <c r="K1206">
        <f t="shared" si="72"/>
        <v>0.38700000000000001</v>
      </c>
      <c r="L1206">
        <f t="shared" si="73"/>
        <v>56.129706000000006</v>
      </c>
    </row>
    <row r="1207" spans="9:12" x14ac:dyDescent="0.3">
      <c r="I1207">
        <v>1203</v>
      </c>
      <c r="J1207" s="1">
        <v>383</v>
      </c>
      <c r="K1207">
        <f t="shared" si="72"/>
        <v>0.38300000000000001</v>
      </c>
      <c r="L1207">
        <f t="shared" si="73"/>
        <v>55.549554000000008</v>
      </c>
    </row>
    <row r="1208" spans="9:12" x14ac:dyDescent="0.3">
      <c r="I1208">
        <v>1204</v>
      </c>
      <c r="J1208" s="1">
        <v>380</v>
      </c>
      <c r="K1208">
        <f t="shared" si="72"/>
        <v>0.38</v>
      </c>
      <c r="L1208">
        <f t="shared" si="73"/>
        <v>55.114440000000002</v>
      </c>
    </row>
    <row r="1209" spans="9:12" x14ac:dyDescent="0.3">
      <c r="I1209">
        <v>1205</v>
      </c>
      <c r="J1209" s="1">
        <v>376</v>
      </c>
      <c r="K1209">
        <f t="shared" si="72"/>
        <v>0.376</v>
      </c>
      <c r="L1209">
        <f t="shared" si="73"/>
        <v>54.534288000000004</v>
      </c>
    </row>
    <row r="1210" spans="9:12" x14ac:dyDescent="0.3">
      <c r="I1210">
        <v>1206</v>
      </c>
      <c r="J1210" s="1">
        <v>372</v>
      </c>
      <c r="K1210">
        <f t="shared" si="72"/>
        <v>0.372</v>
      </c>
      <c r="L1210">
        <f t="shared" si="73"/>
        <v>53.954136000000005</v>
      </c>
    </row>
    <row r="1211" spans="9:12" x14ac:dyDescent="0.3">
      <c r="I1211">
        <v>1207</v>
      </c>
      <c r="J1211" s="1">
        <v>369</v>
      </c>
      <c r="K1211">
        <f t="shared" si="72"/>
        <v>0.36899999999999999</v>
      </c>
      <c r="L1211">
        <f t="shared" si="73"/>
        <v>53.519022000000007</v>
      </c>
    </row>
    <row r="1212" spans="9:12" x14ac:dyDescent="0.3">
      <c r="I1212">
        <v>1208</v>
      </c>
      <c r="J1212" s="1">
        <v>365</v>
      </c>
      <c r="K1212">
        <f t="shared" si="72"/>
        <v>0.36499999999999999</v>
      </c>
      <c r="L1212">
        <f t="shared" si="73"/>
        <v>52.938870000000001</v>
      </c>
    </row>
    <row r="1213" spans="9:12" x14ac:dyDescent="0.3">
      <c r="I1213">
        <v>1209</v>
      </c>
      <c r="J1213" s="1">
        <v>362</v>
      </c>
      <c r="K1213">
        <f t="shared" si="72"/>
        <v>0.36199999999999999</v>
      </c>
      <c r="L1213">
        <f t="shared" si="73"/>
        <v>52.503756000000003</v>
      </c>
    </row>
    <row r="1214" spans="9:12" x14ac:dyDescent="0.3">
      <c r="I1214">
        <v>1210</v>
      </c>
      <c r="J1214" s="1">
        <v>359</v>
      </c>
      <c r="K1214">
        <f t="shared" si="72"/>
        <v>0.35899999999999999</v>
      </c>
      <c r="L1214">
        <f t="shared" si="73"/>
        <v>52.068642000000004</v>
      </c>
    </row>
    <row r="1215" spans="9:12" x14ac:dyDescent="0.3">
      <c r="I1215">
        <v>1211</v>
      </c>
      <c r="J1215" s="1">
        <v>356</v>
      </c>
      <c r="K1215">
        <f t="shared" si="72"/>
        <v>0.35599999999999998</v>
      </c>
      <c r="L1215">
        <f t="shared" si="73"/>
        <v>51.633527999999998</v>
      </c>
    </row>
    <row r="1216" spans="9:12" x14ac:dyDescent="0.3">
      <c r="I1216">
        <v>1212</v>
      </c>
      <c r="J1216" s="1">
        <v>352</v>
      </c>
      <c r="K1216">
        <f t="shared" si="72"/>
        <v>0.35199999999999998</v>
      </c>
      <c r="L1216">
        <f t="shared" si="73"/>
        <v>51.053376</v>
      </c>
    </row>
    <row r="1217" spans="9:12" x14ac:dyDescent="0.3">
      <c r="I1217">
        <v>1213</v>
      </c>
      <c r="J1217" s="1">
        <v>349</v>
      </c>
      <c r="K1217">
        <f t="shared" si="72"/>
        <v>0.34899999999999998</v>
      </c>
      <c r="L1217">
        <f t="shared" si="73"/>
        <v>50.618262000000001</v>
      </c>
    </row>
    <row r="1218" spans="9:12" x14ac:dyDescent="0.3">
      <c r="I1218">
        <v>1214</v>
      </c>
      <c r="J1218" s="1">
        <v>346</v>
      </c>
      <c r="K1218">
        <f t="shared" si="72"/>
        <v>0.34599999999999997</v>
      </c>
      <c r="L1218">
        <f t="shared" si="73"/>
        <v>50.183148000000003</v>
      </c>
    </row>
    <row r="1219" spans="9:12" x14ac:dyDescent="0.3">
      <c r="I1219">
        <v>1215</v>
      </c>
      <c r="J1219" s="1">
        <v>344</v>
      </c>
      <c r="K1219">
        <f t="shared" si="72"/>
        <v>0.34399999999999997</v>
      </c>
      <c r="L1219">
        <f t="shared" si="73"/>
        <v>49.893071999999997</v>
      </c>
    </row>
    <row r="1220" spans="9:12" x14ac:dyDescent="0.3">
      <c r="I1220">
        <v>1216</v>
      </c>
      <c r="J1220" s="1">
        <v>341</v>
      </c>
      <c r="K1220">
        <f t="shared" si="72"/>
        <v>0.34100000000000003</v>
      </c>
      <c r="L1220">
        <f t="shared" si="73"/>
        <v>49.457958000000005</v>
      </c>
    </row>
    <row r="1221" spans="9:12" x14ac:dyDescent="0.3">
      <c r="I1221">
        <v>1217</v>
      </c>
      <c r="J1221" s="1">
        <v>338</v>
      </c>
      <c r="K1221">
        <f t="shared" ref="K1221:K1284" si="74">J1221/1000</f>
        <v>0.33800000000000002</v>
      </c>
      <c r="L1221">
        <f t="shared" ref="L1221:L1284" si="75">K1221*145.038</f>
        <v>49.022844000000006</v>
      </c>
    </row>
    <row r="1222" spans="9:12" x14ac:dyDescent="0.3">
      <c r="I1222">
        <v>1218</v>
      </c>
      <c r="J1222" s="1">
        <v>336</v>
      </c>
      <c r="K1222">
        <f t="shared" si="74"/>
        <v>0.33600000000000002</v>
      </c>
      <c r="L1222">
        <f t="shared" si="75"/>
        <v>48.732768000000007</v>
      </c>
    </row>
    <row r="1223" spans="9:12" x14ac:dyDescent="0.3">
      <c r="I1223">
        <v>1219</v>
      </c>
      <c r="J1223" s="1">
        <v>333</v>
      </c>
      <c r="K1223">
        <f t="shared" si="74"/>
        <v>0.33300000000000002</v>
      </c>
      <c r="L1223">
        <f t="shared" si="75"/>
        <v>48.297654000000009</v>
      </c>
    </row>
    <row r="1224" spans="9:12" x14ac:dyDescent="0.3">
      <c r="I1224">
        <v>1220</v>
      </c>
      <c r="J1224" s="1">
        <v>330</v>
      </c>
      <c r="K1224">
        <f t="shared" si="74"/>
        <v>0.33</v>
      </c>
      <c r="L1224">
        <f t="shared" si="75"/>
        <v>47.862540000000003</v>
      </c>
    </row>
    <row r="1225" spans="9:12" x14ac:dyDescent="0.3">
      <c r="I1225">
        <v>1221</v>
      </c>
      <c r="J1225" s="1">
        <v>328</v>
      </c>
      <c r="K1225">
        <f t="shared" si="74"/>
        <v>0.32800000000000001</v>
      </c>
      <c r="L1225">
        <f t="shared" si="75"/>
        <v>47.572464000000004</v>
      </c>
    </row>
    <row r="1226" spans="9:12" x14ac:dyDescent="0.3">
      <c r="I1226">
        <v>1222</v>
      </c>
      <c r="J1226" s="1">
        <v>325</v>
      </c>
      <c r="K1226">
        <f t="shared" si="74"/>
        <v>0.32500000000000001</v>
      </c>
      <c r="L1226">
        <f t="shared" si="75"/>
        <v>47.137350000000005</v>
      </c>
    </row>
    <row r="1227" spans="9:12" x14ac:dyDescent="0.3">
      <c r="I1227">
        <v>1223</v>
      </c>
      <c r="J1227" s="1">
        <v>323</v>
      </c>
      <c r="K1227">
        <f t="shared" si="74"/>
        <v>0.32300000000000001</v>
      </c>
      <c r="L1227">
        <f t="shared" si="75"/>
        <v>46.847274000000006</v>
      </c>
    </row>
    <row r="1228" spans="9:12" x14ac:dyDescent="0.3">
      <c r="I1228">
        <v>1224</v>
      </c>
      <c r="J1228" s="1">
        <v>320</v>
      </c>
      <c r="K1228">
        <f t="shared" si="74"/>
        <v>0.32</v>
      </c>
      <c r="L1228">
        <f t="shared" si="75"/>
        <v>46.412160000000007</v>
      </c>
    </row>
    <row r="1229" spans="9:12" x14ac:dyDescent="0.3">
      <c r="I1229">
        <v>1225</v>
      </c>
      <c r="J1229" s="1">
        <v>318</v>
      </c>
      <c r="K1229">
        <f t="shared" si="74"/>
        <v>0.318</v>
      </c>
      <c r="L1229">
        <f t="shared" si="75"/>
        <v>46.122084000000001</v>
      </c>
    </row>
    <row r="1230" spans="9:12" x14ac:dyDescent="0.3">
      <c r="I1230">
        <v>1226</v>
      </c>
      <c r="J1230" s="1">
        <v>316</v>
      </c>
      <c r="K1230">
        <f t="shared" si="74"/>
        <v>0.316</v>
      </c>
      <c r="L1230">
        <f t="shared" si="75"/>
        <v>45.832008000000002</v>
      </c>
    </row>
    <row r="1231" spans="9:12" x14ac:dyDescent="0.3">
      <c r="I1231">
        <v>1227</v>
      </c>
      <c r="J1231" s="1">
        <v>313</v>
      </c>
      <c r="K1231">
        <f t="shared" si="74"/>
        <v>0.313</v>
      </c>
      <c r="L1231">
        <f t="shared" si="75"/>
        <v>45.396894000000003</v>
      </c>
    </row>
    <row r="1232" spans="9:12" x14ac:dyDescent="0.3">
      <c r="I1232">
        <v>1228</v>
      </c>
      <c r="J1232" s="1">
        <v>311</v>
      </c>
      <c r="K1232">
        <f t="shared" si="74"/>
        <v>0.311</v>
      </c>
      <c r="L1232">
        <f t="shared" si="75"/>
        <v>45.106818000000004</v>
      </c>
    </row>
    <row r="1233" spans="9:12" x14ac:dyDescent="0.3">
      <c r="I1233">
        <v>1229</v>
      </c>
      <c r="J1233" s="1">
        <v>309</v>
      </c>
      <c r="K1233">
        <f t="shared" si="74"/>
        <v>0.309</v>
      </c>
      <c r="L1233">
        <f t="shared" si="75"/>
        <v>44.816742000000005</v>
      </c>
    </row>
    <row r="1234" spans="9:12" x14ac:dyDescent="0.3">
      <c r="I1234">
        <v>1230</v>
      </c>
      <c r="J1234" s="1">
        <v>307</v>
      </c>
      <c r="K1234">
        <f t="shared" si="74"/>
        <v>0.307</v>
      </c>
      <c r="L1234">
        <f t="shared" si="75"/>
        <v>44.526666000000006</v>
      </c>
    </row>
    <row r="1235" spans="9:12" x14ac:dyDescent="0.3">
      <c r="I1235">
        <v>1231</v>
      </c>
      <c r="J1235" s="1">
        <v>305</v>
      </c>
      <c r="K1235">
        <f t="shared" si="74"/>
        <v>0.30499999999999999</v>
      </c>
      <c r="L1235">
        <f t="shared" si="75"/>
        <v>44.23659</v>
      </c>
    </row>
    <row r="1236" spans="9:12" x14ac:dyDescent="0.3">
      <c r="I1236">
        <v>1232</v>
      </c>
      <c r="J1236" s="1">
        <v>303</v>
      </c>
      <c r="K1236">
        <f t="shared" si="74"/>
        <v>0.30299999999999999</v>
      </c>
      <c r="L1236">
        <f t="shared" si="75"/>
        <v>43.946514000000001</v>
      </c>
    </row>
    <row r="1237" spans="9:12" x14ac:dyDescent="0.3">
      <c r="I1237">
        <v>1233</v>
      </c>
      <c r="J1237" s="1">
        <v>301</v>
      </c>
      <c r="K1237">
        <f t="shared" si="74"/>
        <v>0.30099999999999999</v>
      </c>
      <c r="L1237">
        <f t="shared" si="75"/>
        <v>43.656438000000001</v>
      </c>
    </row>
    <row r="1238" spans="9:12" x14ac:dyDescent="0.3">
      <c r="I1238">
        <v>1234</v>
      </c>
      <c r="J1238" s="1">
        <v>299</v>
      </c>
      <c r="K1238">
        <f t="shared" si="74"/>
        <v>0.29899999999999999</v>
      </c>
      <c r="L1238">
        <f t="shared" si="75"/>
        <v>43.366362000000002</v>
      </c>
    </row>
    <row r="1239" spans="9:12" x14ac:dyDescent="0.3">
      <c r="I1239">
        <v>1235</v>
      </c>
      <c r="J1239" s="1">
        <v>297</v>
      </c>
      <c r="K1239">
        <f t="shared" si="74"/>
        <v>0.29699999999999999</v>
      </c>
      <c r="L1239">
        <f t="shared" si="75"/>
        <v>43.076286000000003</v>
      </c>
    </row>
    <row r="1240" spans="9:12" x14ac:dyDescent="0.3">
      <c r="I1240">
        <v>1236</v>
      </c>
      <c r="J1240" s="1">
        <v>295</v>
      </c>
      <c r="K1240">
        <f t="shared" si="74"/>
        <v>0.29499999999999998</v>
      </c>
      <c r="L1240">
        <f t="shared" si="75"/>
        <v>42.786210000000004</v>
      </c>
    </row>
    <row r="1241" spans="9:12" x14ac:dyDescent="0.3">
      <c r="I1241">
        <v>1237</v>
      </c>
      <c r="J1241" s="1">
        <v>293</v>
      </c>
      <c r="K1241">
        <f t="shared" si="74"/>
        <v>0.29299999999999998</v>
      </c>
      <c r="L1241">
        <f t="shared" si="75"/>
        <v>42.496133999999998</v>
      </c>
    </row>
    <row r="1242" spans="9:12" x14ac:dyDescent="0.3">
      <c r="I1242">
        <v>1238</v>
      </c>
      <c r="J1242" s="1">
        <v>291</v>
      </c>
      <c r="K1242">
        <f t="shared" si="74"/>
        <v>0.29099999999999998</v>
      </c>
      <c r="L1242">
        <f t="shared" si="75"/>
        <v>42.206057999999999</v>
      </c>
    </row>
    <row r="1243" spans="9:12" x14ac:dyDescent="0.3">
      <c r="I1243">
        <v>1239</v>
      </c>
      <c r="J1243" s="1">
        <v>290</v>
      </c>
      <c r="K1243">
        <f t="shared" si="74"/>
        <v>0.28999999999999998</v>
      </c>
      <c r="L1243">
        <f t="shared" si="75"/>
        <v>42.061019999999999</v>
      </c>
    </row>
    <row r="1244" spans="9:12" x14ac:dyDescent="0.3">
      <c r="I1244">
        <v>1240</v>
      </c>
      <c r="J1244" s="1">
        <v>288</v>
      </c>
      <c r="K1244">
        <f t="shared" si="74"/>
        <v>0.28799999999999998</v>
      </c>
      <c r="L1244">
        <f t="shared" si="75"/>
        <v>41.770944</v>
      </c>
    </row>
    <row r="1245" spans="9:12" x14ac:dyDescent="0.3">
      <c r="I1245">
        <v>1241</v>
      </c>
      <c r="J1245" s="1">
        <v>286</v>
      </c>
      <c r="K1245">
        <f t="shared" si="74"/>
        <v>0.28599999999999998</v>
      </c>
      <c r="L1245">
        <f t="shared" si="75"/>
        <v>41.480868000000001</v>
      </c>
    </row>
    <row r="1246" spans="9:12" x14ac:dyDescent="0.3">
      <c r="I1246">
        <v>1242</v>
      </c>
      <c r="J1246" s="1">
        <v>284</v>
      </c>
      <c r="K1246">
        <f t="shared" si="74"/>
        <v>0.28399999999999997</v>
      </c>
      <c r="L1246">
        <f t="shared" si="75"/>
        <v>41.190792000000002</v>
      </c>
    </row>
    <row r="1247" spans="9:12" x14ac:dyDescent="0.3">
      <c r="I1247">
        <v>1243</v>
      </c>
      <c r="J1247" s="1">
        <v>282</v>
      </c>
      <c r="K1247">
        <f t="shared" si="74"/>
        <v>0.28199999999999997</v>
      </c>
      <c r="L1247">
        <f t="shared" si="75"/>
        <v>40.900715999999996</v>
      </c>
    </row>
    <row r="1248" spans="9:12" x14ac:dyDescent="0.3">
      <c r="I1248">
        <v>1244</v>
      </c>
      <c r="J1248" s="1">
        <v>281</v>
      </c>
      <c r="K1248">
        <f t="shared" si="74"/>
        <v>0.28100000000000003</v>
      </c>
      <c r="L1248">
        <f t="shared" si="75"/>
        <v>40.75567800000001</v>
      </c>
    </row>
    <row r="1249" spans="9:12" x14ac:dyDescent="0.3">
      <c r="I1249">
        <v>1245</v>
      </c>
      <c r="J1249" s="1">
        <v>279</v>
      </c>
      <c r="K1249">
        <f t="shared" si="74"/>
        <v>0.27900000000000003</v>
      </c>
      <c r="L1249">
        <f t="shared" si="75"/>
        <v>40.465602000000004</v>
      </c>
    </row>
    <row r="1250" spans="9:12" x14ac:dyDescent="0.3">
      <c r="I1250">
        <v>1246</v>
      </c>
      <c r="J1250" s="1">
        <v>277</v>
      </c>
      <c r="K1250">
        <f t="shared" si="74"/>
        <v>0.27700000000000002</v>
      </c>
      <c r="L1250">
        <f t="shared" si="75"/>
        <v>40.175526000000005</v>
      </c>
    </row>
    <row r="1251" spans="9:12" x14ac:dyDescent="0.3">
      <c r="I1251">
        <v>1247</v>
      </c>
      <c r="J1251" s="1">
        <v>276</v>
      </c>
      <c r="K1251">
        <f t="shared" si="74"/>
        <v>0.27600000000000002</v>
      </c>
      <c r="L1251">
        <f t="shared" si="75"/>
        <v>40.030488000000005</v>
      </c>
    </row>
    <row r="1252" spans="9:12" x14ac:dyDescent="0.3">
      <c r="I1252">
        <v>1248</v>
      </c>
      <c r="J1252" s="1">
        <v>274</v>
      </c>
      <c r="K1252">
        <f t="shared" si="74"/>
        <v>0.27400000000000002</v>
      </c>
      <c r="L1252">
        <f t="shared" si="75"/>
        <v>39.740412000000006</v>
      </c>
    </row>
    <row r="1253" spans="9:12" x14ac:dyDescent="0.3">
      <c r="I1253">
        <v>1249</v>
      </c>
      <c r="J1253" s="1">
        <v>273</v>
      </c>
      <c r="K1253">
        <f t="shared" si="74"/>
        <v>0.27300000000000002</v>
      </c>
      <c r="L1253">
        <f t="shared" si="75"/>
        <v>39.595374000000007</v>
      </c>
    </row>
    <row r="1254" spans="9:12" x14ac:dyDescent="0.3">
      <c r="I1254">
        <v>1250</v>
      </c>
      <c r="J1254" s="1">
        <v>271</v>
      </c>
      <c r="K1254">
        <f t="shared" si="74"/>
        <v>0.27100000000000002</v>
      </c>
      <c r="L1254">
        <f t="shared" si="75"/>
        <v>39.305298000000008</v>
      </c>
    </row>
    <row r="1255" spans="9:12" x14ac:dyDescent="0.3">
      <c r="I1255">
        <v>1251</v>
      </c>
      <c r="J1255" s="1">
        <v>270</v>
      </c>
      <c r="K1255">
        <f t="shared" si="74"/>
        <v>0.27</v>
      </c>
      <c r="L1255">
        <f t="shared" si="75"/>
        <v>39.160260000000008</v>
      </c>
    </row>
    <row r="1256" spans="9:12" x14ac:dyDescent="0.3">
      <c r="I1256">
        <v>1252</v>
      </c>
      <c r="J1256" s="1">
        <v>268</v>
      </c>
      <c r="K1256">
        <f t="shared" si="74"/>
        <v>0.26800000000000002</v>
      </c>
      <c r="L1256">
        <f t="shared" si="75"/>
        <v>38.870184000000002</v>
      </c>
    </row>
    <row r="1257" spans="9:12" x14ac:dyDescent="0.3">
      <c r="I1257">
        <v>1253</v>
      </c>
      <c r="J1257" s="1">
        <v>267</v>
      </c>
      <c r="K1257">
        <f t="shared" si="74"/>
        <v>0.26700000000000002</v>
      </c>
      <c r="L1257">
        <f t="shared" si="75"/>
        <v>38.725146000000002</v>
      </c>
    </row>
    <row r="1258" spans="9:12" x14ac:dyDescent="0.3">
      <c r="I1258">
        <v>1254</v>
      </c>
      <c r="J1258" s="1">
        <v>265</v>
      </c>
      <c r="K1258">
        <f t="shared" si="74"/>
        <v>0.26500000000000001</v>
      </c>
      <c r="L1258">
        <f t="shared" si="75"/>
        <v>38.435070000000003</v>
      </c>
    </row>
    <row r="1259" spans="9:12" x14ac:dyDescent="0.3">
      <c r="I1259">
        <v>1255</v>
      </c>
      <c r="J1259" s="1">
        <v>264</v>
      </c>
      <c r="K1259">
        <f t="shared" si="74"/>
        <v>0.26400000000000001</v>
      </c>
      <c r="L1259">
        <f t="shared" si="75"/>
        <v>38.290032000000004</v>
      </c>
    </row>
    <row r="1260" spans="9:12" x14ac:dyDescent="0.3">
      <c r="I1260">
        <v>1256</v>
      </c>
      <c r="J1260" s="1">
        <v>263</v>
      </c>
      <c r="K1260">
        <f t="shared" si="74"/>
        <v>0.26300000000000001</v>
      </c>
      <c r="L1260">
        <f t="shared" si="75"/>
        <v>38.144994000000004</v>
      </c>
    </row>
    <row r="1261" spans="9:12" x14ac:dyDescent="0.3">
      <c r="I1261">
        <v>1257</v>
      </c>
      <c r="J1261" s="1">
        <v>261</v>
      </c>
      <c r="K1261">
        <f t="shared" si="74"/>
        <v>0.26100000000000001</v>
      </c>
      <c r="L1261">
        <f t="shared" si="75"/>
        <v>37.854918000000005</v>
      </c>
    </row>
    <row r="1262" spans="9:12" x14ac:dyDescent="0.3">
      <c r="I1262">
        <v>1258</v>
      </c>
      <c r="J1262" s="1">
        <v>260</v>
      </c>
      <c r="K1262">
        <f t="shared" si="74"/>
        <v>0.26</v>
      </c>
      <c r="L1262">
        <f t="shared" si="75"/>
        <v>37.709880000000005</v>
      </c>
    </row>
    <row r="1263" spans="9:12" x14ac:dyDescent="0.3">
      <c r="I1263">
        <v>1259</v>
      </c>
      <c r="J1263" s="1">
        <v>258</v>
      </c>
      <c r="K1263">
        <f t="shared" si="74"/>
        <v>0.25800000000000001</v>
      </c>
      <c r="L1263">
        <f t="shared" si="75"/>
        <v>37.419804000000006</v>
      </c>
    </row>
    <row r="1264" spans="9:12" x14ac:dyDescent="0.3">
      <c r="I1264">
        <v>1260</v>
      </c>
      <c r="J1264" s="1">
        <v>257</v>
      </c>
      <c r="K1264">
        <f t="shared" si="74"/>
        <v>0.25700000000000001</v>
      </c>
      <c r="L1264">
        <f t="shared" si="75"/>
        <v>37.274766000000007</v>
      </c>
    </row>
    <row r="1265" spans="9:12" x14ac:dyDescent="0.3">
      <c r="I1265">
        <v>1261</v>
      </c>
      <c r="J1265" s="1">
        <v>256</v>
      </c>
      <c r="K1265">
        <f t="shared" si="74"/>
        <v>0.25600000000000001</v>
      </c>
      <c r="L1265">
        <f t="shared" si="75"/>
        <v>37.129728</v>
      </c>
    </row>
    <row r="1266" spans="9:12" x14ac:dyDescent="0.3">
      <c r="I1266">
        <v>1262</v>
      </c>
      <c r="J1266" s="1">
        <v>254</v>
      </c>
      <c r="K1266">
        <f t="shared" si="74"/>
        <v>0.254</v>
      </c>
      <c r="L1266">
        <f t="shared" si="75"/>
        <v>36.839652000000001</v>
      </c>
    </row>
    <row r="1267" spans="9:12" x14ac:dyDescent="0.3">
      <c r="I1267">
        <v>1263</v>
      </c>
      <c r="J1267" s="1">
        <v>253</v>
      </c>
      <c r="K1267">
        <f t="shared" si="74"/>
        <v>0.253</v>
      </c>
      <c r="L1267">
        <f t="shared" si="75"/>
        <v>36.694614000000001</v>
      </c>
    </row>
    <row r="1268" spans="9:12" x14ac:dyDescent="0.3">
      <c r="I1268">
        <v>1264</v>
      </c>
      <c r="J1268" s="1">
        <v>251</v>
      </c>
      <c r="K1268">
        <f t="shared" si="74"/>
        <v>0.251</v>
      </c>
      <c r="L1268">
        <f t="shared" si="75"/>
        <v>36.404538000000002</v>
      </c>
    </row>
    <row r="1269" spans="9:12" x14ac:dyDescent="0.3">
      <c r="I1269">
        <v>1265</v>
      </c>
      <c r="J1269" s="1">
        <v>250</v>
      </c>
      <c r="K1269">
        <f t="shared" si="74"/>
        <v>0.25</v>
      </c>
      <c r="L1269">
        <f t="shared" si="75"/>
        <v>36.259500000000003</v>
      </c>
    </row>
    <row r="1270" spans="9:12" x14ac:dyDescent="0.3">
      <c r="I1270">
        <v>1266</v>
      </c>
      <c r="J1270" s="1">
        <v>249</v>
      </c>
      <c r="K1270">
        <f t="shared" si="74"/>
        <v>0.249</v>
      </c>
      <c r="L1270">
        <f t="shared" si="75"/>
        <v>36.114462000000003</v>
      </c>
    </row>
    <row r="1271" spans="9:12" x14ac:dyDescent="0.3">
      <c r="I1271">
        <v>1267</v>
      </c>
      <c r="J1271" s="1">
        <v>248</v>
      </c>
      <c r="K1271">
        <f t="shared" si="74"/>
        <v>0.248</v>
      </c>
      <c r="L1271">
        <f t="shared" si="75"/>
        <v>35.969424000000004</v>
      </c>
    </row>
    <row r="1272" spans="9:12" x14ac:dyDescent="0.3">
      <c r="I1272">
        <v>1268</v>
      </c>
      <c r="J1272" s="1">
        <v>247</v>
      </c>
      <c r="K1272">
        <f t="shared" si="74"/>
        <v>0.247</v>
      </c>
      <c r="L1272">
        <f t="shared" si="75"/>
        <v>35.824386000000004</v>
      </c>
    </row>
    <row r="1273" spans="9:12" x14ac:dyDescent="0.3">
      <c r="I1273">
        <v>1269</v>
      </c>
      <c r="J1273" s="1">
        <v>245</v>
      </c>
      <c r="K1273">
        <f t="shared" si="74"/>
        <v>0.245</v>
      </c>
      <c r="L1273">
        <f t="shared" si="75"/>
        <v>35.534310000000005</v>
      </c>
    </row>
    <row r="1274" spans="9:12" x14ac:dyDescent="0.3">
      <c r="I1274">
        <v>1270</v>
      </c>
      <c r="J1274" s="1">
        <v>244</v>
      </c>
      <c r="K1274">
        <f t="shared" si="74"/>
        <v>0.24399999999999999</v>
      </c>
      <c r="L1274">
        <f t="shared" si="75"/>
        <v>35.389272000000005</v>
      </c>
    </row>
    <row r="1275" spans="9:12" x14ac:dyDescent="0.3">
      <c r="I1275">
        <v>1271</v>
      </c>
      <c r="J1275" s="1">
        <v>243</v>
      </c>
      <c r="K1275">
        <f t="shared" si="74"/>
        <v>0.24299999999999999</v>
      </c>
      <c r="L1275">
        <f t="shared" si="75"/>
        <v>35.244233999999999</v>
      </c>
    </row>
    <row r="1276" spans="9:12" x14ac:dyDescent="0.3">
      <c r="I1276">
        <v>1272</v>
      </c>
      <c r="J1276" s="1">
        <v>242</v>
      </c>
      <c r="K1276">
        <f t="shared" si="74"/>
        <v>0.24199999999999999</v>
      </c>
      <c r="L1276">
        <f t="shared" si="75"/>
        <v>35.099195999999999</v>
      </c>
    </row>
    <row r="1277" spans="9:12" x14ac:dyDescent="0.3">
      <c r="I1277">
        <v>1273</v>
      </c>
      <c r="J1277" s="1">
        <v>241</v>
      </c>
      <c r="K1277">
        <f t="shared" si="74"/>
        <v>0.24099999999999999</v>
      </c>
      <c r="L1277">
        <f t="shared" si="75"/>
        <v>34.954158</v>
      </c>
    </row>
    <row r="1278" spans="9:12" x14ac:dyDescent="0.3">
      <c r="I1278">
        <v>1274</v>
      </c>
      <c r="J1278" s="1">
        <v>240</v>
      </c>
      <c r="K1278">
        <f t="shared" si="74"/>
        <v>0.24</v>
      </c>
      <c r="L1278">
        <f t="shared" si="75"/>
        <v>34.80912</v>
      </c>
    </row>
    <row r="1279" spans="9:12" x14ac:dyDescent="0.3">
      <c r="I1279">
        <v>1275</v>
      </c>
      <c r="J1279" s="1">
        <v>239</v>
      </c>
      <c r="K1279">
        <f t="shared" si="74"/>
        <v>0.23899999999999999</v>
      </c>
      <c r="L1279">
        <f t="shared" si="75"/>
        <v>34.664082000000001</v>
      </c>
    </row>
    <row r="1280" spans="9:12" x14ac:dyDescent="0.3">
      <c r="I1280">
        <v>1276</v>
      </c>
      <c r="J1280" s="1">
        <v>237</v>
      </c>
      <c r="K1280">
        <f t="shared" si="74"/>
        <v>0.23699999999999999</v>
      </c>
      <c r="L1280">
        <f t="shared" si="75"/>
        <v>34.374006000000001</v>
      </c>
    </row>
    <row r="1281" spans="9:12" x14ac:dyDescent="0.3">
      <c r="I1281">
        <v>1277</v>
      </c>
      <c r="J1281" s="1">
        <v>236</v>
      </c>
      <c r="K1281">
        <f t="shared" si="74"/>
        <v>0.23599999999999999</v>
      </c>
      <c r="L1281">
        <f t="shared" si="75"/>
        <v>34.228968000000002</v>
      </c>
    </row>
    <row r="1282" spans="9:12" x14ac:dyDescent="0.3">
      <c r="I1282">
        <v>1278</v>
      </c>
      <c r="J1282" s="1">
        <v>235</v>
      </c>
      <c r="K1282">
        <f t="shared" si="74"/>
        <v>0.23499999999999999</v>
      </c>
      <c r="L1282">
        <f t="shared" si="75"/>
        <v>34.083930000000002</v>
      </c>
    </row>
    <row r="1283" spans="9:12" x14ac:dyDescent="0.3">
      <c r="I1283">
        <v>1279</v>
      </c>
      <c r="J1283" s="1">
        <v>234</v>
      </c>
      <c r="K1283">
        <f t="shared" si="74"/>
        <v>0.23400000000000001</v>
      </c>
      <c r="L1283">
        <f t="shared" si="75"/>
        <v>33.938892000000003</v>
      </c>
    </row>
    <row r="1284" spans="9:12" x14ac:dyDescent="0.3">
      <c r="I1284">
        <v>1280</v>
      </c>
      <c r="J1284" s="1">
        <v>233</v>
      </c>
      <c r="K1284">
        <f t="shared" si="74"/>
        <v>0.23300000000000001</v>
      </c>
      <c r="L1284">
        <f t="shared" si="75"/>
        <v>33.793854000000003</v>
      </c>
    </row>
    <row r="1285" spans="9:12" x14ac:dyDescent="0.3">
      <c r="I1285">
        <v>1281</v>
      </c>
      <c r="J1285" s="1">
        <v>231</v>
      </c>
      <c r="K1285">
        <f t="shared" ref="K1285:K1298" si="76">J1285/1000</f>
        <v>0.23100000000000001</v>
      </c>
      <c r="L1285">
        <f t="shared" ref="L1285:L1298" si="77">K1285*145.038</f>
        <v>33.503778000000004</v>
      </c>
    </row>
    <row r="1286" spans="9:12" x14ac:dyDescent="0.3">
      <c r="I1286">
        <v>1282</v>
      </c>
      <c r="J1286" s="1">
        <v>230</v>
      </c>
      <c r="K1286">
        <f t="shared" si="76"/>
        <v>0.23</v>
      </c>
      <c r="L1286">
        <f t="shared" si="77"/>
        <v>33.358740000000004</v>
      </c>
    </row>
    <row r="1287" spans="9:12" x14ac:dyDescent="0.3">
      <c r="I1287">
        <v>1283</v>
      </c>
      <c r="J1287" s="1">
        <v>230</v>
      </c>
      <c r="K1287">
        <f t="shared" si="76"/>
        <v>0.23</v>
      </c>
      <c r="L1287">
        <f t="shared" si="77"/>
        <v>33.358740000000004</v>
      </c>
    </row>
    <row r="1288" spans="9:12" x14ac:dyDescent="0.3">
      <c r="I1288">
        <v>1284</v>
      </c>
      <c r="J1288" s="1">
        <v>229</v>
      </c>
      <c r="K1288">
        <f t="shared" si="76"/>
        <v>0.22900000000000001</v>
      </c>
      <c r="L1288">
        <f t="shared" si="77"/>
        <v>33.213702000000005</v>
      </c>
    </row>
    <row r="1289" spans="9:12" x14ac:dyDescent="0.3">
      <c r="I1289">
        <v>1285</v>
      </c>
      <c r="J1289" s="1">
        <v>228</v>
      </c>
      <c r="K1289">
        <f t="shared" si="76"/>
        <v>0.22800000000000001</v>
      </c>
      <c r="L1289">
        <f t="shared" si="77"/>
        <v>33.068664000000005</v>
      </c>
    </row>
    <row r="1290" spans="9:12" x14ac:dyDescent="0.3">
      <c r="I1290">
        <v>1286</v>
      </c>
      <c r="J1290" s="1">
        <v>227</v>
      </c>
      <c r="K1290">
        <f t="shared" si="76"/>
        <v>0.22700000000000001</v>
      </c>
      <c r="L1290">
        <f t="shared" si="77"/>
        <v>32.923626000000006</v>
      </c>
    </row>
    <row r="1291" spans="9:12" x14ac:dyDescent="0.3">
      <c r="I1291">
        <v>1287</v>
      </c>
      <c r="J1291" s="1">
        <v>226</v>
      </c>
      <c r="K1291">
        <f t="shared" si="76"/>
        <v>0.22600000000000001</v>
      </c>
      <c r="L1291">
        <f t="shared" si="77"/>
        <v>32.778588000000006</v>
      </c>
    </row>
    <row r="1292" spans="9:12" x14ac:dyDescent="0.3">
      <c r="I1292">
        <v>1288</v>
      </c>
      <c r="J1292" s="1">
        <v>225</v>
      </c>
      <c r="K1292">
        <f t="shared" si="76"/>
        <v>0.22500000000000001</v>
      </c>
      <c r="L1292">
        <f t="shared" si="77"/>
        <v>32.633550000000007</v>
      </c>
    </row>
    <row r="1293" spans="9:12" x14ac:dyDescent="0.3">
      <c r="I1293">
        <v>1289</v>
      </c>
      <c r="J1293" s="1">
        <v>224</v>
      </c>
      <c r="K1293">
        <f t="shared" si="76"/>
        <v>0.224</v>
      </c>
      <c r="L1293">
        <f t="shared" si="77"/>
        <v>32.488512</v>
      </c>
    </row>
    <row r="1294" spans="9:12" x14ac:dyDescent="0.3">
      <c r="I1294">
        <v>1290</v>
      </c>
      <c r="J1294" s="1">
        <v>223</v>
      </c>
      <c r="K1294">
        <f t="shared" si="76"/>
        <v>0.223</v>
      </c>
      <c r="L1294">
        <f t="shared" si="77"/>
        <v>32.343474000000001</v>
      </c>
    </row>
    <row r="1295" spans="9:12" x14ac:dyDescent="0.3">
      <c r="I1295">
        <v>1291</v>
      </c>
      <c r="J1295" s="1">
        <v>222</v>
      </c>
      <c r="K1295">
        <f t="shared" si="76"/>
        <v>0.222</v>
      </c>
      <c r="L1295">
        <f t="shared" si="77"/>
        <v>32.198436000000001</v>
      </c>
    </row>
    <row r="1296" spans="9:12" x14ac:dyDescent="0.3">
      <c r="I1296">
        <v>1292</v>
      </c>
      <c r="J1296" s="1">
        <v>221</v>
      </c>
      <c r="K1296">
        <f t="shared" si="76"/>
        <v>0.221</v>
      </c>
      <c r="L1296">
        <f t="shared" si="77"/>
        <v>32.053398000000001</v>
      </c>
    </row>
    <row r="1297" spans="9:12" x14ac:dyDescent="0.3">
      <c r="I1297">
        <v>1293</v>
      </c>
      <c r="J1297" s="1">
        <v>220</v>
      </c>
      <c r="K1297">
        <f t="shared" si="76"/>
        <v>0.22</v>
      </c>
      <c r="L1297">
        <f t="shared" si="77"/>
        <v>31.908360000000002</v>
      </c>
    </row>
    <row r="1298" spans="9:12" x14ac:dyDescent="0.3">
      <c r="I1298">
        <v>1294</v>
      </c>
      <c r="J1298" s="1">
        <v>219</v>
      </c>
      <c r="K1298">
        <f t="shared" si="76"/>
        <v>0.219</v>
      </c>
      <c r="L1298">
        <f t="shared" si="77"/>
        <v>31.763322000000002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98"/>
  <sheetViews>
    <sheetView topLeftCell="D160" workbookViewId="0">
      <selection activeCell="Z164" sqref="Z164"/>
    </sheetView>
  </sheetViews>
  <sheetFormatPr defaultRowHeight="14.4" x14ac:dyDescent="0.3"/>
  <cols>
    <col min="1" max="1" width="13.44140625" customWidth="1"/>
    <col min="2" max="2" width="14.33203125" customWidth="1"/>
    <col min="3" max="3" width="16.5546875" customWidth="1"/>
    <col min="6" max="6" width="14.109375" customWidth="1"/>
    <col min="26" max="26" width="12" bestFit="1" customWidth="1"/>
  </cols>
  <sheetData>
    <row r="1" spans="1:24" x14ac:dyDescent="0.3">
      <c r="A1" t="s">
        <v>1</v>
      </c>
      <c r="B1" t="s">
        <v>2</v>
      </c>
      <c r="C1" t="s">
        <v>6</v>
      </c>
      <c r="D1">
        <v>120</v>
      </c>
      <c r="N1" t="s">
        <v>15</v>
      </c>
      <c r="O1">
        <v>0.2</v>
      </c>
      <c r="P1" t="s">
        <v>16</v>
      </c>
      <c r="Q1" t="s">
        <v>18</v>
      </c>
      <c r="R1">
        <v>1.0300000000000001E-3</v>
      </c>
      <c r="S1" t="s">
        <v>19</v>
      </c>
    </row>
    <row r="2" spans="1:24" x14ac:dyDescent="0.3">
      <c r="F2" t="s">
        <v>5</v>
      </c>
      <c r="G2">
        <f>AVERAGE(B5:B203)</f>
        <v>291.07653061224488</v>
      </c>
      <c r="N2" t="s">
        <v>17</v>
      </c>
      <c r="O2">
        <f>'200_BP'!O2</f>
        <v>0.16</v>
      </c>
      <c r="P2" t="s">
        <v>16</v>
      </c>
    </row>
    <row r="3" spans="1:24" x14ac:dyDescent="0.3">
      <c r="A3" t="s">
        <v>0</v>
      </c>
      <c r="B3" t="s">
        <v>3</v>
      </c>
      <c r="C3" t="s">
        <v>4</v>
      </c>
      <c r="I3" t="s">
        <v>9</v>
      </c>
      <c r="J3" s="1" t="s">
        <v>8</v>
      </c>
      <c r="K3" t="s">
        <v>4</v>
      </c>
      <c r="O3" t="s">
        <v>9</v>
      </c>
      <c r="P3" t="s">
        <v>10</v>
      </c>
      <c r="Q3" t="s">
        <v>12</v>
      </c>
      <c r="R3" t="s">
        <v>12</v>
      </c>
      <c r="S3" t="s">
        <v>14</v>
      </c>
      <c r="T3" t="s">
        <v>20</v>
      </c>
      <c r="U3" t="s">
        <v>13</v>
      </c>
      <c r="V3" t="s">
        <v>22</v>
      </c>
      <c r="W3" t="s">
        <v>21</v>
      </c>
      <c r="X3" t="s">
        <v>23</v>
      </c>
    </row>
    <row r="4" spans="1:24" x14ac:dyDescent="0.3">
      <c r="I4">
        <v>0</v>
      </c>
      <c r="J4" s="1">
        <v>82</v>
      </c>
      <c r="K4">
        <f>J4/1000</f>
        <v>8.2000000000000003E-2</v>
      </c>
      <c r="O4">
        <v>170</v>
      </c>
      <c r="Q4">
        <f>-1*P4/60/1000000</f>
        <v>0</v>
      </c>
      <c r="R4">
        <v>0</v>
      </c>
      <c r="S4">
        <f>K174-C15</f>
        <v>4.6175765523517978</v>
      </c>
      <c r="T4">
        <f>S4*1000000</f>
        <v>4617576.5523517979</v>
      </c>
      <c r="U4">
        <f>(12*$R$1*Q4*$O$2/((S4*1000000)*$O$1))^(1/3)</f>
        <v>0</v>
      </c>
      <c r="V4">
        <f>(12*$R$1*R4*$O$2/((S4*1000000)*$O$1))^(1/3)</f>
        <v>0</v>
      </c>
      <c r="W4">
        <f>U4^2/12</f>
        <v>0</v>
      </c>
      <c r="X4">
        <f>V4^2/12</f>
        <v>0</v>
      </c>
    </row>
    <row r="5" spans="1:24" x14ac:dyDescent="0.3">
      <c r="A5">
        <f>D1</f>
        <v>120</v>
      </c>
      <c r="B5">
        <v>2</v>
      </c>
      <c r="C5">
        <f>B5/145.038</f>
        <v>1.3789489650988015E-2</v>
      </c>
      <c r="I5">
        <v>1</v>
      </c>
      <c r="J5" s="1">
        <v>82</v>
      </c>
      <c r="K5">
        <f t="shared" ref="K5:K68" si="0">J5/1000</f>
        <v>8.2000000000000003E-2</v>
      </c>
      <c r="O5">
        <f>O4+5</f>
        <v>175</v>
      </c>
      <c r="Q5">
        <f t="shared" ref="Q5:Q68" si="1">-1*P5/60/1000000</f>
        <v>0</v>
      </c>
      <c r="R5">
        <v>0</v>
      </c>
      <c r="S5">
        <f>K179-C16</f>
        <v>4.6015765523517977</v>
      </c>
      <c r="T5">
        <f t="shared" ref="T5:T68" si="2">S5*1000000</f>
        <v>4601576.5523517979</v>
      </c>
      <c r="U5">
        <f t="shared" ref="U5:U68" si="3">(12*$R$1*Q5*$O$2/((S5*1000000)*$O$1))^(1/3)</f>
        <v>0</v>
      </c>
      <c r="V5">
        <f t="shared" ref="V5:V68" si="4">(12*$R$1*R5*$O$2/((S5*1000000)*$O$1))^(1/3)</f>
        <v>0</v>
      </c>
      <c r="W5">
        <f t="shared" ref="W5:X68" si="5">U5^2/12</f>
        <v>0</v>
      </c>
      <c r="X5">
        <f t="shared" si="5"/>
        <v>0</v>
      </c>
    </row>
    <row r="6" spans="1:24" x14ac:dyDescent="0.3">
      <c r="A6">
        <f>A5+5</f>
        <v>125</v>
      </c>
      <c r="B6">
        <v>198</v>
      </c>
      <c r="C6">
        <f t="shared" ref="C6:C69" si="6">B6/145.038</f>
        <v>1.3651594754478136</v>
      </c>
      <c r="I6">
        <v>2</v>
      </c>
      <c r="J6" s="1">
        <v>82</v>
      </c>
      <c r="K6">
        <f t="shared" si="0"/>
        <v>8.2000000000000003E-2</v>
      </c>
      <c r="O6">
        <f t="shared" ref="O6:O69" si="7">O5+5</f>
        <v>180</v>
      </c>
      <c r="Q6">
        <f t="shared" si="1"/>
        <v>0</v>
      </c>
      <c r="R6">
        <v>0</v>
      </c>
      <c r="S6">
        <f>K184-C17</f>
        <v>4.5865765523517981</v>
      </c>
      <c r="T6">
        <f t="shared" si="2"/>
        <v>4586576.5523517979</v>
      </c>
      <c r="U6">
        <f t="shared" si="3"/>
        <v>0</v>
      </c>
      <c r="V6">
        <f t="shared" si="4"/>
        <v>0</v>
      </c>
      <c r="W6">
        <f t="shared" si="5"/>
        <v>0</v>
      </c>
      <c r="X6">
        <f t="shared" si="5"/>
        <v>0</v>
      </c>
    </row>
    <row r="7" spans="1:24" x14ac:dyDescent="0.3">
      <c r="A7">
        <f t="shared" ref="A7:A70" si="8">A6+5</f>
        <v>130</v>
      </c>
      <c r="B7">
        <v>120</v>
      </c>
      <c r="C7">
        <f t="shared" si="6"/>
        <v>0.82736937905928098</v>
      </c>
      <c r="I7">
        <v>3</v>
      </c>
      <c r="J7" s="1">
        <v>81</v>
      </c>
      <c r="K7">
        <f t="shared" si="0"/>
        <v>8.1000000000000003E-2</v>
      </c>
      <c r="O7">
        <f t="shared" si="7"/>
        <v>185</v>
      </c>
      <c r="Q7">
        <f t="shared" si="1"/>
        <v>0</v>
      </c>
      <c r="R7">
        <v>0</v>
      </c>
      <c r="S7">
        <f>K189-C18</f>
        <v>4.5695765523517977</v>
      </c>
      <c r="T7">
        <f t="shared" si="2"/>
        <v>4569576.5523517979</v>
      </c>
      <c r="U7">
        <f t="shared" si="3"/>
        <v>0</v>
      </c>
      <c r="V7">
        <f t="shared" si="4"/>
        <v>0</v>
      </c>
      <c r="W7">
        <f t="shared" si="5"/>
        <v>0</v>
      </c>
      <c r="X7">
        <f t="shared" si="5"/>
        <v>0</v>
      </c>
    </row>
    <row r="8" spans="1:24" x14ac:dyDescent="0.3">
      <c r="A8">
        <f t="shared" si="8"/>
        <v>135</v>
      </c>
      <c r="B8">
        <v>88</v>
      </c>
      <c r="C8">
        <f t="shared" si="6"/>
        <v>0.60673754464347274</v>
      </c>
      <c r="I8">
        <v>4</v>
      </c>
      <c r="J8" s="1">
        <v>81</v>
      </c>
      <c r="K8">
        <f t="shared" si="0"/>
        <v>8.1000000000000003E-2</v>
      </c>
      <c r="O8">
        <f t="shared" si="7"/>
        <v>190</v>
      </c>
      <c r="Q8">
        <f t="shared" si="1"/>
        <v>0</v>
      </c>
      <c r="R8">
        <v>0</v>
      </c>
      <c r="S8">
        <f>K194-C19</f>
        <v>4.5825765523517976</v>
      </c>
      <c r="T8">
        <f t="shared" si="2"/>
        <v>4582576.5523517979</v>
      </c>
      <c r="U8">
        <f t="shared" si="3"/>
        <v>0</v>
      </c>
      <c r="V8">
        <f t="shared" si="4"/>
        <v>0</v>
      </c>
      <c r="W8">
        <f t="shared" si="5"/>
        <v>0</v>
      </c>
      <c r="X8">
        <f t="shared" si="5"/>
        <v>0</v>
      </c>
    </row>
    <row r="9" spans="1:24" x14ac:dyDescent="0.3">
      <c r="A9">
        <f t="shared" si="8"/>
        <v>140</v>
      </c>
      <c r="B9">
        <v>72</v>
      </c>
      <c r="C9">
        <f t="shared" si="6"/>
        <v>0.49642162743556856</v>
      </c>
      <c r="I9">
        <v>5</v>
      </c>
      <c r="J9" s="1">
        <v>81</v>
      </c>
      <c r="K9">
        <f t="shared" si="0"/>
        <v>8.1000000000000003E-2</v>
      </c>
      <c r="O9">
        <f t="shared" si="7"/>
        <v>195</v>
      </c>
      <c r="Q9">
        <f t="shared" si="1"/>
        <v>0</v>
      </c>
      <c r="R9">
        <v>0</v>
      </c>
      <c r="S9">
        <f>K199-C20</f>
        <v>4.5775765523517977</v>
      </c>
      <c r="T9">
        <f t="shared" si="2"/>
        <v>4577576.5523517979</v>
      </c>
      <c r="U9">
        <f t="shared" si="3"/>
        <v>0</v>
      </c>
      <c r="V9">
        <f t="shared" si="4"/>
        <v>0</v>
      </c>
      <c r="W9">
        <f t="shared" si="5"/>
        <v>0</v>
      </c>
      <c r="X9">
        <f t="shared" si="5"/>
        <v>0</v>
      </c>
    </row>
    <row r="10" spans="1:24" x14ac:dyDescent="0.3">
      <c r="A10">
        <f t="shared" si="8"/>
        <v>145</v>
      </c>
      <c r="B10">
        <v>60</v>
      </c>
      <c r="C10">
        <f t="shared" si="6"/>
        <v>0.41368468952964049</v>
      </c>
      <c r="I10">
        <v>6</v>
      </c>
      <c r="J10" s="1">
        <v>81</v>
      </c>
      <c r="K10">
        <f t="shared" si="0"/>
        <v>8.1000000000000003E-2</v>
      </c>
      <c r="O10">
        <f t="shared" si="7"/>
        <v>200</v>
      </c>
      <c r="Q10">
        <f t="shared" si="1"/>
        <v>0</v>
      </c>
      <c r="R10">
        <v>0</v>
      </c>
      <c r="S10">
        <f>K204-C21</f>
        <v>4.5685765523517974</v>
      </c>
      <c r="T10">
        <f t="shared" si="2"/>
        <v>4568576.552351797</v>
      </c>
      <c r="U10">
        <f t="shared" si="3"/>
        <v>0</v>
      </c>
      <c r="V10">
        <f t="shared" si="4"/>
        <v>0</v>
      </c>
      <c r="W10">
        <f t="shared" si="5"/>
        <v>0</v>
      </c>
      <c r="X10">
        <f t="shared" si="5"/>
        <v>0</v>
      </c>
    </row>
    <row r="11" spans="1:24" x14ac:dyDescent="0.3">
      <c r="A11">
        <f t="shared" si="8"/>
        <v>150</v>
      </c>
      <c r="B11">
        <v>51</v>
      </c>
      <c r="C11">
        <f t="shared" si="6"/>
        <v>0.35163198610019442</v>
      </c>
      <c r="I11">
        <v>7</v>
      </c>
      <c r="J11" s="1">
        <v>81</v>
      </c>
      <c r="K11">
        <f t="shared" si="0"/>
        <v>8.1000000000000003E-2</v>
      </c>
      <c r="O11">
        <f t="shared" si="7"/>
        <v>205</v>
      </c>
      <c r="Q11">
        <f t="shared" si="1"/>
        <v>0</v>
      </c>
      <c r="R11">
        <v>0</v>
      </c>
      <c r="S11">
        <f>K209-C22</f>
        <v>4.5815765523517982</v>
      </c>
      <c r="T11">
        <f t="shared" si="2"/>
        <v>4581576.5523517979</v>
      </c>
      <c r="U11">
        <f t="shared" si="3"/>
        <v>0</v>
      </c>
      <c r="V11">
        <f t="shared" si="4"/>
        <v>0</v>
      </c>
      <c r="W11">
        <f t="shared" si="5"/>
        <v>0</v>
      </c>
      <c r="X11">
        <f t="shared" si="5"/>
        <v>0</v>
      </c>
    </row>
    <row r="12" spans="1:24" x14ac:dyDescent="0.3">
      <c r="A12">
        <f t="shared" si="8"/>
        <v>155</v>
      </c>
      <c r="B12">
        <v>45</v>
      </c>
      <c r="C12">
        <f t="shared" si="6"/>
        <v>0.31026351714723038</v>
      </c>
      <c r="I12">
        <v>8</v>
      </c>
      <c r="J12" s="1">
        <v>81</v>
      </c>
      <c r="K12">
        <f t="shared" si="0"/>
        <v>8.1000000000000003E-2</v>
      </c>
      <c r="O12">
        <f t="shared" si="7"/>
        <v>210</v>
      </c>
      <c r="Q12">
        <f t="shared" si="1"/>
        <v>0</v>
      </c>
      <c r="R12">
        <v>0</v>
      </c>
      <c r="S12">
        <f>K214-C23</f>
        <v>4.5905765523517976</v>
      </c>
      <c r="T12">
        <f t="shared" si="2"/>
        <v>4590576.5523517979</v>
      </c>
      <c r="U12">
        <f t="shared" si="3"/>
        <v>0</v>
      </c>
      <c r="V12">
        <f t="shared" si="4"/>
        <v>0</v>
      </c>
      <c r="W12">
        <f t="shared" si="5"/>
        <v>0</v>
      </c>
      <c r="X12">
        <f t="shared" si="5"/>
        <v>0</v>
      </c>
    </row>
    <row r="13" spans="1:24" x14ac:dyDescent="0.3">
      <c r="A13">
        <f t="shared" si="8"/>
        <v>160</v>
      </c>
      <c r="B13">
        <v>40</v>
      </c>
      <c r="C13">
        <f t="shared" si="6"/>
        <v>0.27578979301976031</v>
      </c>
      <c r="I13">
        <v>9</v>
      </c>
      <c r="J13" s="1">
        <v>81</v>
      </c>
      <c r="K13">
        <f t="shared" si="0"/>
        <v>8.1000000000000003E-2</v>
      </c>
      <c r="O13">
        <f t="shared" si="7"/>
        <v>215</v>
      </c>
      <c r="Q13">
        <f t="shared" si="1"/>
        <v>0</v>
      </c>
      <c r="R13">
        <v>0</v>
      </c>
      <c r="S13">
        <f>K219-C24</f>
        <v>4.5785765523517981</v>
      </c>
      <c r="T13">
        <f t="shared" si="2"/>
        <v>4578576.5523517979</v>
      </c>
      <c r="U13">
        <f t="shared" si="3"/>
        <v>0</v>
      </c>
      <c r="V13">
        <f t="shared" si="4"/>
        <v>0</v>
      </c>
      <c r="W13">
        <f t="shared" si="5"/>
        <v>0</v>
      </c>
      <c r="X13">
        <f t="shared" si="5"/>
        <v>0</v>
      </c>
    </row>
    <row r="14" spans="1:24" x14ac:dyDescent="0.3">
      <c r="A14">
        <f t="shared" si="8"/>
        <v>165</v>
      </c>
      <c r="B14">
        <v>291</v>
      </c>
      <c r="C14">
        <f t="shared" si="6"/>
        <v>2.0063707442187564</v>
      </c>
      <c r="I14">
        <v>10</v>
      </c>
      <c r="J14" s="1">
        <v>80</v>
      </c>
      <c r="K14">
        <f t="shared" si="0"/>
        <v>0.08</v>
      </c>
      <c r="O14">
        <f t="shared" si="7"/>
        <v>220</v>
      </c>
      <c r="P14">
        <v>0.7</v>
      </c>
      <c r="Q14">
        <f t="shared" si="1"/>
        <v>-1.1666666666666665E-8</v>
      </c>
      <c r="R14">
        <v>0</v>
      </c>
      <c r="S14">
        <f>K224-C25</f>
        <v>4.583576552351798</v>
      </c>
      <c r="T14">
        <f t="shared" si="2"/>
        <v>4583576.5523517979</v>
      </c>
      <c r="U14">
        <f t="shared" si="3"/>
        <v>-2.930557538714379E-6</v>
      </c>
      <c r="V14">
        <f t="shared" si="4"/>
        <v>0</v>
      </c>
      <c r="W14">
        <f t="shared" si="5"/>
        <v>7.1568062397630663E-13</v>
      </c>
      <c r="X14">
        <f t="shared" si="5"/>
        <v>0</v>
      </c>
    </row>
    <row r="15" spans="1:24" x14ac:dyDescent="0.3">
      <c r="A15">
        <f t="shared" si="8"/>
        <v>170</v>
      </c>
      <c r="B15">
        <v>300</v>
      </c>
      <c r="C15">
        <f t="shared" si="6"/>
        <v>2.0684234476482022</v>
      </c>
      <c r="I15">
        <v>11</v>
      </c>
      <c r="J15" s="1">
        <v>80</v>
      </c>
      <c r="K15">
        <f t="shared" si="0"/>
        <v>0.08</v>
      </c>
      <c r="O15">
        <f t="shared" si="7"/>
        <v>225</v>
      </c>
      <c r="P15">
        <v>0.72199999999999998</v>
      </c>
      <c r="Q15">
        <f t="shared" si="1"/>
        <v>-1.2033333333333334E-8</v>
      </c>
      <c r="R15">
        <v>0</v>
      </c>
      <c r="S15">
        <f>K229-C26</f>
        <v>4.5945765523517981</v>
      </c>
      <c r="T15">
        <f t="shared" si="2"/>
        <v>4594576.5523517979</v>
      </c>
      <c r="U15">
        <f t="shared" si="3"/>
        <v>-2.9585776423395649E-6</v>
      </c>
      <c r="V15">
        <f t="shared" si="4"/>
        <v>0</v>
      </c>
      <c r="W15">
        <f t="shared" si="5"/>
        <v>7.2943180547929485E-13</v>
      </c>
      <c r="X15">
        <f t="shared" si="5"/>
        <v>0</v>
      </c>
    </row>
    <row r="16" spans="1:24" x14ac:dyDescent="0.3">
      <c r="A16">
        <f t="shared" si="8"/>
        <v>175</v>
      </c>
      <c r="B16">
        <v>300</v>
      </c>
      <c r="C16">
        <f t="shared" si="6"/>
        <v>2.0684234476482022</v>
      </c>
      <c r="I16">
        <v>12</v>
      </c>
      <c r="J16" s="1">
        <v>80</v>
      </c>
      <c r="K16">
        <f t="shared" si="0"/>
        <v>0.08</v>
      </c>
      <c r="O16">
        <f t="shared" si="7"/>
        <v>230</v>
      </c>
      <c r="P16">
        <v>0.71</v>
      </c>
      <c r="Q16">
        <f t="shared" si="1"/>
        <v>-1.1833333333333333E-8</v>
      </c>
      <c r="R16">
        <v>0</v>
      </c>
      <c r="S16">
        <f>K234-C27</f>
        <v>4.5845765523517974</v>
      </c>
      <c r="T16">
        <f t="shared" si="2"/>
        <v>4584576.552351797</v>
      </c>
      <c r="U16">
        <f t="shared" si="3"/>
        <v>-2.9442325454196603E-6</v>
      </c>
      <c r="V16">
        <f t="shared" si="4"/>
        <v>0</v>
      </c>
      <c r="W16">
        <f t="shared" si="5"/>
        <v>7.2237544012569431E-13</v>
      </c>
      <c r="X16">
        <f t="shared" si="5"/>
        <v>0</v>
      </c>
    </row>
    <row r="17" spans="1:26" x14ac:dyDescent="0.3">
      <c r="A17">
        <f t="shared" si="8"/>
        <v>180</v>
      </c>
      <c r="B17">
        <v>300</v>
      </c>
      <c r="C17">
        <f t="shared" si="6"/>
        <v>2.0684234476482022</v>
      </c>
      <c r="I17">
        <v>13</v>
      </c>
      <c r="J17" s="1">
        <v>80</v>
      </c>
      <c r="K17">
        <f t="shared" si="0"/>
        <v>0.08</v>
      </c>
      <c r="O17">
        <f t="shared" si="7"/>
        <v>235</v>
      </c>
      <c r="P17">
        <v>0.71699999999999997</v>
      </c>
      <c r="Q17">
        <f t="shared" si="1"/>
        <v>-1.1949999999999999E-8</v>
      </c>
      <c r="R17">
        <v>0</v>
      </c>
      <c r="S17">
        <f>K239-C28</f>
        <v>4.5745765523517976</v>
      </c>
      <c r="T17">
        <f t="shared" si="2"/>
        <v>4574576.5523517979</v>
      </c>
      <c r="U17">
        <f t="shared" si="3"/>
        <v>-2.9560276212434664E-6</v>
      </c>
      <c r="V17">
        <f t="shared" si="4"/>
        <v>0</v>
      </c>
      <c r="W17">
        <f t="shared" si="5"/>
        <v>7.2817494146285888E-13</v>
      </c>
      <c r="X17">
        <f t="shared" si="5"/>
        <v>0</v>
      </c>
    </row>
    <row r="18" spans="1:26" x14ac:dyDescent="0.3">
      <c r="A18">
        <f t="shared" si="8"/>
        <v>185</v>
      </c>
      <c r="B18">
        <v>300</v>
      </c>
      <c r="C18">
        <f t="shared" si="6"/>
        <v>2.0684234476482022</v>
      </c>
      <c r="I18">
        <v>14</v>
      </c>
      <c r="J18" s="1">
        <v>80</v>
      </c>
      <c r="K18">
        <f t="shared" si="0"/>
        <v>0.08</v>
      </c>
      <c r="O18">
        <f t="shared" si="7"/>
        <v>240</v>
      </c>
      <c r="P18">
        <v>0.69</v>
      </c>
      <c r="Q18">
        <f t="shared" si="1"/>
        <v>-1.15E-8</v>
      </c>
      <c r="R18">
        <v>0</v>
      </c>
      <c r="S18">
        <f>K244-C29</f>
        <v>4.5715765523517975</v>
      </c>
      <c r="T18">
        <f t="shared" si="2"/>
        <v>4571576.5523517979</v>
      </c>
      <c r="U18">
        <f t="shared" si="3"/>
        <v>-2.9190851741804307E-6</v>
      </c>
      <c r="V18">
        <f t="shared" si="4"/>
        <v>0</v>
      </c>
      <c r="W18">
        <f t="shared" si="5"/>
        <v>7.1008818784333289E-13</v>
      </c>
      <c r="X18">
        <f t="shared" si="5"/>
        <v>0</v>
      </c>
    </row>
    <row r="19" spans="1:26" x14ac:dyDescent="0.3">
      <c r="A19">
        <f t="shared" si="8"/>
        <v>190</v>
      </c>
      <c r="B19">
        <v>300</v>
      </c>
      <c r="C19">
        <f t="shared" si="6"/>
        <v>2.0684234476482022</v>
      </c>
      <c r="I19">
        <v>15</v>
      </c>
      <c r="J19" s="1">
        <v>80</v>
      </c>
      <c r="K19">
        <f t="shared" si="0"/>
        <v>0.08</v>
      </c>
      <c r="O19">
        <f t="shared" si="7"/>
        <v>245</v>
      </c>
      <c r="P19">
        <v>0.71</v>
      </c>
      <c r="Q19">
        <f t="shared" si="1"/>
        <v>-1.1833333333333333E-8</v>
      </c>
      <c r="R19">
        <v>0</v>
      </c>
      <c r="S19">
        <f>K249-C30</f>
        <v>4.4775765523517981</v>
      </c>
      <c r="T19">
        <f t="shared" si="2"/>
        <v>4477576.5523517979</v>
      </c>
      <c r="U19">
        <f t="shared" si="3"/>
        <v>-2.9675008052783531E-6</v>
      </c>
      <c r="V19">
        <f t="shared" si="4"/>
        <v>0</v>
      </c>
      <c r="W19">
        <f t="shared" si="5"/>
        <v>7.3383841911063947E-13</v>
      </c>
      <c r="X19">
        <f t="shared" si="5"/>
        <v>0</v>
      </c>
    </row>
    <row r="20" spans="1:26" x14ac:dyDescent="0.3">
      <c r="A20">
        <f t="shared" si="8"/>
        <v>195</v>
      </c>
      <c r="B20">
        <v>300</v>
      </c>
      <c r="C20">
        <f t="shared" si="6"/>
        <v>2.0684234476482022</v>
      </c>
      <c r="I20">
        <v>16</v>
      </c>
      <c r="J20" s="1">
        <v>80</v>
      </c>
      <c r="K20">
        <f t="shared" si="0"/>
        <v>0.08</v>
      </c>
      <c r="O20">
        <f t="shared" si="7"/>
        <v>250</v>
      </c>
      <c r="Q20">
        <f t="shared" si="1"/>
        <v>0</v>
      </c>
      <c r="R20">
        <v>0</v>
      </c>
      <c r="S20">
        <f>K254-C31</f>
        <v>3.5515765523517979</v>
      </c>
      <c r="T20">
        <f t="shared" si="2"/>
        <v>3551576.5523517979</v>
      </c>
      <c r="U20">
        <v>0</v>
      </c>
      <c r="V20">
        <f t="shared" si="4"/>
        <v>0</v>
      </c>
      <c r="W20">
        <f t="shared" si="5"/>
        <v>0</v>
      </c>
      <c r="X20">
        <f t="shared" si="5"/>
        <v>0</v>
      </c>
    </row>
    <row r="21" spans="1:26" x14ac:dyDescent="0.3">
      <c r="A21">
        <f t="shared" si="8"/>
        <v>200</v>
      </c>
      <c r="B21">
        <v>300</v>
      </c>
      <c r="C21">
        <f t="shared" si="6"/>
        <v>2.0684234476482022</v>
      </c>
      <c r="I21">
        <v>17</v>
      </c>
      <c r="J21" s="1">
        <v>80</v>
      </c>
      <c r="K21">
        <f t="shared" si="0"/>
        <v>0.08</v>
      </c>
      <c r="O21">
        <f t="shared" si="7"/>
        <v>255</v>
      </c>
      <c r="P21">
        <v>0.68</v>
      </c>
      <c r="Q21">
        <f t="shared" si="1"/>
        <v>-1.1333333333333334E-8</v>
      </c>
      <c r="R21">
        <v>0</v>
      </c>
      <c r="S21">
        <f>K259-C32</f>
        <v>2.9605765523517977</v>
      </c>
      <c r="T21">
        <f t="shared" si="2"/>
        <v>2960576.5523517979</v>
      </c>
      <c r="U21">
        <v>0</v>
      </c>
      <c r="V21">
        <f t="shared" si="4"/>
        <v>0</v>
      </c>
      <c r="W21">
        <f t="shared" si="5"/>
        <v>0</v>
      </c>
      <c r="X21">
        <f t="shared" si="5"/>
        <v>0</v>
      </c>
    </row>
    <row r="22" spans="1:26" x14ac:dyDescent="0.3">
      <c r="A22">
        <f t="shared" si="8"/>
        <v>205</v>
      </c>
      <c r="B22">
        <v>300</v>
      </c>
      <c r="C22">
        <f t="shared" si="6"/>
        <v>2.0684234476482022</v>
      </c>
      <c r="I22">
        <v>18</v>
      </c>
      <c r="J22" s="1">
        <v>80</v>
      </c>
      <c r="K22">
        <f t="shared" si="0"/>
        <v>0.08</v>
      </c>
      <c r="O22">
        <f t="shared" si="7"/>
        <v>260</v>
      </c>
      <c r="P22">
        <v>0.67</v>
      </c>
      <c r="Q22">
        <f t="shared" si="1"/>
        <v>-1.1166666666666667E-8</v>
      </c>
      <c r="R22">
        <v>0</v>
      </c>
      <c r="S22">
        <f>K264-C33</f>
        <v>2.9715765523517979</v>
      </c>
      <c r="T22">
        <f t="shared" si="2"/>
        <v>2971576.5523517979</v>
      </c>
      <c r="U22">
        <v>0</v>
      </c>
      <c r="V22">
        <f t="shared" si="4"/>
        <v>0</v>
      </c>
      <c r="W22">
        <f t="shared" si="5"/>
        <v>0</v>
      </c>
      <c r="X22">
        <f t="shared" si="5"/>
        <v>0</v>
      </c>
    </row>
    <row r="23" spans="1:26" x14ac:dyDescent="0.3">
      <c r="A23">
        <f t="shared" si="8"/>
        <v>210</v>
      </c>
      <c r="B23">
        <v>300</v>
      </c>
      <c r="C23">
        <f t="shared" si="6"/>
        <v>2.0684234476482022</v>
      </c>
      <c r="I23">
        <v>19</v>
      </c>
      <c r="J23" s="1">
        <v>80</v>
      </c>
      <c r="K23">
        <f t="shared" si="0"/>
        <v>0.08</v>
      </c>
      <c r="O23">
        <f t="shared" si="7"/>
        <v>265</v>
      </c>
      <c r="P23">
        <v>0.69</v>
      </c>
      <c r="Q23">
        <f t="shared" si="1"/>
        <v>-1.15E-8</v>
      </c>
      <c r="R23">
        <v>0</v>
      </c>
      <c r="S23">
        <f>K269-C34</f>
        <v>2.9785765523517975</v>
      </c>
      <c r="T23">
        <f t="shared" si="2"/>
        <v>2978576.5523517975</v>
      </c>
      <c r="U23">
        <v>0</v>
      </c>
      <c r="V23">
        <f t="shared" si="4"/>
        <v>0</v>
      </c>
      <c r="W23">
        <f t="shared" si="5"/>
        <v>0</v>
      </c>
      <c r="X23">
        <f t="shared" si="5"/>
        <v>0</v>
      </c>
    </row>
    <row r="24" spans="1:26" x14ac:dyDescent="0.3">
      <c r="A24">
        <f t="shared" si="8"/>
        <v>215</v>
      </c>
      <c r="B24">
        <v>300</v>
      </c>
      <c r="C24">
        <f t="shared" si="6"/>
        <v>2.0684234476482022</v>
      </c>
      <c r="I24">
        <v>20</v>
      </c>
      <c r="J24" s="1">
        <v>80</v>
      </c>
      <c r="K24">
        <f t="shared" si="0"/>
        <v>0.08</v>
      </c>
      <c r="O24">
        <f t="shared" si="7"/>
        <v>270</v>
      </c>
      <c r="P24">
        <v>0.67</v>
      </c>
      <c r="Q24">
        <f t="shared" si="1"/>
        <v>-1.1166666666666667E-8</v>
      </c>
      <c r="R24">
        <v>0</v>
      </c>
      <c r="S24">
        <f>K274-C35</f>
        <v>2.4554706904397472</v>
      </c>
      <c r="T24">
        <f t="shared" si="2"/>
        <v>2455470.6904397472</v>
      </c>
      <c r="U24">
        <v>0</v>
      </c>
      <c r="V24">
        <f t="shared" si="4"/>
        <v>0</v>
      </c>
      <c r="W24">
        <f t="shared" si="5"/>
        <v>0</v>
      </c>
      <c r="X24">
        <f t="shared" si="5"/>
        <v>0</v>
      </c>
    </row>
    <row r="25" spans="1:26" x14ac:dyDescent="0.3">
      <c r="A25">
        <f t="shared" si="8"/>
        <v>220</v>
      </c>
      <c r="B25">
        <v>300</v>
      </c>
      <c r="C25">
        <f t="shared" si="6"/>
        <v>2.0684234476482022</v>
      </c>
      <c r="I25">
        <v>21</v>
      </c>
      <c r="J25" s="1">
        <v>79</v>
      </c>
      <c r="K25">
        <f t="shared" si="0"/>
        <v>7.9000000000000001E-2</v>
      </c>
      <c r="O25">
        <f t="shared" si="7"/>
        <v>275</v>
      </c>
      <c r="P25">
        <v>0.66</v>
      </c>
      <c r="Q25">
        <f t="shared" si="1"/>
        <v>-1.1000000000000001E-8</v>
      </c>
      <c r="R25">
        <v>0</v>
      </c>
      <c r="S25">
        <f>K279-C36</f>
        <v>2.8526816558419177</v>
      </c>
      <c r="T25">
        <f t="shared" si="2"/>
        <v>2852681.6558419177</v>
      </c>
      <c r="U25">
        <v>0</v>
      </c>
      <c r="V25">
        <f t="shared" si="4"/>
        <v>0</v>
      </c>
      <c r="W25">
        <f t="shared" si="5"/>
        <v>0</v>
      </c>
      <c r="X25">
        <f t="shared" si="5"/>
        <v>0</v>
      </c>
    </row>
    <row r="26" spans="1:26" x14ac:dyDescent="0.3">
      <c r="A26">
        <f t="shared" si="8"/>
        <v>225</v>
      </c>
      <c r="B26">
        <v>300</v>
      </c>
      <c r="C26">
        <f t="shared" si="6"/>
        <v>2.0684234476482022</v>
      </c>
      <c r="I26">
        <v>22</v>
      </c>
      <c r="J26" s="1">
        <v>79</v>
      </c>
      <c r="K26">
        <f t="shared" si="0"/>
        <v>7.9000000000000001E-2</v>
      </c>
      <c r="O26">
        <f t="shared" si="7"/>
        <v>280</v>
      </c>
      <c r="P26">
        <v>0.69</v>
      </c>
      <c r="Q26">
        <f t="shared" si="1"/>
        <v>-1.15E-8</v>
      </c>
      <c r="R26">
        <v>0</v>
      </c>
      <c r="S26">
        <f>K284-C37</f>
        <v>2.9048396144458697</v>
      </c>
      <c r="T26">
        <f t="shared" si="2"/>
        <v>2904839.6144458698</v>
      </c>
      <c r="U26">
        <v>0</v>
      </c>
      <c r="V26">
        <f t="shared" si="4"/>
        <v>0</v>
      </c>
      <c r="W26">
        <f t="shared" si="5"/>
        <v>0</v>
      </c>
      <c r="X26">
        <f t="shared" si="5"/>
        <v>0</v>
      </c>
    </row>
    <row r="27" spans="1:26" x14ac:dyDescent="0.3">
      <c r="A27">
        <f t="shared" si="8"/>
        <v>230</v>
      </c>
      <c r="B27">
        <v>300</v>
      </c>
      <c r="C27">
        <f t="shared" si="6"/>
        <v>2.0684234476482022</v>
      </c>
      <c r="I27">
        <v>23</v>
      </c>
      <c r="J27" s="1">
        <v>79</v>
      </c>
      <c r="K27">
        <f t="shared" si="0"/>
        <v>7.9000000000000001E-2</v>
      </c>
      <c r="O27">
        <f t="shared" si="7"/>
        <v>285</v>
      </c>
      <c r="P27">
        <v>0.68</v>
      </c>
      <c r="Q27">
        <f t="shared" si="1"/>
        <v>-1.1333333333333334E-8</v>
      </c>
      <c r="R27">
        <v>0</v>
      </c>
      <c r="S27">
        <f>K289-C38</f>
        <v>2.9526818075263033</v>
      </c>
      <c r="T27">
        <f t="shared" si="2"/>
        <v>2952681.8075263035</v>
      </c>
      <c r="U27">
        <v>0</v>
      </c>
      <c r="V27">
        <f t="shared" si="4"/>
        <v>0</v>
      </c>
      <c r="W27">
        <f t="shared" si="5"/>
        <v>0</v>
      </c>
      <c r="X27">
        <f t="shared" si="5"/>
        <v>0</v>
      </c>
    </row>
    <row r="28" spans="1:26" x14ac:dyDescent="0.3">
      <c r="A28">
        <f t="shared" si="8"/>
        <v>235</v>
      </c>
      <c r="B28">
        <v>300</v>
      </c>
      <c r="C28">
        <f t="shared" si="6"/>
        <v>2.0684234476482022</v>
      </c>
      <c r="I28">
        <v>24</v>
      </c>
      <c r="J28" s="1">
        <v>79</v>
      </c>
      <c r="K28">
        <f t="shared" si="0"/>
        <v>7.9000000000000001E-2</v>
      </c>
      <c r="O28">
        <f t="shared" si="7"/>
        <v>290</v>
      </c>
      <c r="P28">
        <v>0.67</v>
      </c>
      <c r="Q28">
        <f t="shared" si="1"/>
        <v>-1.1166666666666667E-8</v>
      </c>
      <c r="R28">
        <v>0</v>
      </c>
      <c r="S28">
        <f>K294-C39</f>
        <v>2.7932607868282799</v>
      </c>
      <c r="T28">
        <f t="shared" si="2"/>
        <v>2793260.78682828</v>
      </c>
      <c r="U28">
        <v>0</v>
      </c>
      <c r="V28">
        <f t="shared" si="4"/>
        <v>0</v>
      </c>
      <c r="W28">
        <f t="shared" si="5"/>
        <v>0</v>
      </c>
      <c r="X28">
        <f t="shared" si="5"/>
        <v>0</v>
      </c>
    </row>
    <row r="29" spans="1:26" x14ac:dyDescent="0.3">
      <c r="A29">
        <f t="shared" si="8"/>
        <v>240</v>
      </c>
      <c r="B29">
        <v>300</v>
      </c>
      <c r="C29">
        <f t="shared" si="6"/>
        <v>2.0684234476482022</v>
      </c>
      <c r="I29">
        <v>25</v>
      </c>
      <c r="J29" s="1">
        <v>79</v>
      </c>
      <c r="K29">
        <f t="shared" si="0"/>
        <v>7.9000000000000001E-2</v>
      </c>
      <c r="O29">
        <f t="shared" si="7"/>
        <v>295</v>
      </c>
      <c r="P29">
        <v>0.65</v>
      </c>
      <c r="Q29">
        <f t="shared" si="1"/>
        <v>-1.0833333333333334E-8</v>
      </c>
      <c r="R29">
        <v>0</v>
      </c>
      <c r="S29">
        <f>K299-C40</f>
        <v>2.8324712971772916</v>
      </c>
      <c r="T29">
        <f t="shared" si="2"/>
        <v>2832471.2971772915</v>
      </c>
      <c r="U29">
        <v>0</v>
      </c>
      <c r="V29">
        <f t="shared" si="4"/>
        <v>0</v>
      </c>
      <c r="W29">
        <f t="shared" si="5"/>
        <v>0</v>
      </c>
      <c r="X29">
        <f t="shared" si="5"/>
        <v>0</v>
      </c>
    </row>
    <row r="30" spans="1:26" x14ac:dyDescent="0.3">
      <c r="A30">
        <f t="shared" si="8"/>
        <v>245</v>
      </c>
      <c r="B30">
        <v>300</v>
      </c>
      <c r="C30">
        <f t="shared" si="6"/>
        <v>2.0684234476482022</v>
      </c>
      <c r="I30">
        <v>26</v>
      </c>
      <c r="J30" s="1">
        <v>79</v>
      </c>
      <c r="K30">
        <f t="shared" si="0"/>
        <v>7.9000000000000001E-2</v>
      </c>
      <c r="O30">
        <f t="shared" si="7"/>
        <v>300</v>
      </c>
      <c r="P30">
        <v>0.63</v>
      </c>
      <c r="Q30">
        <f t="shared" si="1"/>
        <v>-1.0500000000000001E-8</v>
      </c>
      <c r="R30">
        <v>0</v>
      </c>
      <c r="S30">
        <f>K304-C41</f>
        <v>2.8395765523517982</v>
      </c>
      <c r="T30">
        <f t="shared" si="2"/>
        <v>2839576.5523517984</v>
      </c>
      <c r="U30">
        <v>0</v>
      </c>
      <c r="V30">
        <f t="shared" si="4"/>
        <v>0</v>
      </c>
      <c r="W30">
        <f t="shared" si="5"/>
        <v>0</v>
      </c>
      <c r="X30">
        <f t="shared" si="5"/>
        <v>0</v>
      </c>
      <c r="Y30" t="s">
        <v>35</v>
      </c>
    </row>
    <row r="31" spans="1:26" x14ac:dyDescent="0.3">
      <c r="A31">
        <f t="shared" si="8"/>
        <v>250</v>
      </c>
      <c r="B31">
        <v>300</v>
      </c>
      <c r="C31">
        <f t="shared" si="6"/>
        <v>2.0684234476482022</v>
      </c>
      <c r="I31">
        <v>27</v>
      </c>
      <c r="J31" s="1">
        <v>79</v>
      </c>
      <c r="K31">
        <f t="shared" si="0"/>
        <v>7.9000000000000001E-2</v>
      </c>
      <c r="O31">
        <f t="shared" si="7"/>
        <v>305</v>
      </c>
      <c r="P31">
        <v>0.64</v>
      </c>
      <c r="Q31">
        <f t="shared" si="1"/>
        <v>-1.0666666666666666E-8</v>
      </c>
      <c r="R31">
        <v>0</v>
      </c>
      <c r="S31">
        <f>K309-C42</f>
        <v>2.7686291040968571</v>
      </c>
      <c r="T31">
        <f t="shared" si="2"/>
        <v>2768629.1040968574</v>
      </c>
      <c r="U31">
        <v>0</v>
      </c>
      <c r="V31">
        <f t="shared" si="4"/>
        <v>0</v>
      </c>
      <c r="W31">
        <f t="shared" si="5"/>
        <v>0</v>
      </c>
      <c r="X31">
        <f t="shared" si="5"/>
        <v>0</v>
      </c>
      <c r="Y31" t="s">
        <v>42</v>
      </c>
      <c r="Z31">
        <f>AVERAGE(W35:W43)</f>
        <v>3.6324127644370125E-12</v>
      </c>
    </row>
    <row r="32" spans="1:26" x14ac:dyDescent="0.3">
      <c r="A32">
        <f t="shared" si="8"/>
        <v>255</v>
      </c>
      <c r="B32">
        <v>300</v>
      </c>
      <c r="C32">
        <f t="shared" si="6"/>
        <v>2.0684234476482022</v>
      </c>
      <c r="I32">
        <v>28</v>
      </c>
      <c r="J32" s="1">
        <v>79</v>
      </c>
      <c r="K32">
        <f t="shared" si="0"/>
        <v>7.9000000000000001E-2</v>
      </c>
      <c r="O32">
        <f t="shared" si="7"/>
        <v>310</v>
      </c>
      <c r="P32">
        <v>0.56799999999999995</v>
      </c>
      <c r="Q32">
        <f t="shared" si="1"/>
        <v>-9.4666666666666671E-9</v>
      </c>
      <c r="R32">
        <v>0</v>
      </c>
      <c r="S32">
        <f>K314-C43</f>
        <v>2.8168923178753151</v>
      </c>
      <c r="T32">
        <f t="shared" si="2"/>
        <v>2816892.317875315</v>
      </c>
      <c r="U32">
        <v>0</v>
      </c>
      <c r="V32">
        <f t="shared" si="4"/>
        <v>0</v>
      </c>
      <c r="W32">
        <f t="shared" si="5"/>
        <v>0</v>
      </c>
      <c r="X32">
        <f t="shared" si="5"/>
        <v>0</v>
      </c>
      <c r="Y32" t="s">
        <v>44</v>
      </c>
      <c r="Z32">
        <f>STDEV(W35:W43)</f>
        <v>3.5136686146806508E-13</v>
      </c>
    </row>
    <row r="33" spans="1:26" x14ac:dyDescent="0.3">
      <c r="A33">
        <f t="shared" si="8"/>
        <v>260</v>
      </c>
      <c r="B33">
        <v>300</v>
      </c>
      <c r="C33">
        <f t="shared" si="6"/>
        <v>2.0684234476482022</v>
      </c>
      <c r="I33">
        <v>29</v>
      </c>
      <c r="J33" s="1">
        <v>79</v>
      </c>
      <c r="K33">
        <f t="shared" si="0"/>
        <v>7.9000000000000001E-2</v>
      </c>
      <c r="O33">
        <f t="shared" si="7"/>
        <v>315</v>
      </c>
      <c r="P33">
        <v>0.45</v>
      </c>
      <c r="Q33">
        <f t="shared" si="1"/>
        <v>-7.500000000000001E-9</v>
      </c>
      <c r="R33">
        <v>0</v>
      </c>
      <c r="S33">
        <f>K319-C44</f>
        <v>2.8504712971772914</v>
      </c>
      <c r="T33">
        <f t="shared" si="2"/>
        <v>2850471.2971772915</v>
      </c>
      <c r="U33">
        <v>0</v>
      </c>
      <c r="V33">
        <f t="shared" si="4"/>
        <v>0</v>
      </c>
      <c r="W33">
        <f t="shared" si="5"/>
        <v>0</v>
      </c>
      <c r="X33">
        <f t="shared" si="5"/>
        <v>0</v>
      </c>
      <c r="Y33" t="s">
        <v>46</v>
      </c>
      <c r="Z33">
        <f>AVERAGE(U35:U43)</f>
        <v>6.5957816954519579E-6</v>
      </c>
    </row>
    <row r="34" spans="1:26" x14ac:dyDescent="0.3">
      <c r="A34">
        <f t="shared" si="8"/>
        <v>265</v>
      </c>
      <c r="B34">
        <v>300</v>
      </c>
      <c r="C34">
        <f t="shared" si="6"/>
        <v>2.0684234476482022</v>
      </c>
      <c r="I34">
        <v>30</v>
      </c>
      <c r="J34" s="1">
        <v>79</v>
      </c>
      <c r="K34">
        <f t="shared" si="0"/>
        <v>7.9000000000000001E-2</v>
      </c>
      <c r="O34">
        <f t="shared" si="7"/>
        <v>320</v>
      </c>
      <c r="P34">
        <v>-0.84</v>
      </c>
      <c r="Q34">
        <f t="shared" si="1"/>
        <v>1.4E-8</v>
      </c>
      <c r="R34">
        <f>5/60/1000000</f>
        <v>8.3333333333333325E-8</v>
      </c>
      <c r="S34">
        <f>K324-C45</f>
        <v>2.8346818075263038</v>
      </c>
      <c r="T34">
        <f t="shared" si="2"/>
        <v>2834681.8075263039</v>
      </c>
      <c r="U34">
        <f t="shared" si="3"/>
        <v>3.6551964701181686E-6</v>
      </c>
      <c r="V34">
        <f t="shared" si="4"/>
        <v>6.6243148351265619E-6</v>
      </c>
      <c r="W34">
        <f t="shared" si="5"/>
        <v>1.1133717695970266E-12</v>
      </c>
      <c r="X34">
        <f t="shared" si="5"/>
        <v>3.6567955862398208E-12</v>
      </c>
      <c r="Y34" t="s">
        <v>44</v>
      </c>
      <c r="Z34">
        <f>STDEV(U35:U43)</f>
        <v>3.0853545028598706E-7</v>
      </c>
    </row>
    <row r="35" spans="1:26" x14ac:dyDescent="0.3">
      <c r="A35">
        <f t="shared" si="8"/>
        <v>270</v>
      </c>
      <c r="B35">
        <v>375</v>
      </c>
      <c r="C35">
        <f t="shared" si="6"/>
        <v>2.5855293095602532</v>
      </c>
      <c r="I35">
        <v>31</v>
      </c>
      <c r="J35" s="1">
        <v>79</v>
      </c>
      <c r="K35">
        <f t="shared" si="0"/>
        <v>7.9000000000000001E-2</v>
      </c>
      <c r="O35">
        <f t="shared" si="7"/>
        <v>325</v>
      </c>
      <c r="P35">
        <v>-5.21</v>
      </c>
      <c r="Q35">
        <f>-1*P35/60/1000000</f>
        <v>8.6833333333333337E-8</v>
      </c>
      <c r="R35">
        <f>5/60/1000000</f>
        <v>8.3333333333333325E-8</v>
      </c>
      <c r="S35">
        <f>K329-C46</f>
        <v>2.1698915594533847</v>
      </c>
      <c r="T35">
        <f t="shared" si="2"/>
        <v>2169891.559453385</v>
      </c>
      <c r="U35">
        <f t="shared" si="3"/>
        <v>7.3415140351909366E-6</v>
      </c>
      <c r="V35">
        <f t="shared" si="4"/>
        <v>7.2415198765727219E-6</v>
      </c>
      <c r="W35">
        <f t="shared" si="5"/>
        <v>4.4914856940754588E-12</v>
      </c>
      <c r="X35">
        <f t="shared" si="5"/>
        <v>4.3699675102331507E-12</v>
      </c>
    </row>
    <row r="36" spans="1:26" x14ac:dyDescent="0.3">
      <c r="A36">
        <f t="shared" si="8"/>
        <v>275</v>
      </c>
      <c r="B36">
        <v>320</v>
      </c>
      <c r="C36">
        <f t="shared" si="6"/>
        <v>2.2063183441580825</v>
      </c>
      <c r="I36">
        <v>32</v>
      </c>
      <c r="J36" s="1">
        <v>79</v>
      </c>
      <c r="K36">
        <f t="shared" si="0"/>
        <v>7.9000000000000001E-2</v>
      </c>
      <c r="O36">
        <f t="shared" si="7"/>
        <v>330</v>
      </c>
      <c r="P36">
        <v>-4.75</v>
      </c>
      <c r="Q36">
        <f t="shared" si="1"/>
        <v>7.9166666666666667E-8</v>
      </c>
      <c r="R36">
        <f>5/60/1000000</f>
        <v>8.3333333333333325E-8</v>
      </c>
      <c r="S36">
        <f>K334-C47</f>
        <v>2.7835238489223513</v>
      </c>
      <c r="T36">
        <f t="shared" si="2"/>
        <v>2783523.8489223514</v>
      </c>
      <c r="U36">
        <f t="shared" si="3"/>
        <v>6.5516691308319879E-6</v>
      </c>
      <c r="V36">
        <f t="shared" si="4"/>
        <v>6.6646511462579727E-6</v>
      </c>
      <c r="W36">
        <f t="shared" si="5"/>
        <v>3.577030699991398E-12</v>
      </c>
      <c r="X36">
        <f t="shared" si="5"/>
        <v>3.7014645751098095E-12</v>
      </c>
    </row>
    <row r="37" spans="1:26" x14ac:dyDescent="0.3">
      <c r="A37">
        <f t="shared" si="8"/>
        <v>280</v>
      </c>
      <c r="B37">
        <v>312</v>
      </c>
      <c r="C37">
        <f t="shared" si="6"/>
        <v>2.1511603855541304</v>
      </c>
      <c r="I37">
        <v>33</v>
      </c>
      <c r="J37" s="1">
        <v>79</v>
      </c>
      <c r="K37">
        <f t="shared" si="0"/>
        <v>7.9000000000000001E-2</v>
      </c>
      <c r="O37">
        <f t="shared" si="7"/>
        <v>335</v>
      </c>
      <c r="P37">
        <v>-5.14</v>
      </c>
      <c r="Q37">
        <f>-1*P37/60/1000000</f>
        <v>8.5666666666666653E-8</v>
      </c>
      <c r="R37">
        <f t="shared" ref="R37:R100" si="9">5/60/1000000</f>
        <v>8.3333333333333325E-8</v>
      </c>
      <c r="S37">
        <f>K339-C48</f>
        <v>2.8346818075263038</v>
      </c>
      <c r="T37">
        <f t="shared" si="2"/>
        <v>2834681.8075263039</v>
      </c>
      <c r="U37">
        <f t="shared" si="3"/>
        <v>6.6855735343262601E-6</v>
      </c>
      <c r="V37">
        <f t="shared" si="4"/>
        <v>6.6243148351265619E-6</v>
      </c>
      <c r="W37">
        <f t="shared" si="5"/>
        <v>3.7247411235736429E-12</v>
      </c>
      <c r="X37">
        <f t="shared" si="5"/>
        <v>3.6567955862398208E-12</v>
      </c>
    </row>
    <row r="38" spans="1:26" x14ac:dyDescent="0.3">
      <c r="A38">
        <f t="shared" si="8"/>
        <v>285</v>
      </c>
      <c r="B38">
        <v>301</v>
      </c>
      <c r="C38">
        <f t="shared" si="6"/>
        <v>2.0753181924736963</v>
      </c>
      <c r="I38">
        <v>34</v>
      </c>
      <c r="J38" s="1">
        <v>80</v>
      </c>
      <c r="K38">
        <f t="shared" si="0"/>
        <v>0.08</v>
      </c>
      <c r="O38">
        <f t="shared" si="7"/>
        <v>340</v>
      </c>
      <c r="P38">
        <v>-4.5</v>
      </c>
      <c r="Q38">
        <f t="shared" si="1"/>
        <v>7.4999999999999997E-8</v>
      </c>
      <c r="R38">
        <f t="shared" si="9"/>
        <v>8.3333333333333325E-8</v>
      </c>
      <c r="S38">
        <f>K344-C49</f>
        <v>2.8564712971772916</v>
      </c>
      <c r="T38">
        <f t="shared" si="2"/>
        <v>2856471.2971772915</v>
      </c>
      <c r="U38">
        <f t="shared" si="3"/>
        <v>6.3794017356799891E-6</v>
      </c>
      <c r="V38">
        <f t="shared" si="4"/>
        <v>6.6074281472144367E-6</v>
      </c>
      <c r="W38">
        <f t="shared" si="5"/>
        <v>3.3913972087664047E-12</v>
      </c>
      <c r="X38">
        <f t="shared" si="5"/>
        <v>3.6381755600501338E-12</v>
      </c>
    </row>
    <row r="39" spans="1:26" x14ac:dyDescent="0.3">
      <c r="A39">
        <f t="shared" si="8"/>
        <v>290</v>
      </c>
      <c r="B39">
        <v>297</v>
      </c>
      <c r="C39">
        <f t="shared" si="6"/>
        <v>2.0477392131717203</v>
      </c>
      <c r="I39">
        <v>35</v>
      </c>
      <c r="J39" s="1">
        <v>80</v>
      </c>
      <c r="K39">
        <f t="shared" si="0"/>
        <v>0.08</v>
      </c>
      <c r="O39">
        <f t="shared" si="7"/>
        <v>345</v>
      </c>
      <c r="P39">
        <v>-4.8899999999999997</v>
      </c>
      <c r="Q39">
        <f>-1*P39/60/1000000</f>
        <v>8.1499999999999995E-8</v>
      </c>
      <c r="R39">
        <f t="shared" si="9"/>
        <v>8.3333333333333325E-8</v>
      </c>
      <c r="S39">
        <f>K349-C50</f>
        <v>2.8219975730498219</v>
      </c>
      <c r="T39">
        <f t="shared" si="2"/>
        <v>2821997.5730498219</v>
      </c>
      <c r="U39">
        <f t="shared" si="3"/>
        <v>6.5852127471319311E-6</v>
      </c>
      <c r="V39">
        <f t="shared" si="4"/>
        <v>6.6342249293958668E-6</v>
      </c>
      <c r="W39">
        <f t="shared" si="5"/>
        <v>3.613752243749073E-12</v>
      </c>
      <c r="X39">
        <f t="shared" si="5"/>
        <v>3.6677450344847994E-12</v>
      </c>
    </row>
    <row r="40" spans="1:26" x14ac:dyDescent="0.3">
      <c r="A40">
        <f t="shared" si="8"/>
        <v>295</v>
      </c>
      <c r="B40">
        <v>299</v>
      </c>
      <c r="C40">
        <f t="shared" si="6"/>
        <v>2.0615287028227085</v>
      </c>
      <c r="I40">
        <v>36</v>
      </c>
      <c r="J40" s="1">
        <v>80</v>
      </c>
      <c r="K40">
        <f t="shared" si="0"/>
        <v>0.08</v>
      </c>
      <c r="O40">
        <f t="shared" si="7"/>
        <v>350</v>
      </c>
      <c r="P40">
        <v>-4.67</v>
      </c>
      <c r="Q40">
        <f t="shared" si="1"/>
        <v>7.7833333333333335E-8</v>
      </c>
      <c r="R40">
        <f t="shared" si="9"/>
        <v>8.3333333333333325E-8</v>
      </c>
      <c r="S40">
        <f>K354-C51</f>
        <v>2.8574712971772911</v>
      </c>
      <c r="T40">
        <f t="shared" si="2"/>
        <v>2857471.297177291</v>
      </c>
      <c r="U40">
        <f t="shared" si="3"/>
        <v>6.4579905287986583E-6</v>
      </c>
      <c r="V40">
        <f t="shared" si="4"/>
        <v>6.6066572792700387E-6</v>
      </c>
      <c r="W40">
        <f t="shared" si="5"/>
        <v>3.4754701391710975E-12</v>
      </c>
      <c r="X40">
        <f t="shared" si="5"/>
        <v>3.6373267004776491E-12</v>
      </c>
    </row>
    <row r="41" spans="1:26" x14ac:dyDescent="0.3">
      <c r="A41">
        <f t="shared" si="8"/>
        <v>300</v>
      </c>
      <c r="B41">
        <v>300</v>
      </c>
      <c r="C41">
        <f t="shared" si="6"/>
        <v>2.0684234476482022</v>
      </c>
      <c r="I41">
        <v>37</v>
      </c>
      <c r="J41" s="1">
        <v>80</v>
      </c>
      <c r="K41">
        <f t="shared" si="0"/>
        <v>0.08</v>
      </c>
      <c r="O41">
        <f t="shared" si="7"/>
        <v>355</v>
      </c>
      <c r="P41">
        <v>-4.2699999999999996</v>
      </c>
      <c r="Q41">
        <f>-1*P41/60/1000000</f>
        <v>7.1166666666666662E-8</v>
      </c>
      <c r="R41">
        <f t="shared" si="9"/>
        <v>8.3333333333333325E-8</v>
      </c>
      <c r="S41">
        <f>K359-C52</f>
        <v>2.8949450213047614</v>
      </c>
      <c r="T41">
        <f t="shared" si="2"/>
        <v>2894945.0213047615</v>
      </c>
      <c r="U41">
        <f t="shared" si="3"/>
        <v>6.2409148045433959E-6</v>
      </c>
      <c r="V41">
        <f t="shared" si="4"/>
        <v>6.5780266775233381E-6</v>
      </c>
      <c r="W41">
        <f t="shared" si="5"/>
        <v>3.2457514664640781E-12</v>
      </c>
      <c r="X41">
        <f t="shared" si="5"/>
        <v>3.6058695808507268E-12</v>
      </c>
    </row>
    <row r="42" spans="1:26" x14ac:dyDescent="0.3">
      <c r="A42">
        <f t="shared" si="8"/>
        <v>305</v>
      </c>
      <c r="B42">
        <v>310</v>
      </c>
      <c r="C42">
        <f t="shared" si="6"/>
        <v>2.1373708959031426</v>
      </c>
      <c r="I42">
        <v>38</v>
      </c>
      <c r="J42" s="1">
        <v>80</v>
      </c>
      <c r="K42">
        <f t="shared" si="0"/>
        <v>0.08</v>
      </c>
      <c r="O42">
        <f t="shared" si="7"/>
        <v>360</v>
      </c>
      <c r="P42">
        <v>-4.96</v>
      </c>
      <c r="Q42">
        <f t="shared" si="1"/>
        <v>8.2666666666666666E-8</v>
      </c>
      <c r="R42">
        <f t="shared" si="9"/>
        <v>8.3333333333333325E-8</v>
      </c>
      <c r="S42">
        <f>K364-C53</f>
        <v>2.8662607868282794</v>
      </c>
      <c r="T42">
        <f t="shared" si="2"/>
        <v>2866260.7868282795</v>
      </c>
      <c r="U42">
        <f t="shared" si="3"/>
        <v>6.5822503139891161E-6</v>
      </c>
      <c r="V42">
        <f t="shared" si="4"/>
        <v>6.599897182118667E-6</v>
      </c>
      <c r="W42">
        <f t="shared" si="5"/>
        <v>3.6105015996674848E-12</v>
      </c>
      <c r="X42">
        <f t="shared" si="5"/>
        <v>3.6298869012114935E-12</v>
      </c>
    </row>
    <row r="43" spans="1:26" x14ac:dyDescent="0.3">
      <c r="A43">
        <f t="shared" si="8"/>
        <v>310</v>
      </c>
      <c r="B43">
        <v>303</v>
      </c>
      <c r="C43">
        <f t="shared" si="6"/>
        <v>2.0891076821246846</v>
      </c>
      <c r="I43">
        <v>39</v>
      </c>
      <c r="J43" s="1">
        <v>81</v>
      </c>
      <c r="K43">
        <f t="shared" si="0"/>
        <v>8.1000000000000003E-2</v>
      </c>
      <c r="O43">
        <f t="shared" si="7"/>
        <v>365</v>
      </c>
      <c r="P43">
        <v>-4.99</v>
      </c>
      <c r="Q43">
        <f t="shared" si="1"/>
        <v>8.3166666666666664E-8</v>
      </c>
      <c r="R43">
        <f t="shared" si="9"/>
        <v>8.3333333333333325E-8</v>
      </c>
      <c r="S43">
        <f>K369-C54</f>
        <v>2.9432080833988334</v>
      </c>
      <c r="T43">
        <f t="shared" si="2"/>
        <v>2943208.0833988334</v>
      </c>
      <c r="U43">
        <f t="shared" si="3"/>
        <v>6.5375084285753414E-6</v>
      </c>
      <c r="V43">
        <f t="shared" si="4"/>
        <v>6.5418725877009356E-6</v>
      </c>
      <c r="W43">
        <f t="shared" si="5"/>
        <v>3.5615847044744693E-12</v>
      </c>
      <c r="X43">
        <f t="shared" si="5"/>
        <v>3.5663414128094115E-12</v>
      </c>
    </row>
    <row r="44" spans="1:26" x14ac:dyDescent="0.3">
      <c r="A44">
        <f t="shared" si="8"/>
        <v>315</v>
      </c>
      <c r="B44">
        <v>299</v>
      </c>
      <c r="C44">
        <f t="shared" si="6"/>
        <v>2.0615287028227085</v>
      </c>
      <c r="I44">
        <v>40</v>
      </c>
      <c r="J44" s="1">
        <v>82</v>
      </c>
      <c r="K44">
        <f t="shared" si="0"/>
        <v>8.2000000000000003E-2</v>
      </c>
      <c r="O44">
        <f t="shared" si="7"/>
        <v>370</v>
      </c>
      <c r="P44">
        <v>-5.2</v>
      </c>
      <c r="Q44">
        <f t="shared" si="1"/>
        <v>8.6666666666666675E-8</v>
      </c>
      <c r="R44">
        <f t="shared" si="9"/>
        <v>8.3333333333333325E-8</v>
      </c>
      <c r="S44">
        <f>K374-C55</f>
        <v>3.6609448696203755</v>
      </c>
      <c r="T44">
        <f t="shared" si="2"/>
        <v>3660944.8696203753</v>
      </c>
      <c r="U44">
        <f t="shared" si="3"/>
        <v>6.162956760396884E-6</v>
      </c>
      <c r="V44">
        <f t="shared" si="4"/>
        <v>6.0829093005099554E-6</v>
      </c>
      <c r="W44">
        <f t="shared" si="5"/>
        <v>3.1651696692101377E-12</v>
      </c>
      <c r="X44">
        <f t="shared" si="5"/>
        <v>3.0834821298525433E-12</v>
      </c>
    </row>
    <row r="45" spans="1:26" x14ac:dyDescent="0.3">
      <c r="A45">
        <f t="shared" si="8"/>
        <v>320</v>
      </c>
      <c r="B45">
        <v>301</v>
      </c>
      <c r="C45">
        <f t="shared" si="6"/>
        <v>2.0753181924736963</v>
      </c>
      <c r="I45">
        <v>41</v>
      </c>
      <c r="J45" s="1">
        <v>82</v>
      </c>
      <c r="K45">
        <f t="shared" si="0"/>
        <v>8.2000000000000003E-2</v>
      </c>
      <c r="O45">
        <f t="shared" si="7"/>
        <v>375</v>
      </c>
      <c r="P45">
        <v>-4.79</v>
      </c>
      <c r="Q45">
        <f t="shared" si="1"/>
        <v>7.983333333333334E-8</v>
      </c>
      <c r="R45">
        <f t="shared" si="9"/>
        <v>8.3333333333333325E-8</v>
      </c>
      <c r="S45">
        <f>K379-C56</f>
        <v>4.2146818075263042</v>
      </c>
      <c r="T45">
        <f t="shared" si="2"/>
        <v>4214681.8075263044</v>
      </c>
      <c r="U45">
        <f t="shared" si="3"/>
        <v>5.721492189148709E-6</v>
      </c>
      <c r="V45">
        <f t="shared" si="4"/>
        <v>5.8039118316089064E-6</v>
      </c>
      <c r="W45">
        <f t="shared" si="5"/>
        <v>2.7279560725408072E-12</v>
      </c>
      <c r="X45">
        <f t="shared" si="5"/>
        <v>2.8071160457574876E-12</v>
      </c>
      <c r="Y45" t="s">
        <v>36</v>
      </c>
    </row>
    <row r="46" spans="1:26" x14ac:dyDescent="0.3">
      <c r="A46">
        <f t="shared" si="8"/>
        <v>325</v>
      </c>
      <c r="B46">
        <v>398</v>
      </c>
      <c r="C46">
        <f t="shared" si="6"/>
        <v>2.744108440546615</v>
      </c>
      <c r="I46">
        <v>42</v>
      </c>
      <c r="J46" s="1">
        <v>82</v>
      </c>
      <c r="K46">
        <f t="shared" si="0"/>
        <v>8.2000000000000003E-2</v>
      </c>
      <c r="O46">
        <f t="shared" si="7"/>
        <v>380</v>
      </c>
      <c r="P46">
        <v>-4.0599999999999996</v>
      </c>
      <c r="Q46">
        <f t="shared" si="1"/>
        <v>6.7666666666666664E-8</v>
      </c>
      <c r="R46">
        <f t="shared" si="9"/>
        <v>8.3333333333333325E-8</v>
      </c>
      <c r="S46">
        <f>K384-C57</f>
        <v>4.3201028282243277</v>
      </c>
      <c r="T46">
        <f t="shared" si="2"/>
        <v>4320102.8282243274</v>
      </c>
      <c r="U46">
        <f t="shared" si="3"/>
        <v>5.3702732696492757E-6</v>
      </c>
      <c r="V46">
        <f t="shared" si="4"/>
        <v>5.7563126706353779E-6</v>
      </c>
      <c r="W46">
        <f t="shared" si="5"/>
        <v>2.4033195825591271E-12</v>
      </c>
      <c r="X46">
        <f t="shared" si="5"/>
        <v>2.7612612968431163E-12</v>
      </c>
      <c r="Y46" t="s">
        <v>42</v>
      </c>
      <c r="Z46">
        <f>AVERAGE(W46:W66)</f>
        <v>2.7208650854100558E-12</v>
      </c>
    </row>
    <row r="47" spans="1:26" x14ac:dyDescent="0.3">
      <c r="A47">
        <f t="shared" si="8"/>
        <v>330</v>
      </c>
      <c r="B47">
        <v>309</v>
      </c>
      <c r="C47">
        <f t="shared" si="6"/>
        <v>2.1304761510776484</v>
      </c>
      <c r="I47">
        <v>43</v>
      </c>
      <c r="J47" s="1">
        <v>83</v>
      </c>
      <c r="K47">
        <f t="shared" si="0"/>
        <v>8.3000000000000004E-2</v>
      </c>
      <c r="O47">
        <f t="shared" si="7"/>
        <v>385</v>
      </c>
      <c r="P47">
        <v>-4.87</v>
      </c>
      <c r="Q47">
        <f t="shared" si="1"/>
        <v>8.1166666666666659E-8</v>
      </c>
      <c r="R47">
        <f t="shared" si="9"/>
        <v>8.3333333333333325E-8</v>
      </c>
      <c r="S47">
        <f>K389-C58</f>
        <v>4.3585765523517974</v>
      </c>
      <c r="T47">
        <f t="shared" si="2"/>
        <v>4358576.552351797</v>
      </c>
      <c r="U47">
        <f t="shared" si="3"/>
        <v>5.6891471043235379E-6</v>
      </c>
      <c r="V47">
        <f t="shared" si="4"/>
        <v>5.7393253479552871E-6</v>
      </c>
      <c r="W47">
        <f t="shared" si="5"/>
        <v>2.6971995645527416E-12</v>
      </c>
      <c r="X47">
        <f t="shared" si="5"/>
        <v>2.7449879541401731E-12</v>
      </c>
      <c r="Y47" t="s">
        <v>44</v>
      </c>
      <c r="Z47">
        <f>STDEV(W46:W66)</f>
        <v>1.1434364706051326E-13</v>
      </c>
    </row>
    <row r="48" spans="1:26" x14ac:dyDescent="0.3">
      <c r="A48">
        <f t="shared" si="8"/>
        <v>335</v>
      </c>
      <c r="B48">
        <v>301</v>
      </c>
      <c r="C48">
        <f t="shared" si="6"/>
        <v>2.0753181924736963</v>
      </c>
      <c r="I48">
        <v>44</v>
      </c>
      <c r="J48" s="1">
        <v>84</v>
      </c>
      <c r="K48">
        <f t="shared" si="0"/>
        <v>8.4000000000000005E-2</v>
      </c>
      <c r="O48">
        <f t="shared" si="7"/>
        <v>390</v>
      </c>
      <c r="P48">
        <v>-4.9400000000000004</v>
      </c>
      <c r="Q48">
        <f t="shared" si="1"/>
        <v>8.2333333333333343E-8</v>
      </c>
      <c r="R48">
        <f t="shared" si="9"/>
        <v>8.3333333333333325E-8</v>
      </c>
      <c r="S48">
        <f>K394-C59</f>
        <v>4.3635765523517982</v>
      </c>
      <c r="T48">
        <f t="shared" si="2"/>
        <v>4363576.5523517979</v>
      </c>
      <c r="U48">
        <f t="shared" si="3"/>
        <v>5.7140914361340327E-6</v>
      </c>
      <c r="V48">
        <f t="shared" si="4"/>
        <v>5.7371323766586657E-6</v>
      </c>
      <c r="W48">
        <f t="shared" si="5"/>
        <v>2.7209034117083577E-12</v>
      </c>
      <c r="X48">
        <f t="shared" si="5"/>
        <v>2.7428906589420924E-12</v>
      </c>
      <c r="Y48" t="s">
        <v>46</v>
      </c>
      <c r="Z48">
        <f>AVERAGE(U46:U66)</f>
        <v>5.7128274150299788E-6</v>
      </c>
    </row>
    <row r="49" spans="1:26" x14ac:dyDescent="0.3">
      <c r="A49">
        <f t="shared" si="8"/>
        <v>340</v>
      </c>
      <c r="B49">
        <v>299</v>
      </c>
      <c r="C49">
        <f t="shared" si="6"/>
        <v>2.0615287028227085</v>
      </c>
      <c r="I49">
        <v>45</v>
      </c>
      <c r="J49" s="1">
        <v>84</v>
      </c>
      <c r="K49">
        <f t="shared" si="0"/>
        <v>8.4000000000000005E-2</v>
      </c>
      <c r="O49">
        <f t="shared" si="7"/>
        <v>395</v>
      </c>
      <c r="P49">
        <v>-5.14</v>
      </c>
      <c r="Q49">
        <f t="shared" si="1"/>
        <v>8.5666666666666653E-8</v>
      </c>
      <c r="R49">
        <f t="shared" si="9"/>
        <v>8.3333333333333325E-8</v>
      </c>
      <c r="S49">
        <f>K399-C60</f>
        <v>4.3685765523517981</v>
      </c>
      <c r="T49">
        <f t="shared" si="2"/>
        <v>4368576.5523517979</v>
      </c>
      <c r="U49">
        <f t="shared" si="3"/>
        <v>5.787976937406143E-6</v>
      </c>
      <c r="V49">
        <f t="shared" si="4"/>
        <v>5.734942753223905E-6</v>
      </c>
      <c r="W49">
        <f t="shared" si="5"/>
        <v>2.7917230856621165E-12</v>
      </c>
      <c r="X49">
        <f t="shared" si="5"/>
        <v>2.7407973652296151E-12</v>
      </c>
      <c r="Y49" t="s">
        <v>44</v>
      </c>
      <c r="Z49">
        <f>STDEV(U46:U66)</f>
        <v>1.2117404240465984E-7</v>
      </c>
    </row>
    <row r="50" spans="1:26" x14ac:dyDescent="0.3">
      <c r="A50">
        <f t="shared" si="8"/>
        <v>345</v>
      </c>
      <c r="B50">
        <v>304</v>
      </c>
      <c r="C50">
        <f t="shared" si="6"/>
        <v>2.0960024269501782</v>
      </c>
      <c r="I50">
        <v>46</v>
      </c>
      <c r="J50" s="1">
        <v>85</v>
      </c>
      <c r="K50">
        <f t="shared" si="0"/>
        <v>8.5000000000000006E-2</v>
      </c>
      <c r="O50">
        <f t="shared" si="7"/>
        <v>400</v>
      </c>
      <c r="P50">
        <v>-5.2060000000000004</v>
      </c>
      <c r="Q50">
        <f t="shared" si="1"/>
        <v>8.6766666666666669E-8</v>
      </c>
      <c r="R50">
        <f t="shared" si="9"/>
        <v>8.3333333333333325E-8</v>
      </c>
      <c r="S50">
        <f>K404-C61</f>
        <v>4.3171028282243276</v>
      </c>
      <c r="T50">
        <f t="shared" si="2"/>
        <v>4317102.8282243274</v>
      </c>
      <c r="U50">
        <f t="shared" si="3"/>
        <v>5.8356556791653372E-6</v>
      </c>
      <c r="V50">
        <f t="shared" si="4"/>
        <v>5.7576457358969996E-6</v>
      </c>
      <c r="W50">
        <f t="shared" si="5"/>
        <v>2.8379064338145541E-12</v>
      </c>
      <c r="X50">
        <f t="shared" si="5"/>
        <v>2.7625403683410752E-12</v>
      </c>
    </row>
    <row r="51" spans="1:26" x14ac:dyDescent="0.3">
      <c r="A51">
        <f t="shared" si="8"/>
        <v>350</v>
      </c>
      <c r="B51">
        <v>299</v>
      </c>
      <c r="C51">
        <f t="shared" si="6"/>
        <v>2.0615287028227085</v>
      </c>
      <c r="I51">
        <v>47</v>
      </c>
      <c r="J51" s="1">
        <v>86</v>
      </c>
      <c r="K51">
        <f t="shared" si="0"/>
        <v>8.5999999999999993E-2</v>
      </c>
      <c r="O51">
        <f t="shared" si="7"/>
        <v>405</v>
      </c>
      <c r="P51">
        <v>-5.01</v>
      </c>
      <c r="Q51">
        <f t="shared" si="1"/>
        <v>8.3499999999999987E-8</v>
      </c>
      <c r="R51">
        <f t="shared" si="9"/>
        <v>8.3333333333333325E-8</v>
      </c>
      <c r="S51">
        <f>K409-C62</f>
        <v>4.3231028282243278</v>
      </c>
      <c r="T51">
        <f t="shared" si="2"/>
        <v>4323102.8282243274</v>
      </c>
      <c r="U51">
        <f t="shared" si="3"/>
        <v>5.7588149380546451E-6</v>
      </c>
      <c r="V51">
        <f t="shared" si="4"/>
        <v>5.7549808390929869E-6</v>
      </c>
      <c r="W51">
        <f t="shared" si="5"/>
        <v>2.7636624575634436E-12</v>
      </c>
      <c r="X51">
        <f t="shared" si="5"/>
        <v>2.7599837048606185E-12</v>
      </c>
    </row>
    <row r="52" spans="1:26" x14ac:dyDescent="0.3">
      <c r="A52">
        <f t="shared" si="8"/>
        <v>355</v>
      </c>
      <c r="B52">
        <v>294</v>
      </c>
      <c r="C52">
        <f t="shared" si="6"/>
        <v>2.0270549786952383</v>
      </c>
      <c r="I52">
        <v>48</v>
      </c>
      <c r="J52" s="1">
        <v>87</v>
      </c>
      <c r="K52">
        <f t="shared" si="0"/>
        <v>8.6999999999999994E-2</v>
      </c>
      <c r="O52">
        <f t="shared" si="7"/>
        <v>410</v>
      </c>
      <c r="P52">
        <v>-4.62</v>
      </c>
      <c r="Q52">
        <f>-1*P52/60/1000000</f>
        <v>7.7000000000000001E-8</v>
      </c>
      <c r="R52">
        <f t="shared" si="9"/>
        <v>8.3333333333333325E-8</v>
      </c>
      <c r="S52">
        <f>K414-C63</f>
        <v>4.2810501247948807</v>
      </c>
      <c r="T52">
        <f t="shared" si="2"/>
        <v>4281050.1247948809</v>
      </c>
      <c r="U52">
        <f t="shared" si="3"/>
        <v>5.6236241855414673E-6</v>
      </c>
      <c r="V52">
        <f t="shared" si="4"/>
        <v>5.7737631754472677E-6</v>
      </c>
      <c r="W52">
        <f t="shared" si="5"/>
        <v>2.635429081683911E-12</v>
      </c>
      <c r="X52">
        <f t="shared" si="5"/>
        <v>2.7780284338459094E-12</v>
      </c>
    </row>
    <row r="53" spans="1:26" x14ac:dyDescent="0.3">
      <c r="A53">
        <f t="shared" si="8"/>
        <v>360</v>
      </c>
      <c r="B53">
        <v>297</v>
      </c>
      <c r="C53">
        <f t="shared" si="6"/>
        <v>2.0477392131717203</v>
      </c>
      <c r="I53">
        <v>49</v>
      </c>
      <c r="J53" s="1">
        <v>88</v>
      </c>
      <c r="K53">
        <f t="shared" si="0"/>
        <v>8.7999999999999995E-2</v>
      </c>
      <c r="O53">
        <f t="shared" si="7"/>
        <v>415</v>
      </c>
      <c r="P53">
        <v>-4.5199999999999996</v>
      </c>
      <c r="Q53">
        <f t="shared" si="1"/>
        <v>7.533333333333332E-8</v>
      </c>
      <c r="R53">
        <f t="shared" si="9"/>
        <v>8.3333333333333325E-8</v>
      </c>
      <c r="S53">
        <f>K419-C64</f>
        <v>4.3646818075263045</v>
      </c>
      <c r="T53">
        <f t="shared" si="2"/>
        <v>4364681.8075263044</v>
      </c>
      <c r="U53">
        <f t="shared" si="3"/>
        <v>5.5468661299368452E-6</v>
      </c>
      <c r="V53">
        <f t="shared" si="4"/>
        <v>5.73664807021602E-6</v>
      </c>
      <c r="W53">
        <f t="shared" si="5"/>
        <v>2.5639769886200458E-12</v>
      </c>
      <c r="X53">
        <f t="shared" si="5"/>
        <v>2.7424275901260988E-12</v>
      </c>
    </row>
    <row r="54" spans="1:26" x14ac:dyDescent="0.3">
      <c r="A54">
        <f t="shared" si="8"/>
        <v>365</v>
      </c>
      <c r="B54">
        <v>306</v>
      </c>
      <c r="C54">
        <f t="shared" si="6"/>
        <v>2.1097919166011665</v>
      </c>
      <c r="I54">
        <v>50</v>
      </c>
      <c r="J54" s="1">
        <v>90</v>
      </c>
      <c r="K54">
        <f t="shared" si="0"/>
        <v>0.09</v>
      </c>
      <c r="O54">
        <f t="shared" si="7"/>
        <v>420</v>
      </c>
      <c r="P54">
        <v>-4.5999999999999996</v>
      </c>
      <c r="Q54">
        <f t="shared" si="1"/>
        <v>7.6666666666666665E-8</v>
      </c>
      <c r="R54">
        <f t="shared" si="9"/>
        <v>8.3333333333333325E-8</v>
      </c>
      <c r="S54">
        <f>K424-C65</f>
        <v>4.3695765523517975</v>
      </c>
      <c r="T54">
        <f t="shared" si="2"/>
        <v>4369576.5523517979</v>
      </c>
      <c r="U54">
        <f t="shared" si="3"/>
        <v>5.5773157100990685E-6</v>
      </c>
      <c r="V54">
        <f t="shared" si="4"/>
        <v>5.7345052294935874E-6</v>
      </c>
      <c r="W54">
        <f t="shared" si="5"/>
        <v>2.5922042108431566E-12</v>
      </c>
      <c r="X54">
        <f t="shared" si="5"/>
        <v>2.7403791855907751E-12</v>
      </c>
    </row>
    <row r="55" spans="1:26" x14ac:dyDescent="0.3">
      <c r="A55">
        <f t="shared" si="8"/>
        <v>370</v>
      </c>
      <c r="B55">
        <v>313</v>
      </c>
      <c r="C55">
        <f t="shared" si="6"/>
        <v>2.1580551303796245</v>
      </c>
      <c r="I55">
        <v>51</v>
      </c>
      <c r="J55" s="1">
        <v>92</v>
      </c>
      <c r="K55">
        <f t="shared" si="0"/>
        <v>9.1999999999999998E-2</v>
      </c>
      <c r="O55">
        <f t="shared" si="7"/>
        <v>425</v>
      </c>
      <c r="P55">
        <v>-4.96</v>
      </c>
      <c r="Q55">
        <f t="shared" si="1"/>
        <v>8.2666666666666666E-8</v>
      </c>
      <c r="R55">
        <f t="shared" si="9"/>
        <v>8.3333333333333325E-8</v>
      </c>
      <c r="S55">
        <f>K429-C66</f>
        <v>4.3703660420027859</v>
      </c>
      <c r="T55">
        <f t="shared" si="2"/>
        <v>4370366.042002786</v>
      </c>
      <c r="U55">
        <f t="shared" si="3"/>
        <v>5.718827851809404E-6</v>
      </c>
      <c r="V55">
        <f t="shared" si="4"/>
        <v>5.7341599033331813E-6</v>
      </c>
      <c r="W55">
        <f t="shared" si="5"/>
        <v>2.7254159998859137E-12</v>
      </c>
      <c r="X55">
        <f t="shared" si="5"/>
        <v>2.7400491497494997E-12</v>
      </c>
    </row>
    <row r="56" spans="1:26" x14ac:dyDescent="0.3">
      <c r="A56">
        <f t="shared" si="8"/>
        <v>375</v>
      </c>
      <c r="B56">
        <v>301</v>
      </c>
      <c r="C56">
        <f t="shared" si="6"/>
        <v>2.0753181924736963</v>
      </c>
      <c r="I56">
        <v>52</v>
      </c>
      <c r="J56" s="1">
        <v>93</v>
      </c>
      <c r="K56">
        <f t="shared" si="0"/>
        <v>9.2999999999999999E-2</v>
      </c>
      <c r="O56">
        <f t="shared" si="7"/>
        <v>430</v>
      </c>
      <c r="P56">
        <v>-5.16</v>
      </c>
      <c r="Q56">
        <f t="shared" si="1"/>
        <v>8.6000000000000002E-8</v>
      </c>
      <c r="R56">
        <f t="shared" si="9"/>
        <v>8.3333333333333325E-8</v>
      </c>
      <c r="S56">
        <f>K434-C67</f>
        <v>4.3487870627008096</v>
      </c>
      <c r="T56">
        <f t="shared" si="2"/>
        <v>4348787.0627008099</v>
      </c>
      <c r="U56">
        <f t="shared" si="3"/>
        <v>5.804251941331165E-6</v>
      </c>
      <c r="V56">
        <f t="shared" si="4"/>
        <v>5.74362869038251E-6</v>
      </c>
      <c r="W56">
        <f t="shared" si="5"/>
        <v>2.8074450498705496E-12</v>
      </c>
      <c r="X56">
        <f t="shared" si="5"/>
        <v>2.749105877748759E-12</v>
      </c>
    </row>
    <row r="57" spans="1:26" x14ac:dyDescent="0.3">
      <c r="A57">
        <f t="shared" si="8"/>
        <v>380</v>
      </c>
      <c r="B57">
        <v>305</v>
      </c>
      <c r="C57">
        <f t="shared" si="6"/>
        <v>2.1028971717756724</v>
      </c>
      <c r="I57">
        <v>53</v>
      </c>
      <c r="J57" s="1">
        <v>95</v>
      </c>
      <c r="K57">
        <f t="shared" si="0"/>
        <v>9.5000000000000001E-2</v>
      </c>
      <c r="O57">
        <f t="shared" si="7"/>
        <v>435</v>
      </c>
      <c r="P57">
        <v>-5.34</v>
      </c>
      <c r="Q57">
        <f t="shared" si="1"/>
        <v>8.899999999999999E-8</v>
      </c>
      <c r="R57">
        <f t="shared" si="9"/>
        <v>8.3333333333333325E-8</v>
      </c>
      <c r="S57">
        <f>K439-C68</f>
        <v>4.2679448696203757</v>
      </c>
      <c r="T57">
        <f t="shared" si="2"/>
        <v>4267944.8696203753</v>
      </c>
      <c r="U57">
        <f t="shared" si="3"/>
        <v>5.9078104748531537E-6</v>
      </c>
      <c r="V57">
        <f t="shared" si="4"/>
        <v>5.7796668227489398E-6</v>
      </c>
      <c r="W57">
        <f t="shared" si="5"/>
        <v>2.9085187172320538E-12</v>
      </c>
      <c r="X57">
        <f t="shared" si="5"/>
        <v>2.7837123818320686E-12</v>
      </c>
    </row>
    <row r="58" spans="1:26" x14ac:dyDescent="0.3">
      <c r="A58">
        <f t="shared" si="8"/>
        <v>385</v>
      </c>
      <c r="B58">
        <v>300</v>
      </c>
      <c r="C58">
        <f t="shared" si="6"/>
        <v>2.0684234476482022</v>
      </c>
      <c r="I58">
        <v>54</v>
      </c>
      <c r="J58" s="1">
        <v>96</v>
      </c>
      <c r="K58">
        <f t="shared" si="0"/>
        <v>9.6000000000000002E-2</v>
      </c>
      <c r="O58">
        <f t="shared" si="7"/>
        <v>440</v>
      </c>
      <c r="P58">
        <v>-5.03</v>
      </c>
      <c r="Q58">
        <f t="shared" si="1"/>
        <v>8.3833333333333349E-8</v>
      </c>
      <c r="R58">
        <f t="shared" si="9"/>
        <v>8.3333333333333325E-8</v>
      </c>
      <c r="S58">
        <f>K444-C69</f>
        <v>4.3538923178753155</v>
      </c>
      <c r="T58">
        <f t="shared" si="2"/>
        <v>4353892.3178753154</v>
      </c>
      <c r="U58">
        <f t="shared" si="3"/>
        <v>5.7528427481257097E-6</v>
      </c>
      <c r="V58">
        <f t="shared" si="4"/>
        <v>5.7413828716669444E-6</v>
      </c>
      <c r="W58">
        <f t="shared" si="5"/>
        <v>2.7579333070552141E-12</v>
      </c>
      <c r="X58">
        <f t="shared" si="5"/>
        <v>2.7469564399225473E-12</v>
      </c>
    </row>
    <row r="59" spans="1:26" x14ac:dyDescent="0.3">
      <c r="A59">
        <f t="shared" si="8"/>
        <v>390</v>
      </c>
      <c r="B59">
        <v>300</v>
      </c>
      <c r="C59">
        <f t="shared" si="6"/>
        <v>2.0684234476482022</v>
      </c>
      <c r="I59">
        <v>55</v>
      </c>
      <c r="J59" s="1">
        <v>98</v>
      </c>
      <c r="K59">
        <f t="shared" si="0"/>
        <v>9.8000000000000004E-2</v>
      </c>
      <c r="O59">
        <f t="shared" si="7"/>
        <v>445</v>
      </c>
      <c r="P59">
        <v>-4.97</v>
      </c>
      <c r="Q59">
        <f t="shared" si="1"/>
        <v>8.2833333333333327E-8</v>
      </c>
      <c r="R59">
        <f t="shared" si="9"/>
        <v>8.3333333333333325E-8</v>
      </c>
      <c r="S59">
        <f>K449-C70</f>
        <v>4.4140502764792675</v>
      </c>
      <c r="T59">
        <f t="shared" si="2"/>
        <v>4414050.2764792675</v>
      </c>
      <c r="U59">
        <f t="shared" si="3"/>
        <v>5.7037275649231657E-6</v>
      </c>
      <c r="V59">
        <f t="shared" si="4"/>
        <v>5.7151808638829671E-6</v>
      </c>
      <c r="W59">
        <f t="shared" si="5"/>
        <v>2.7110423445720286E-12</v>
      </c>
      <c r="X59">
        <f t="shared" si="5"/>
        <v>2.7219410255745046E-12</v>
      </c>
    </row>
    <row r="60" spans="1:26" x14ac:dyDescent="0.3">
      <c r="A60">
        <f t="shared" si="8"/>
        <v>395</v>
      </c>
      <c r="B60">
        <v>300</v>
      </c>
      <c r="C60">
        <f t="shared" si="6"/>
        <v>2.0684234476482022</v>
      </c>
      <c r="I60">
        <v>56</v>
      </c>
      <c r="J60" s="1">
        <v>101</v>
      </c>
      <c r="K60">
        <f t="shared" si="0"/>
        <v>0.10100000000000001</v>
      </c>
      <c r="O60">
        <f t="shared" si="7"/>
        <v>450</v>
      </c>
      <c r="P60">
        <v>-4.99</v>
      </c>
      <c r="Q60">
        <f t="shared" si="1"/>
        <v>8.3166666666666664E-8</v>
      </c>
      <c r="R60">
        <f t="shared" si="9"/>
        <v>8.3333333333333325E-8</v>
      </c>
      <c r="S60">
        <f>K454-C71</f>
        <v>4.3695765523517975</v>
      </c>
      <c r="T60">
        <f t="shared" si="2"/>
        <v>4369576.5523517979</v>
      </c>
      <c r="U60">
        <f t="shared" si="3"/>
        <v>5.7306796745026342E-6</v>
      </c>
      <c r="V60">
        <f t="shared" si="4"/>
        <v>5.7345052294935874E-6</v>
      </c>
      <c r="W60">
        <f t="shared" si="5"/>
        <v>2.7367241276464679E-12</v>
      </c>
      <c r="X60">
        <f t="shared" si="5"/>
        <v>2.7403791855907751E-12</v>
      </c>
    </row>
    <row r="61" spans="1:26" x14ac:dyDescent="0.3">
      <c r="A61">
        <f t="shared" si="8"/>
        <v>400</v>
      </c>
      <c r="B61">
        <v>305</v>
      </c>
      <c r="C61">
        <f t="shared" si="6"/>
        <v>2.1028971717756724</v>
      </c>
      <c r="I61">
        <v>57</v>
      </c>
      <c r="J61" s="1">
        <v>103</v>
      </c>
      <c r="K61">
        <f t="shared" si="0"/>
        <v>0.10299999999999999</v>
      </c>
      <c r="O61">
        <f t="shared" si="7"/>
        <v>455</v>
      </c>
      <c r="P61">
        <v>-5.0599999999999996</v>
      </c>
      <c r="Q61">
        <f t="shared" si="1"/>
        <v>8.4333333333333334E-8</v>
      </c>
      <c r="R61">
        <f t="shared" si="9"/>
        <v>8.3333333333333325E-8</v>
      </c>
      <c r="S61">
        <f>K459-C72</f>
        <v>4.373576552351798</v>
      </c>
      <c r="T61">
        <f t="shared" si="2"/>
        <v>4373576.5523517979</v>
      </c>
      <c r="U61">
        <f t="shared" si="3"/>
        <v>5.7555963771331784E-6</v>
      </c>
      <c r="V61">
        <f t="shared" si="4"/>
        <v>5.7327564687170867E-6</v>
      </c>
      <c r="W61">
        <f t="shared" si="5"/>
        <v>2.7605741380390477E-12</v>
      </c>
      <c r="X61">
        <f t="shared" si="5"/>
        <v>2.7387080608014668E-12</v>
      </c>
    </row>
    <row r="62" spans="1:26" x14ac:dyDescent="0.3">
      <c r="A62">
        <f t="shared" si="8"/>
        <v>405</v>
      </c>
      <c r="B62">
        <v>305</v>
      </c>
      <c r="C62">
        <f t="shared" si="6"/>
        <v>2.1028971717756724</v>
      </c>
      <c r="I62">
        <v>58</v>
      </c>
      <c r="J62" s="1">
        <v>105</v>
      </c>
      <c r="K62">
        <f t="shared" si="0"/>
        <v>0.105</v>
      </c>
      <c r="O62">
        <f t="shared" si="7"/>
        <v>460</v>
      </c>
      <c r="P62">
        <v>-5.3730000000000002</v>
      </c>
      <c r="Q62">
        <f t="shared" si="1"/>
        <v>8.9550000000000004E-8</v>
      </c>
      <c r="R62">
        <f t="shared" si="9"/>
        <v>8.3333333333333325E-8</v>
      </c>
      <c r="S62">
        <f>K464-C73</f>
        <v>4.3006291040968572</v>
      </c>
      <c r="T62">
        <f t="shared" si="2"/>
        <v>4300629.1040968569</v>
      </c>
      <c r="U62">
        <f t="shared" si="3"/>
        <v>5.9049200173117751E-6</v>
      </c>
      <c r="V62">
        <f t="shared" si="4"/>
        <v>5.7649879962636957E-6</v>
      </c>
      <c r="W62">
        <f t="shared" si="5"/>
        <v>2.9056733675707747E-12</v>
      </c>
      <c r="X62">
        <f t="shared" si="5"/>
        <v>2.7695905497553747E-12</v>
      </c>
    </row>
    <row r="63" spans="1:26" x14ac:dyDescent="0.3">
      <c r="A63">
        <f t="shared" si="8"/>
        <v>410</v>
      </c>
      <c r="B63">
        <v>314</v>
      </c>
      <c r="C63">
        <f t="shared" si="6"/>
        <v>2.1649498752051186</v>
      </c>
      <c r="I63">
        <v>59</v>
      </c>
      <c r="J63" s="1">
        <v>108</v>
      </c>
      <c r="K63">
        <f t="shared" si="0"/>
        <v>0.108</v>
      </c>
      <c r="O63">
        <f t="shared" si="7"/>
        <v>465</v>
      </c>
      <c r="P63">
        <v>-5.08</v>
      </c>
      <c r="Q63">
        <f t="shared" si="1"/>
        <v>8.466666666666667E-8</v>
      </c>
      <c r="R63">
        <f t="shared" si="9"/>
        <v>8.3333333333333325E-8</v>
      </c>
      <c r="S63">
        <f>K469-C74</f>
        <v>4.3398923178753162</v>
      </c>
      <c r="T63">
        <f t="shared" si="2"/>
        <v>4339892.3178753164</v>
      </c>
      <c r="U63">
        <f t="shared" si="3"/>
        <v>5.7780414797918612E-6</v>
      </c>
      <c r="V63">
        <f t="shared" si="4"/>
        <v>5.7475499281532269E-6</v>
      </c>
      <c r="W63">
        <f t="shared" si="5"/>
        <v>2.7821469451829437E-12</v>
      </c>
      <c r="X63">
        <f t="shared" si="5"/>
        <v>2.7528608480511804E-12</v>
      </c>
    </row>
    <row r="64" spans="1:26" x14ac:dyDescent="0.3">
      <c r="A64">
        <f t="shared" si="8"/>
        <v>415</v>
      </c>
      <c r="B64">
        <v>301</v>
      </c>
      <c r="C64">
        <f t="shared" si="6"/>
        <v>2.0753181924736963</v>
      </c>
      <c r="I64">
        <v>60</v>
      </c>
      <c r="J64" s="1">
        <v>111</v>
      </c>
      <c r="K64">
        <f t="shared" si="0"/>
        <v>0.111</v>
      </c>
      <c r="O64">
        <f t="shared" si="7"/>
        <v>470</v>
      </c>
      <c r="P64">
        <v>-4.9000000000000004</v>
      </c>
      <c r="Q64">
        <f t="shared" si="1"/>
        <v>8.1666666666666683E-8</v>
      </c>
      <c r="R64">
        <f t="shared" si="9"/>
        <v>8.3333333333333325E-8</v>
      </c>
      <c r="S64">
        <f>K474-C75</f>
        <v>4.3774712971772916</v>
      </c>
      <c r="T64">
        <f t="shared" si="2"/>
        <v>4377471.2971772915</v>
      </c>
      <c r="U64">
        <f t="shared" si="3"/>
        <v>5.6925911518228342E-6</v>
      </c>
      <c r="V64">
        <f t="shared" si="4"/>
        <v>5.7310557723435686E-6</v>
      </c>
      <c r="W64">
        <f t="shared" si="5"/>
        <v>2.7004661684843015E-12</v>
      </c>
      <c r="X64">
        <f t="shared" si="5"/>
        <v>2.7370833554760449E-12</v>
      </c>
    </row>
    <row r="65" spans="1:26" x14ac:dyDescent="0.3">
      <c r="A65">
        <f t="shared" si="8"/>
        <v>420</v>
      </c>
      <c r="B65">
        <v>300</v>
      </c>
      <c r="C65">
        <f t="shared" si="6"/>
        <v>2.0684234476482022</v>
      </c>
      <c r="I65">
        <v>61</v>
      </c>
      <c r="J65" s="1">
        <v>114</v>
      </c>
      <c r="K65">
        <f t="shared" si="0"/>
        <v>0.114</v>
      </c>
      <c r="O65">
        <f t="shared" si="7"/>
        <v>475</v>
      </c>
      <c r="P65">
        <v>-4.72</v>
      </c>
      <c r="Q65">
        <f t="shared" si="1"/>
        <v>7.8666666666666656E-8</v>
      </c>
      <c r="R65">
        <f t="shared" si="9"/>
        <v>8.3333333333333325E-8</v>
      </c>
      <c r="S65">
        <f>K479-C76</f>
        <v>4.3517870627008097</v>
      </c>
      <c r="T65">
        <f t="shared" si="2"/>
        <v>4351787.0627008099</v>
      </c>
      <c r="U65">
        <f t="shared" si="3"/>
        <v>5.6330532463453679E-6</v>
      </c>
      <c r="V65">
        <f t="shared" si="4"/>
        <v>5.7423085547817711E-6</v>
      </c>
      <c r="W65">
        <f t="shared" si="5"/>
        <v>2.6442740730135075E-12</v>
      </c>
      <c r="X65">
        <f t="shared" si="5"/>
        <v>2.7478422948599924E-12</v>
      </c>
    </row>
    <row r="66" spans="1:26" x14ac:dyDescent="0.3">
      <c r="A66">
        <f t="shared" si="8"/>
        <v>425</v>
      </c>
      <c r="B66">
        <v>298</v>
      </c>
      <c r="C66">
        <f t="shared" si="6"/>
        <v>2.0546339579972144</v>
      </c>
      <c r="I66">
        <v>62</v>
      </c>
      <c r="J66" s="1">
        <v>117</v>
      </c>
      <c r="K66">
        <f t="shared" si="0"/>
        <v>0.11700000000000001</v>
      </c>
      <c r="O66">
        <f t="shared" si="7"/>
        <v>480</v>
      </c>
      <c r="P66">
        <v>-4.9000000000000004</v>
      </c>
      <c r="Q66">
        <f t="shared" si="1"/>
        <v>8.1666666666666683E-8</v>
      </c>
      <c r="R66">
        <f t="shared" si="9"/>
        <v>8.3333333333333325E-8</v>
      </c>
      <c r="S66">
        <f>K484-C77</f>
        <v>4.3990502764792669</v>
      </c>
      <c r="T66">
        <f t="shared" si="2"/>
        <v>4399050.2764792666</v>
      </c>
      <c r="U66">
        <f t="shared" si="3"/>
        <v>5.6832677973689576E-6</v>
      </c>
      <c r="V66">
        <f t="shared" si="4"/>
        <v>5.7216694203405016E-6</v>
      </c>
      <c r="W66">
        <f t="shared" si="5"/>
        <v>2.691627738050917E-12</v>
      </c>
      <c r="X66">
        <f t="shared" si="5"/>
        <v>2.728125079638301E-12</v>
      </c>
    </row>
    <row r="67" spans="1:26" x14ac:dyDescent="0.3">
      <c r="A67">
        <f t="shared" si="8"/>
        <v>430</v>
      </c>
      <c r="B67">
        <v>302</v>
      </c>
      <c r="C67">
        <f t="shared" si="6"/>
        <v>2.0822129372991904</v>
      </c>
      <c r="I67">
        <v>63</v>
      </c>
      <c r="J67" s="1">
        <v>120</v>
      </c>
      <c r="K67">
        <f t="shared" si="0"/>
        <v>0.12</v>
      </c>
      <c r="O67">
        <f t="shared" si="7"/>
        <v>485</v>
      </c>
      <c r="P67">
        <v>-4.76</v>
      </c>
      <c r="Q67">
        <f t="shared" si="1"/>
        <v>7.9333333333333329E-8</v>
      </c>
      <c r="R67">
        <f t="shared" si="9"/>
        <v>8.3333333333333325E-8</v>
      </c>
      <c r="S67">
        <f>K489-C78</f>
        <v>4.2005238489223515</v>
      </c>
      <c r="T67">
        <f t="shared" si="2"/>
        <v>4200523.8489223514</v>
      </c>
      <c r="U67">
        <f t="shared" si="3"/>
        <v>5.7159300024264573E-6</v>
      </c>
      <c r="V67">
        <f t="shared" si="4"/>
        <v>5.8104252569619791E-6</v>
      </c>
      <c r="W67">
        <f t="shared" si="5"/>
        <v>2.7226546493865767E-12</v>
      </c>
      <c r="X67">
        <f t="shared" si="5"/>
        <v>2.8134201388951403E-12</v>
      </c>
      <c r="Y67" t="s">
        <v>37</v>
      </c>
    </row>
    <row r="68" spans="1:26" x14ac:dyDescent="0.3">
      <c r="A68">
        <f t="shared" si="8"/>
        <v>435</v>
      </c>
      <c r="B68">
        <v>313</v>
      </c>
      <c r="C68">
        <f t="shared" si="6"/>
        <v>2.1580551303796245</v>
      </c>
      <c r="I68">
        <v>64</v>
      </c>
      <c r="J68" s="1">
        <v>124</v>
      </c>
      <c r="K68">
        <f t="shared" si="0"/>
        <v>0.124</v>
      </c>
      <c r="O68">
        <f t="shared" si="7"/>
        <v>490</v>
      </c>
      <c r="P68">
        <v>-4.9400000000000004</v>
      </c>
      <c r="Q68">
        <f t="shared" si="1"/>
        <v>8.2333333333333343E-8</v>
      </c>
      <c r="R68">
        <f t="shared" si="9"/>
        <v>8.3333333333333325E-8</v>
      </c>
      <c r="S68">
        <f>K494-C79</f>
        <v>4.2816818075263043</v>
      </c>
      <c r="T68">
        <f t="shared" si="2"/>
        <v>4281681.8075263044</v>
      </c>
      <c r="U68">
        <f t="shared" si="3"/>
        <v>5.7502923108896151E-6</v>
      </c>
      <c r="V68">
        <f t="shared" si="4"/>
        <v>5.7734792242625039E-6</v>
      </c>
      <c r="W68">
        <f t="shared" si="5"/>
        <v>2.7554884717230189E-12</v>
      </c>
      <c r="X68">
        <f t="shared" si="5"/>
        <v>2.7777551960825636E-12</v>
      </c>
      <c r="Y68" t="s">
        <v>42</v>
      </c>
      <c r="Z68">
        <f>AVERAGE(W68:W89)</f>
        <v>2.743440992641787E-12</v>
      </c>
    </row>
    <row r="69" spans="1:26" x14ac:dyDescent="0.3">
      <c r="A69">
        <f t="shared" si="8"/>
        <v>440</v>
      </c>
      <c r="B69">
        <v>303</v>
      </c>
      <c r="C69">
        <f t="shared" si="6"/>
        <v>2.0891076821246846</v>
      </c>
      <c r="I69">
        <v>65</v>
      </c>
      <c r="J69" s="1">
        <v>127</v>
      </c>
      <c r="K69">
        <f t="shared" ref="K69:K132" si="10">J69/1000</f>
        <v>0.127</v>
      </c>
      <c r="O69">
        <f t="shared" si="7"/>
        <v>495</v>
      </c>
      <c r="P69">
        <v>-4.83</v>
      </c>
      <c r="Q69">
        <f t="shared" ref="Q69:Q132" si="11">-1*P69/60/1000000</f>
        <v>8.05E-8</v>
      </c>
      <c r="R69">
        <f t="shared" si="9"/>
        <v>8.3333333333333325E-8</v>
      </c>
      <c r="S69">
        <f>K495-C80</f>
        <v>4.2806818075263031</v>
      </c>
      <c r="T69">
        <f t="shared" ref="T69:T132" si="12">S69*1000000</f>
        <v>4280681.8075263035</v>
      </c>
      <c r="U69">
        <f t="shared" ref="U69:U132" si="13">(12*$R$1*Q69*$O$2/((S69*1000000)*$O$1))^(1/3)</f>
        <v>5.7077349429316011E-6</v>
      </c>
      <c r="V69">
        <f t="shared" ref="V69:V132" si="14">(12*$R$1*R69*$O$2/((S69*1000000)*$O$1))^(1/3)</f>
        <v>5.773928765555679E-6</v>
      </c>
      <c r="W69">
        <f t="shared" ref="W69:X132" si="15">U69^2/12</f>
        <v>2.7148531815635337E-12</v>
      </c>
      <c r="X69">
        <f t="shared" si="15"/>
        <v>2.7781877824759439E-12</v>
      </c>
      <c r="Y69" t="s">
        <v>44</v>
      </c>
      <c r="Z69">
        <f>STDEV(W68:W89)</f>
        <v>1.286667228894213E-13</v>
      </c>
    </row>
    <row r="70" spans="1:26" x14ac:dyDescent="0.3">
      <c r="A70">
        <f t="shared" si="8"/>
        <v>445</v>
      </c>
      <c r="B70">
        <v>295</v>
      </c>
      <c r="C70">
        <f t="shared" ref="C70:C197" si="16">B70/145.038</f>
        <v>2.0339497235207324</v>
      </c>
      <c r="I70">
        <v>66</v>
      </c>
      <c r="J70" s="1">
        <v>130</v>
      </c>
      <c r="K70">
        <f t="shared" si="10"/>
        <v>0.13</v>
      </c>
      <c r="O70">
        <f t="shared" ref="O70:O133" si="17">O69+5</f>
        <v>500</v>
      </c>
      <c r="P70">
        <v>-5.3</v>
      </c>
      <c r="Q70">
        <f t="shared" si="11"/>
        <v>8.833333333333333E-8</v>
      </c>
      <c r="R70">
        <f t="shared" si="9"/>
        <v>8.3333333333333325E-8</v>
      </c>
      <c r="S70">
        <f>K504-C81</f>
        <v>4.2681028282243281</v>
      </c>
      <c r="T70">
        <f t="shared" si="12"/>
        <v>4268102.8282243283</v>
      </c>
      <c r="U70">
        <f t="shared" si="13"/>
        <v>5.8929497024397202E-6</v>
      </c>
      <c r="V70">
        <f t="shared" si="14"/>
        <v>5.7795955217984461E-6</v>
      </c>
      <c r="W70">
        <f t="shared" si="15"/>
        <v>2.8939046829570323E-12</v>
      </c>
      <c r="X70">
        <f t="shared" si="15"/>
        <v>2.7836436996327211E-12</v>
      </c>
      <c r="Y70" t="s">
        <v>46</v>
      </c>
      <c r="Z70">
        <f>AVERAGE(U68:U89)</f>
        <v>5.73617636162821E-6</v>
      </c>
    </row>
    <row r="71" spans="1:26" x14ac:dyDescent="0.3">
      <c r="A71">
        <f t="shared" ref="A71:A134" si="18">A70+5</f>
        <v>450</v>
      </c>
      <c r="B71">
        <v>300</v>
      </c>
      <c r="C71">
        <f t="shared" si="16"/>
        <v>2.0684234476482022</v>
      </c>
      <c r="I71">
        <v>67</v>
      </c>
      <c r="J71" s="1">
        <v>132</v>
      </c>
      <c r="K71">
        <f t="shared" si="10"/>
        <v>0.13200000000000001</v>
      </c>
      <c r="O71">
        <f t="shared" si="17"/>
        <v>505</v>
      </c>
      <c r="P71">
        <v>-4.53</v>
      </c>
      <c r="Q71">
        <f t="shared" si="11"/>
        <v>7.5499999999999994E-8</v>
      </c>
      <c r="R71">
        <f t="shared" si="9"/>
        <v>8.3333333333333325E-8</v>
      </c>
      <c r="S71">
        <f>K509-C82</f>
        <v>4.2997870627008092</v>
      </c>
      <c r="T71">
        <f t="shared" si="12"/>
        <v>4299787.062700809</v>
      </c>
      <c r="U71">
        <f t="shared" si="13"/>
        <v>5.5787404136982351E-6</v>
      </c>
      <c r="V71">
        <f t="shared" si="14"/>
        <v>5.7653642972000381E-6</v>
      </c>
      <c r="W71">
        <f t="shared" si="15"/>
        <v>2.5935287169524966E-12</v>
      </c>
      <c r="X71">
        <f t="shared" si="15"/>
        <v>2.7699521232857408E-12</v>
      </c>
      <c r="Y71" t="s">
        <v>44</v>
      </c>
      <c r="Z71">
        <f>STDEV(U68:U89)</f>
        <v>1.3568144063386905E-7</v>
      </c>
    </row>
    <row r="72" spans="1:26" x14ac:dyDescent="0.3">
      <c r="A72">
        <f t="shared" si="18"/>
        <v>455</v>
      </c>
      <c r="B72">
        <v>300</v>
      </c>
      <c r="C72">
        <f t="shared" si="16"/>
        <v>2.0684234476482022</v>
      </c>
      <c r="I72">
        <v>68</v>
      </c>
      <c r="J72" s="1">
        <v>135</v>
      </c>
      <c r="K72">
        <f t="shared" si="10"/>
        <v>0.13500000000000001</v>
      </c>
      <c r="O72">
        <f t="shared" si="17"/>
        <v>510</v>
      </c>
      <c r="P72">
        <v>-4.24</v>
      </c>
      <c r="Q72">
        <f t="shared" si="11"/>
        <v>7.0666666666666664E-8</v>
      </c>
      <c r="R72">
        <f t="shared" si="9"/>
        <v>8.3333333333333325E-8</v>
      </c>
      <c r="S72">
        <f>K514-C83</f>
        <v>4.3618397661302559</v>
      </c>
      <c r="T72">
        <f t="shared" si="12"/>
        <v>4361839.7661302555</v>
      </c>
      <c r="U72">
        <f t="shared" si="13"/>
        <v>5.431058141869891E-6</v>
      </c>
      <c r="V72">
        <f t="shared" si="14"/>
        <v>5.7378937411888178E-6</v>
      </c>
      <c r="W72">
        <f t="shared" si="15"/>
        <v>2.4580327116976026E-12</v>
      </c>
      <c r="X72">
        <f t="shared" si="15"/>
        <v>2.7436187154311509E-12</v>
      </c>
    </row>
    <row r="73" spans="1:26" x14ac:dyDescent="0.3">
      <c r="A73">
        <f t="shared" si="18"/>
        <v>460</v>
      </c>
      <c r="B73">
        <v>310</v>
      </c>
      <c r="C73">
        <f t="shared" si="16"/>
        <v>2.1373708959031426</v>
      </c>
      <c r="I73">
        <v>69</v>
      </c>
      <c r="J73" s="1">
        <v>137</v>
      </c>
      <c r="K73">
        <f t="shared" si="10"/>
        <v>0.13700000000000001</v>
      </c>
      <c r="O73">
        <f t="shared" si="17"/>
        <v>515</v>
      </c>
      <c r="P73">
        <v>-4.83</v>
      </c>
      <c r="Q73">
        <f t="shared" si="11"/>
        <v>8.05E-8</v>
      </c>
      <c r="R73">
        <f t="shared" si="9"/>
        <v>8.3333333333333325E-8</v>
      </c>
      <c r="S73">
        <f>K519-C84</f>
        <v>4.3134712971772915</v>
      </c>
      <c r="T73">
        <f t="shared" si="12"/>
        <v>4313471.2971772915</v>
      </c>
      <c r="U73">
        <f t="shared" si="13"/>
        <v>5.6932354102361582E-6</v>
      </c>
      <c r="V73">
        <f t="shared" si="14"/>
        <v>5.7592610786791168E-6</v>
      </c>
      <c r="W73">
        <f t="shared" si="15"/>
        <v>2.7010774530305731E-12</v>
      </c>
      <c r="X73">
        <f t="shared" si="15"/>
        <v>2.7640906810323457E-12</v>
      </c>
    </row>
    <row r="74" spans="1:26" x14ac:dyDescent="0.3">
      <c r="A74">
        <f t="shared" si="18"/>
        <v>465</v>
      </c>
      <c r="B74">
        <v>303</v>
      </c>
      <c r="C74">
        <f t="shared" si="16"/>
        <v>2.0891076821246846</v>
      </c>
      <c r="I74">
        <v>70</v>
      </c>
      <c r="J74" s="1">
        <v>139</v>
      </c>
      <c r="K74">
        <f t="shared" si="10"/>
        <v>0.13900000000000001</v>
      </c>
      <c r="O74">
        <f t="shared" si="17"/>
        <v>520</v>
      </c>
      <c r="P74">
        <v>-4.87</v>
      </c>
      <c r="Q74">
        <f t="shared" si="11"/>
        <v>8.1166666666666659E-8</v>
      </c>
      <c r="R74">
        <f t="shared" si="9"/>
        <v>8.3333333333333325E-8</v>
      </c>
      <c r="S74">
        <f>K524-C85</f>
        <v>4.3746292557812438</v>
      </c>
      <c r="T74">
        <f t="shared" si="12"/>
        <v>4374629.2557812436</v>
      </c>
      <c r="U74">
        <f t="shared" si="13"/>
        <v>5.6821797994896542E-6</v>
      </c>
      <c r="V74">
        <f t="shared" si="14"/>
        <v>5.7322965915342078E-6</v>
      </c>
      <c r="W74">
        <f t="shared" si="15"/>
        <v>2.6905972728106907E-12</v>
      </c>
      <c r="X74">
        <f t="shared" si="15"/>
        <v>2.7382686844428914E-12</v>
      </c>
    </row>
    <row r="75" spans="1:26" x14ac:dyDescent="0.3">
      <c r="A75">
        <f t="shared" si="18"/>
        <v>470</v>
      </c>
      <c r="B75">
        <v>299</v>
      </c>
      <c r="C75">
        <f t="shared" si="16"/>
        <v>2.0615287028227085</v>
      </c>
      <c r="I75">
        <v>71</v>
      </c>
      <c r="J75" s="1">
        <v>140</v>
      </c>
      <c r="K75">
        <f t="shared" si="10"/>
        <v>0.14000000000000001</v>
      </c>
      <c r="O75">
        <f t="shared" si="17"/>
        <v>525</v>
      </c>
      <c r="P75">
        <v>-5.34</v>
      </c>
      <c r="Q75">
        <f t="shared" si="11"/>
        <v>8.899999999999999E-8</v>
      </c>
      <c r="R75">
        <f t="shared" si="9"/>
        <v>8.3333333333333325E-8</v>
      </c>
      <c r="S75">
        <f>K529-C86</f>
        <v>4.3805240006067372</v>
      </c>
      <c r="T75">
        <f t="shared" si="12"/>
        <v>4380524.0006067371</v>
      </c>
      <c r="U75">
        <f t="shared" si="13"/>
        <v>5.8567605259300229E-6</v>
      </c>
      <c r="V75">
        <f t="shared" si="14"/>
        <v>5.729724175240197E-6</v>
      </c>
      <c r="W75">
        <f t="shared" si="15"/>
        <v>2.8584703215076764E-12</v>
      </c>
      <c r="X75">
        <f t="shared" si="15"/>
        <v>2.7358115936943298E-12</v>
      </c>
    </row>
    <row r="76" spans="1:26" x14ac:dyDescent="0.3">
      <c r="A76">
        <f t="shared" si="18"/>
        <v>475</v>
      </c>
      <c r="B76">
        <v>302</v>
      </c>
      <c r="C76">
        <f t="shared" si="16"/>
        <v>2.0822129372991904</v>
      </c>
      <c r="I76">
        <v>72</v>
      </c>
      <c r="J76" s="1">
        <v>141</v>
      </c>
      <c r="K76">
        <f t="shared" si="10"/>
        <v>0.14099999999999999</v>
      </c>
      <c r="O76">
        <f t="shared" si="17"/>
        <v>530</v>
      </c>
      <c r="P76">
        <v>-5.22</v>
      </c>
      <c r="Q76">
        <f t="shared" si="11"/>
        <v>8.6999999999999998E-8</v>
      </c>
      <c r="R76">
        <f t="shared" si="9"/>
        <v>8.3333333333333325E-8</v>
      </c>
      <c r="S76">
        <f>K534-C87</f>
        <v>4.3705240006067374</v>
      </c>
      <c r="T76">
        <f t="shared" si="12"/>
        <v>4370524.0006067371</v>
      </c>
      <c r="U76">
        <f t="shared" si="13"/>
        <v>5.8169866481764109E-6</v>
      </c>
      <c r="V76">
        <f t="shared" si="14"/>
        <v>5.7340908215476343E-6</v>
      </c>
      <c r="W76">
        <f t="shared" si="15"/>
        <v>2.8197778054218865E-12</v>
      </c>
      <c r="X76">
        <f t="shared" si="15"/>
        <v>2.7399831291464019E-12</v>
      </c>
    </row>
    <row r="77" spans="1:26" x14ac:dyDescent="0.3">
      <c r="A77">
        <f t="shared" si="18"/>
        <v>480</v>
      </c>
      <c r="B77">
        <v>295</v>
      </c>
      <c r="C77">
        <f t="shared" si="16"/>
        <v>2.0339497235207324</v>
      </c>
      <c r="I77">
        <v>73</v>
      </c>
      <c r="J77" s="1">
        <v>143</v>
      </c>
      <c r="K77">
        <f t="shared" si="10"/>
        <v>0.14299999999999999</v>
      </c>
      <c r="O77">
        <f t="shared" si="17"/>
        <v>535</v>
      </c>
      <c r="P77">
        <v>-4.41</v>
      </c>
      <c r="Q77">
        <f t="shared" si="11"/>
        <v>7.349999999999999E-8</v>
      </c>
      <c r="R77">
        <f t="shared" si="9"/>
        <v>8.3333333333333325E-8</v>
      </c>
      <c r="S77">
        <f>K539-C88</f>
        <v>4.2898923178753154</v>
      </c>
      <c r="T77">
        <f t="shared" si="12"/>
        <v>4289892.3178753154</v>
      </c>
      <c r="U77">
        <f t="shared" si="13"/>
        <v>5.5332862171165444E-6</v>
      </c>
      <c r="V77">
        <f t="shared" si="14"/>
        <v>5.7697935462713693E-6</v>
      </c>
      <c r="W77">
        <f t="shared" si="15"/>
        <v>2.5514380300443263E-12</v>
      </c>
      <c r="X77">
        <f t="shared" si="15"/>
        <v>2.7742097972162283E-12</v>
      </c>
    </row>
    <row r="78" spans="1:26" x14ac:dyDescent="0.3">
      <c r="A78">
        <f t="shared" si="18"/>
        <v>485</v>
      </c>
      <c r="B78">
        <v>309</v>
      </c>
      <c r="C78">
        <f t="shared" si="16"/>
        <v>2.1304761510776484</v>
      </c>
      <c r="I78">
        <v>74</v>
      </c>
      <c r="J78" s="1">
        <v>144</v>
      </c>
      <c r="K78">
        <f t="shared" si="10"/>
        <v>0.14399999999999999</v>
      </c>
      <c r="O78">
        <f t="shared" si="17"/>
        <v>540</v>
      </c>
      <c r="P78">
        <v>-4.8159999999999998</v>
      </c>
      <c r="Q78">
        <f t="shared" si="11"/>
        <v>8.0266666666666671E-8</v>
      </c>
      <c r="R78">
        <f t="shared" si="9"/>
        <v>8.3333333333333325E-8</v>
      </c>
      <c r="S78">
        <f>K544-C89</f>
        <v>4.3085765523517976</v>
      </c>
      <c r="T78">
        <f t="shared" si="12"/>
        <v>4308576.5523517979</v>
      </c>
      <c r="U78">
        <f t="shared" si="13"/>
        <v>5.6898824036658163E-6</v>
      </c>
      <c r="V78">
        <f t="shared" si="14"/>
        <v>5.7614411834582791E-6</v>
      </c>
      <c r="W78">
        <f t="shared" si="15"/>
        <v>2.6978968139621575E-12</v>
      </c>
      <c r="X78">
        <f t="shared" si="15"/>
        <v>2.7661837092040948E-12</v>
      </c>
    </row>
    <row r="79" spans="1:26" x14ac:dyDescent="0.3">
      <c r="A79">
        <f t="shared" si="18"/>
        <v>490</v>
      </c>
      <c r="B79">
        <v>301</v>
      </c>
      <c r="C79">
        <f t="shared" si="16"/>
        <v>2.0753181924736963</v>
      </c>
      <c r="I79">
        <v>75</v>
      </c>
      <c r="J79" s="1">
        <v>145</v>
      </c>
      <c r="K79">
        <f t="shared" si="10"/>
        <v>0.14499999999999999</v>
      </c>
      <c r="O79">
        <f t="shared" si="17"/>
        <v>545</v>
      </c>
      <c r="P79">
        <v>-4.66</v>
      </c>
      <c r="Q79">
        <f t="shared" si="11"/>
        <v>7.7666666666666674E-8</v>
      </c>
      <c r="R79">
        <f t="shared" si="9"/>
        <v>8.3333333333333325E-8</v>
      </c>
      <c r="S79">
        <f>K549-C90</f>
        <v>4.3065765523517978</v>
      </c>
      <c r="T79">
        <f t="shared" si="12"/>
        <v>4306576.5523517979</v>
      </c>
      <c r="U79">
        <f t="shared" si="13"/>
        <v>5.6286423091980006E-6</v>
      </c>
      <c r="V79">
        <f t="shared" si="14"/>
        <v>5.7623329280510463E-6</v>
      </c>
      <c r="W79">
        <f t="shared" si="15"/>
        <v>2.6401345204078169E-12</v>
      </c>
      <c r="X79">
        <f t="shared" si="15"/>
        <v>2.7670400644751121E-12</v>
      </c>
    </row>
    <row r="80" spans="1:26" x14ac:dyDescent="0.3">
      <c r="A80">
        <f t="shared" si="18"/>
        <v>495</v>
      </c>
      <c r="B80">
        <v>301</v>
      </c>
      <c r="C80">
        <f t="shared" si="16"/>
        <v>2.0753181924736963</v>
      </c>
      <c r="I80">
        <v>76</v>
      </c>
      <c r="J80" s="1">
        <v>145</v>
      </c>
      <c r="K80">
        <f t="shared" si="10"/>
        <v>0.14499999999999999</v>
      </c>
      <c r="O80">
        <f t="shared" si="17"/>
        <v>550</v>
      </c>
      <c r="P80">
        <v>-4.8499999999999996</v>
      </c>
      <c r="Q80">
        <f t="shared" si="11"/>
        <v>8.0833333333333323E-8</v>
      </c>
      <c r="R80">
        <f t="shared" si="9"/>
        <v>8.3333333333333325E-8</v>
      </c>
      <c r="S80">
        <f>K554-C91</f>
        <v>4.3095765523517979</v>
      </c>
      <c r="T80">
        <f t="shared" si="12"/>
        <v>4309576.5523517979</v>
      </c>
      <c r="U80">
        <f t="shared" si="13"/>
        <v>5.7027996653538605E-6</v>
      </c>
      <c r="V80">
        <f t="shared" si="14"/>
        <v>5.7609955181048631E-6</v>
      </c>
      <c r="W80">
        <f t="shared" si="15"/>
        <v>2.7101603352633416E-12</v>
      </c>
      <c r="X80">
        <f t="shared" si="15"/>
        <v>2.7657557799686935E-12</v>
      </c>
    </row>
    <row r="81" spans="1:26" x14ac:dyDescent="0.3">
      <c r="A81">
        <f t="shared" si="18"/>
        <v>500</v>
      </c>
      <c r="B81">
        <v>305</v>
      </c>
      <c r="C81">
        <f t="shared" si="16"/>
        <v>2.1028971717756724</v>
      </c>
      <c r="I81">
        <v>77</v>
      </c>
      <c r="J81" s="1">
        <v>146</v>
      </c>
      <c r="K81">
        <f t="shared" si="10"/>
        <v>0.14599999999999999</v>
      </c>
      <c r="O81">
        <f t="shared" si="17"/>
        <v>555</v>
      </c>
      <c r="P81">
        <v>-5.0999999999999996</v>
      </c>
      <c r="Q81">
        <f t="shared" si="11"/>
        <v>8.4999999999999994E-8</v>
      </c>
      <c r="R81">
        <f t="shared" si="9"/>
        <v>8.3333333333333325E-8</v>
      </c>
      <c r="S81">
        <f>K559-C92</f>
        <v>4.288681807526304</v>
      </c>
      <c r="T81">
        <f t="shared" si="12"/>
        <v>4288681.8075263044</v>
      </c>
      <c r="U81">
        <f t="shared" si="13"/>
        <v>5.8085516117370564E-6</v>
      </c>
      <c r="V81">
        <f t="shared" si="14"/>
        <v>5.7703363500266675E-6</v>
      </c>
      <c r="W81">
        <f t="shared" si="15"/>
        <v>2.8116059855177631E-12</v>
      </c>
      <c r="X81">
        <f t="shared" si="15"/>
        <v>2.7747317993699239E-12</v>
      </c>
    </row>
    <row r="82" spans="1:26" x14ac:dyDescent="0.3">
      <c r="A82">
        <f t="shared" si="18"/>
        <v>505</v>
      </c>
      <c r="B82">
        <v>302</v>
      </c>
      <c r="C82">
        <f t="shared" si="16"/>
        <v>2.0822129372991904</v>
      </c>
      <c r="I82">
        <v>78</v>
      </c>
      <c r="J82" s="1">
        <v>147</v>
      </c>
      <c r="K82">
        <f t="shared" si="10"/>
        <v>0.14699999999999999</v>
      </c>
      <c r="O82">
        <f t="shared" si="17"/>
        <v>560</v>
      </c>
      <c r="P82">
        <v>-5.27</v>
      </c>
      <c r="Q82">
        <f t="shared" si="11"/>
        <v>8.7833333333333332E-8</v>
      </c>
      <c r="R82">
        <f t="shared" si="9"/>
        <v>8.3333333333333325E-8</v>
      </c>
      <c r="S82">
        <f>K564-C93</f>
        <v>4.2927870627008096</v>
      </c>
      <c r="T82">
        <f t="shared" si="12"/>
        <v>4292787.0627008099</v>
      </c>
      <c r="U82">
        <f t="shared" si="13"/>
        <v>5.8705144136607268E-6</v>
      </c>
      <c r="V82">
        <f t="shared" si="14"/>
        <v>5.7684963442904834E-6</v>
      </c>
      <c r="W82">
        <f t="shared" si="15"/>
        <v>2.8719116234165289E-12</v>
      </c>
      <c r="X82">
        <f t="shared" si="15"/>
        <v>2.7729625061743893E-12</v>
      </c>
    </row>
    <row r="83" spans="1:26" x14ac:dyDescent="0.3">
      <c r="A83">
        <f t="shared" si="18"/>
        <v>510</v>
      </c>
      <c r="B83">
        <v>293</v>
      </c>
      <c r="C83">
        <f t="shared" si="16"/>
        <v>2.0201602338697442</v>
      </c>
      <c r="I83">
        <v>79</v>
      </c>
      <c r="J83" s="1">
        <v>147</v>
      </c>
      <c r="K83">
        <f t="shared" si="10"/>
        <v>0.14699999999999999</v>
      </c>
      <c r="O83">
        <f t="shared" si="17"/>
        <v>565</v>
      </c>
      <c r="P83">
        <v>-5.25</v>
      </c>
      <c r="Q83">
        <f t="shared" si="11"/>
        <v>8.7499999999999996E-8</v>
      </c>
      <c r="R83">
        <f t="shared" si="9"/>
        <v>8.3333333333333325E-8</v>
      </c>
      <c r="S83">
        <f>K569-C94</f>
        <v>4.2455238489223515</v>
      </c>
      <c r="T83">
        <f t="shared" si="12"/>
        <v>4245523.8489223514</v>
      </c>
      <c r="U83">
        <f t="shared" si="13"/>
        <v>5.8847552990225553E-6</v>
      </c>
      <c r="V83">
        <f t="shared" si="14"/>
        <v>5.7898232904572653E-6</v>
      </c>
      <c r="W83">
        <f t="shared" si="15"/>
        <v>2.885862077447837E-12</v>
      </c>
      <c r="X83">
        <f t="shared" si="15"/>
        <v>2.7935044778934494E-12</v>
      </c>
    </row>
    <row r="84" spans="1:26" x14ac:dyDescent="0.3">
      <c r="A84">
        <f t="shared" si="18"/>
        <v>515</v>
      </c>
      <c r="B84">
        <v>299</v>
      </c>
      <c r="C84">
        <f t="shared" si="16"/>
        <v>2.0615287028227085</v>
      </c>
      <c r="I84">
        <v>80</v>
      </c>
      <c r="J84" s="1">
        <v>148</v>
      </c>
      <c r="K84">
        <f t="shared" si="10"/>
        <v>0.14799999999999999</v>
      </c>
      <c r="O84">
        <f t="shared" si="17"/>
        <v>570</v>
      </c>
      <c r="P84">
        <v>-5.13</v>
      </c>
      <c r="Q84">
        <f t="shared" si="11"/>
        <v>8.5499999999999991E-8</v>
      </c>
      <c r="R84">
        <f t="shared" si="9"/>
        <v>8.3333333333333325E-8</v>
      </c>
      <c r="S84">
        <f>K574-C95</f>
        <v>4.2956818075263037</v>
      </c>
      <c r="T84">
        <f t="shared" si="12"/>
        <v>4295681.8075263035</v>
      </c>
      <c r="U84">
        <f t="shared" si="13"/>
        <v>5.8167556805790987E-6</v>
      </c>
      <c r="V84">
        <f t="shared" si="14"/>
        <v>5.7672003081043827E-6</v>
      </c>
      <c r="W84">
        <f t="shared" si="15"/>
        <v>2.8195538872957678E-12</v>
      </c>
      <c r="X84">
        <f t="shared" si="15"/>
        <v>2.7717166161499404E-12</v>
      </c>
    </row>
    <row r="85" spans="1:26" x14ac:dyDescent="0.3">
      <c r="A85">
        <f t="shared" si="18"/>
        <v>520</v>
      </c>
      <c r="B85">
        <v>291</v>
      </c>
      <c r="C85">
        <f t="shared" si="16"/>
        <v>2.0063707442187564</v>
      </c>
      <c r="I85">
        <v>81</v>
      </c>
      <c r="J85" s="1">
        <v>148</v>
      </c>
      <c r="K85">
        <f t="shared" si="10"/>
        <v>0.14799999999999999</v>
      </c>
      <c r="O85">
        <f t="shared" si="17"/>
        <v>575</v>
      </c>
      <c r="P85">
        <v>-4.33</v>
      </c>
      <c r="Q85">
        <f t="shared" si="11"/>
        <v>7.2166666666666671E-8</v>
      </c>
      <c r="R85">
        <f t="shared" si="9"/>
        <v>8.3333333333333325E-8</v>
      </c>
      <c r="S85">
        <f>K579-C96</f>
        <v>4.3006818075263045</v>
      </c>
      <c r="T85">
        <f t="shared" si="12"/>
        <v>4300681.8075263044</v>
      </c>
      <c r="U85">
        <f t="shared" si="13"/>
        <v>5.4950198294813525E-6</v>
      </c>
      <c r="V85">
        <f t="shared" si="14"/>
        <v>5.7649644468287411E-6</v>
      </c>
      <c r="W85">
        <f t="shared" si="15"/>
        <v>2.5162702438661059E-12</v>
      </c>
      <c r="X85">
        <f t="shared" si="15"/>
        <v>2.7695679227666179E-12</v>
      </c>
    </row>
    <row r="86" spans="1:26" x14ac:dyDescent="0.3">
      <c r="A86">
        <f t="shared" si="18"/>
        <v>525</v>
      </c>
      <c r="B86">
        <v>290</v>
      </c>
      <c r="C86">
        <f t="shared" si="16"/>
        <v>1.9994759993932623</v>
      </c>
      <c r="I86">
        <v>82</v>
      </c>
      <c r="J86" s="1">
        <v>149</v>
      </c>
      <c r="K86">
        <f t="shared" si="10"/>
        <v>0.14899999999999999</v>
      </c>
      <c r="O86">
        <f t="shared" si="17"/>
        <v>580</v>
      </c>
      <c r="P86">
        <v>-5.0599999999999996</v>
      </c>
      <c r="Q86">
        <f t="shared" si="11"/>
        <v>8.4333333333333334E-8</v>
      </c>
      <c r="R86">
        <f t="shared" si="9"/>
        <v>8.3333333333333325E-8</v>
      </c>
      <c r="S86">
        <f>K584-C97</f>
        <v>4.3083660420027865</v>
      </c>
      <c r="T86">
        <f t="shared" si="12"/>
        <v>4308366.0420027869</v>
      </c>
      <c r="U86">
        <f t="shared" si="13"/>
        <v>5.7844895834023596E-6</v>
      </c>
      <c r="V86">
        <f t="shared" si="14"/>
        <v>5.7615350181997604E-6</v>
      </c>
      <c r="W86">
        <f t="shared" si="15"/>
        <v>2.7883599783742002E-12</v>
      </c>
      <c r="X86">
        <f t="shared" si="15"/>
        <v>2.7662738138285097E-12</v>
      </c>
    </row>
    <row r="87" spans="1:26" x14ac:dyDescent="0.3">
      <c r="A87">
        <f t="shared" si="18"/>
        <v>530</v>
      </c>
      <c r="B87">
        <v>290</v>
      </c>
      <c r="C87">
        <f t="shared" si="16"/>
        <v>1.9994759993932623</v>
      </c>
      <c r="I87">
        <v>83</v>
      </c>
      <c r="J87" s="1">
        <v>149</v>
      </c>
      <c r="K87">
        <f t="shared" si="10"/>
        <v>0.14899999999999999</v>
      </c>
      <c r="O87">
        <f t="shared" si="17"/>
        <v>585</v>
      </c>
      <c r="P87">
        <v>-5.14</v>
      </c>
      <c r="Q87">
        <f t="shared" si="11"/>
        <v>8.5666666666666653E-8</v>
      </c>
      <c r="R87">
        <f t="shared" si="9"/>
        <v>8.3333333333333325E-8</v>
      </c>
      <c r="S87">
        <f>K589-C98</f>
        <v>4.2956818075263037</v>
      </c>
      <c r="T87">
        <f t="shared" si="12"/>
        <v>4295681.8075263035</v>
      </c>
      <c r="U87">
        <f t="shared" si="13"/>
        <v>5.8205327957188286E-6</v>
      </c>
      <c r="V87">
        <f t="shared" si="14"/>
        <v>5.7672003081043827E-6</v>
      </c>
      <c r="W87">
        <f t="shared" si="15"/>
        <v>2.8232168355032033E-12</v>
      </c>
      <c r="X87">
        <f t="shared" si="15"/>
        <v>2.7717166161499404E-12</v>
      </c>
    </row>
    <row r="88" spans="1:26" x14ac:dyDescent="0.3">
      <c r="A88">
        <f t="shared" si="18"/>
        <v>535</v>
      </c>
      <c r="B88">
        <v>303</v>
      </c>
      <c r="C88">
        <f t="shared" si="16"/>
        <v>2.0891076821246846</v>
      </c>
      <c r="I88">
        <v>84</v>
      </c>
      <c r="J88" s="1">
        <v>149</v>
      </c>
      <c r="K88">
        <f t="shared" si="10"/>
        <v>0.14899999999999999</v>
      </c>
      <c r="O88">
        <f t="shared" si="17"/>
        <v>590</v>
      </c>
      <c r="P88">
        <v>-5.28</v>
      </c>
      <c r="Q88">
        <f t="shared" si="11"/>
        <v>8.8000000000000007E-8</v>
      </c>
      <c r="R88">
        <f t="shared" si="9"/>
        <v>8.3333333333333325E-8</v>
      </c>
      <c r="S88">
        <f>K594-C99</f>
        <v>4.2050501247948819</v>
      </c>
      <c r="T88">
        <f t="shared" si="12"/>
        <v>4205050.1247948818</v>
      </c>
      <c r="U88">
        <f t="shared" si="13"/>
        <v>5.9147989116846598E-6</v>
      </c>
      <c r="V88">
        <f t="shared" si="14"/>
        <v>5.8083397463874379E-6</v>
      </c>
      <c r="W88">
        <f t="shared" si="15"/>
        <v>2.9154038471388365E-12</v>
      </c>
      <c r="X88">
        <f t="shared" si="15"/>
        <v>2.8114008841220073E-12</v>
      </c>
    </row>
    <row r="89" spans="1:26" x14ac:dyDescent="0.3">
      <c r="A89">
        <f t="shared" si="18"/>
        <v>540</v>
      </c>
      <c r="B89">
        <v>300</v>
      </c>
      <c r="C89">
        <f t="shared" si="16"/>
        <v>2.0684234476482022</v>
      </c>
      <c r="I89">
        <v>85</v>
      </c>
      <c r="J89" s="1">
        <v>149</v>
      </c>
      <c r="K89">
        <f t="shared" si="10"/>
        <v>0.14899999999999999</v>
      </c>
      <c r="O89">
        <f t="shared" si="17"/>
        <v>595</v>
      </c>
      <c r="P89">
        <v>-5.17</v>
      </c>
      <c r="Q89">
        <f t="shared" si="11"/>
        <v>8.6166666666666664E-8</v>
      </c>
      <c r="R89">
        <f t="shared" si="9"/>
        <v>8.3333333333333325E-8</v>
      </c>
      <c r="S89">
        <f>K599-C100</f>
        <v>4.2866818075263033</v>
      </c>
      <c r="T89">
        <f t="shared" si="12"/>
        <v>4286681.8075263035</v>
      </c>
      <c r="U89">
        <f t="shared" si="13"/>
        <v>5.8359133395384687E-6</v>
      </c>
      <c r="V89">
        <f t="shared" si="14"/>
        <v>5.7712336157808267E-6</v>
      </c>
      <c r="W89">
        <f t="shared" si="15"/>
        <v>2.8381570422169199E-12</v>
      </c>
      <c r="X89">
        <f t="shared" si="15"/>
        <v>2.7755947873265528E-12</v>
      </c>
    </row>
    <row r="90" spans="1:26" x14ac:dyDescent="0.3">
      <c r="A90">
        <f t="shared" si="18"/>
        <v>545</v>
      </c>
      <c r="B90">
        <v>300</v>
      </c>
      <c r="C90">
        <f t="shared" si="16"/>
        <v>2.0684234476482022</v>
      </c>
      <c r="I90">
        <v>86</v>
      </c>
      <c r="J90" s="1">
        <v>150</v>
      </c>
      <c r="K90">
        <f t="shared" si="10"/>
        <v>0.15</v>
      </c>
      <c r="O90">
        <f t="shared" si="17"/>
        <v>600</v>
      </c>
      <c r="P90">
        <v>-3.99</v>
      </c>
      <c r="Q90">
        <f t="shared" si="11"/>
        <v>6.6500000000000007E-8</v>
      </c>
      <c r="R90">
        <f t="shared" si="9"/>
        <v>8.3333333333333325E-8</v>
      </c>
      <c r="S90">
        <f>K604-C101</f>
        <v>4.2966818075263031</v>
      </c>
      <c r="T90">
        <f t="shared" si="12"/>
        <v>4296681.8075263035</v>
      </c>
      <c r="U90">
        <f t="shared" si="13"/>
        <v>5.348914262620256E-6</v>
      </c>
      <c r="V90">
        <f t="shared" si="14"/>
        <v>5.7667528583404847E-6</v>
      </c>
      <c r="W90">
        <f t="shared" si="15"/>
        <v>2.384240315738533E-12</v>
      </c>
      <c r="X90">
        <f t="shared" si="15"/>
        <v>2.771286544098179E-12</v>
      </c>
    </row>
    <row r="91" spans="1:26" x14ac:dyDescent="0.3">
      <c r="A91">
        <f t="shared" si="18"/>
        <v>550</v>
      </c>
      <c r="B91">
        <v>300</v>
      </c>
      <c r="C91">
        <f t="shared" si="16"/>
        <v>2.0684234476482022</v>
      </c>
      <c r="I91">
        <v>87</v>
      </c>
      <c r="J91" s="1">
        <v>150</v>
      </c>
      <c r="K91">
        <f t="shared" si="10"/>
        <v>0.15</v>
      </c>
      <c r="O91">
        <f t="shared" si="17"/>
        <v>605</v>
      </c>
      <c r="P91">
        <v>-4.7699999999999996</v>
      </c>
      <c r="Q91">
        <f t="shared" si="11"/>
        <v>7.9499999999999991E-8</v>
      </c>
      <c r="R91">
        <f t="shared" si="9"/>
        <v>8.3333333333333325E-8</v>
      </c>
      <c r="S91">
        <f>K609-C102</f>
        <v>3.8156818075263037</v>
      </c>
      <c r="T91">
        <f t="shared" si="12"/>
        <v>3815681.8075263039</v>
      </c>
      <c r="U91">
        <f t="shared" si="13"/>
        <v>5.9061047459511179E-6</v>
      </c>
      <c r="V91">
        <f t="shared" si="14"/>
        <v>5.9995455289885043E-6</v>
      </c>
      <c r="W91">
        <f t="shared" si="15"/>
        <v>2.9068394391788598E-12</v>
      </c>
      <c r="X91">
        <f t="shared" si="15"/>
        <v>2.999545546200496E-12</v>
      </c>
      <c r="Y91" t="s">
        <v>38</v>
      </c>
    </row>
    <row r="92" spans="1:26" x14ac:dyDescent="0.3">
      <c r="A92">
        <f t="shared" si="18"/>
        <v>555</v>
      </c>
      <c r="B92">
        <v>301</v>
      </c>
      <c r="C92">
        <f t="shared" si="16"/>
        <v>2.0753181924736963</v>
      </c>
      <c r="I92">
        <v>88</v>
      </c>
      <c r="J92" s="1">
        <v>150</v>
      </c>
      <c r="K92">
        <f t="shared" si="10"/>
        <v>0.15</v>
      </c>
      <c r="O92">
        <f t="shared" si="17"/>
        <v>610</v>
      </c>
      <c r="P92">
        <v>-4.93</v>
      </c>
      <c r="Q92">
        <f t="shared" si="11"/>
        <v>8.2166666666666668E-8</v>
      </c>
      <c r="R92">
        <f t="shared" si="9"/>
        <v>8.3333333333333325E-8</v>
      </c>
      <c r="S92">
        <f>K614-C103</f>
        <v>3.7044712971772915</v>
      </c>
      <c r="T92">
        <f t="shared" si="12"/>
        <v>3704471.2971772915</v>
      </c>
      <c r="U92">
        <f t="shared" si="13"/>
        <v>6.0305829775536791E-6</v>
      </c>
      <c r="V92">
        <f t="shared" si="14"/>
        <v>6.0589912574199639E-6</v>
      </c>
      <c r="W92">
        <f t="shared" si="15"/>
        <v>3.0306609207633498E-12</v>
      </c>
      <c r="X92">
        <f t="shared" si="15"/>
        <v>3.0592812547909628E-12</v>
      </c>
      <c r="Y92" t="s">
        <v>42</v>
      </c>
      <c r="Z92">
        <f>AVERAGE(W92:W113)</f>
        <v>3.050648561973828E-12</v>
      </c>
    </row>
    <row r="93" spans="1:26" x14ac:dyDescent="0.3">
      <c r="A93">
        <f t="shared" si="18"/>
        <v>560</v>
      </c>
      <c r="B93">
        <v>302</v>
      </c>
      <c r="C93">
        <f t="shared" si="16"/>
        <v>2.0822129372991904</v>
      </c>
      <c r="I93">
        <v>89</v>
      </c>
      <c r="J93" s="1">
        <v>151</v>
      </c>
      <c r="K93">
        <f t="shared" si="10"/>
        <v>0.151</v>
      </c>
      <c r="O93">
        <f t="shared" si="17"/>
        <v>615</v>
      </c>
      <c r="P93">
        <f>-5.23</f>
        <v>-5.23</v>
      </c>
      <c r="Q93">
        <f t="shared" si="11"/>
        <v>8.7166666666666673E-8</v>
      </c>
      <c r="R93">
        <f t="shared" si="9"/>
        <v>8.3333333333333325E-8</v>
      </c>
      <c r="S93">
        <f>K619-C104</f>
        <v>3.7015765523517974</v>
      </c>
      <c r="T93">
        <f t="shared" si="12"/>
        <v>3701576.5523517975</v>
      </c>
      <c r="U93">
        <f t="shared" si="13"/>
        <v>6.1521094549267749E-6</v>
      </c>
      <c r="V93">
        <f t="shared" si="14"/>
        <v>6.0605702840191466E-6</v>
      </c>
      <c r="W93">
        <f t="shared" si="15"/>
        <v>3.1540375621166183E-12</v>
      </c>
      <c r="X93">
        <f t="shared" si="15"/>
        <v>3.0608760139613263E-12</v>
      </c>
      <c r="Y93" t="s">
        <v>44</v>
      </c>
      <c r="Z93">
        <f>STDEV(W92:W113)</f>
        <v>2.1357185364977269E-13</v>
      </c>
    </row>
    <row r="94" spans="1:26" x14ac:dyDescent="0.3">
      <c r="A94">
        <f t="shared" si="18"/>
        <v>565</v>
      </c>
      <c r="B94">
        <v>309</v>
      </c>
      <c r="C94">
        <f t="shared" si="16"/>
        <v>2.1304761510776484</v>
      </c>
      <c r="I94">
        <v>90</v>
      </c>
      <c r="J94" s="1">
        <v>151</v>
      </c>
      <c r="K94">
        <f t="shared" si="10"/>
        <v>0.151</v>
      </c>
      <c r="O94">
        <f t="shared" si="17"/>
        <v>620</v>
      </c>
      <c r="P94">
        <v>-5.1989999999999998</v>
      </c>
      <c r="Q94">
        <f t="shared" si="11"/>
        <v>8.6649999999999985E-8</v>
      </c>
      <c r="R94">
        <f t="shared" si="9"/>
        <v>8.3333333333333325E-8</v>
      </c>
      <c r="S94">
        <f>K624-C105</f>
        <v>5.5531576552351796</v>
      </c>
      <c r="T94">
        <f t="shared" si="12"/>
        <v>5553157.6552351797</v>
      </c>
      <c r="U94">
        <f t="shared" si="13"/>
        <v>5.3634677526829791E-6</v>
      </c>
      <c r="V94">
        <f t="shared" si="14"/>
        <v>5.2941438322330184E-6</v>
      </c>
      <c r="W94">
        <f t="shared" si="15"/>
        <v>2.3972321945058506E-12</v>
      </c>
      <c r="X94">
        <f t="shared" si="15"/>
        <v>2.3356632430309093E-12</v>
      </c>
      <c r="Y94" t="s">
        <v>46</v>
      </c>
      <c r="Z94">
        <f>AVERAGE(U92:U113)</f>
        <v>6.0466202678795876E-6</v>
      </c>
    </row>
    <row r="95" spans="1:26" x14ac:dyDescent="0.3">
      <c r="A95">
        <f t="shared" si="18"/>
        <v>570</v>
      </c>
      <c r="B95">
        <v>301</v>
      </c>
      <c r="C95">
        <f t="shared" si="16"/>
        <v>2.0753181924736963</v>
      </c>
      <c r="I95">
        <v>91</v>
      </c>
      <c r="J95" s="1">
        <v>151</v>
      </c>
      <c r="K95">
        <f t="shared" si="10"/>
        <v>0.151</v>
      </c>
      <c r="O95">
        <f t="shared" si="17"/>
        <v>625</v>
      </c>
      <c r="P95">
        <v>-5.0199999999999996</v>
      </c>
      <c r="Q95">
        <f t="shared" si="11"/>
        <v>8.3666666666666648E-8</v>
      </c>
      <c r="R95">
        <f t="shared" si="9"/>
        <v>8.3333333333333325E-8</v>
      </c>
      <c r="S95">
        <f>K629-C106</f>
        <v>3.7115765523517981</v>
      </c>
      <c r="T95">
        <f t="shared" si="12"/>
        <v>3711576.5523517979</v>
      </c>
      <c r="U95">
        <f t="shared" si="13"/>
        <v>6.0631852008611931E-6</v>
      </c>
      <c r="V95">
        <f t="shared" si="14"/>
        <v>6.0551224450720171E-6</v>
      </c>
      <c r="W95">
        <f t="shared" si="15"/>
        <v>3.0635178983285154E-12</v>
      </c>
      <c r="X95">
        <f t="shared" si="15"/>
        <v>3.0553756520679105E-12</v>
      </c>
      <c r="Y95" t="s">
        <v>44</v>
      </c>
      <c r="Z95">
        <f>STDEV(U92:U113)</f>
        <v>2.1991922267942613E-7</v>
      </c>
    </row>
    <row r="96" spans="1:26" x14ac:dyDescent="0.3">
      <c r="A96">
        <f t="shared" si="18"/>
        <v>575</v>
      </c>
      <c r="B96">
        <v>301</v>
      </c>
      <c r="C96">
        <f t="shared" si="16"/>
        <v>2.0753181924736963</v>
      </c>
      <c r="I96">
        <v>92</v>
      </c>
      <c r="J96" s="1">
        <v>151</v>
      </c>
      <c r="K96">
        <f t="shared" si="10"/>
        <v>0.151</v>
      </c>
      <c r="O96">
        <f t="shared" si="17"/>
        <v>630</v>
      </c>
      <c r="P96">
        <v>-5.2</v>
      </c>
      <c r="Q96">
        <f t="shared" si="11"/>
        <v>8.6666666666666675E-8</v>
      </c>
      <c r="R96">
        <f t="shared" si="9"/>
        <v>8.3333333333333325E-8</v>
      </c>
      <c r="S96">
        <f>K634-C107</f>
        <v>3.6809975730498219</v>
      </c>
      <c r="T96">
        <f t="shared" si="12"/>
        <v>3680997.5730498219</v>
      </c>
      <c r="U96">
        <f t="shared" si="13"/>
        <v>6.1517452127609507E-6</v>
      </c>
      <c r="V96">
        <f t="shared" si="14"/>
        <v>6.0718433738713044E-6</v>
      </c>
      <c r="W96">
        <f t="shared" si="15"/>
        <v>3.1536640968939393E-12</v>
      </c>
      <c r="X96">
        <f t="shared" si="15"/>
        <v>3.0722734964020723E-12</v>
      </c>
    </row>
    <row r="97" spans="1:24" x14ac:dyDescent="0.3">
      <c r="A97">
        <f t="shared" si="18"/>
        <v>580</v>
      </c>
      <c r="B97">
        <v>298</v>
      </c>
      <c r="C97">
        <f t="shared" si="16"/>
        <v>2.0546339579972144</v>
      </c>
      <c r="I97">
        <v>93</v>
      </c>
      <c r="J97" s="1">
        <v>151</v>
      </c>
      <c r="K97">
        <f t="shared" si="10"/>
        <v>0.151</v>
      </c>
      <c r="O97">
        <f t="shared" si="17"/>
        <v>635</v>
      </c>
      <c r="P97">
        <v>-4.84</v>
      </c>
      <c r="Q97">
        <f t="shared" si="11"/>
        <v>8.0666666666666661E-8</v>
      </c>
      <c r="R97">
        <f t="shared" si="9"/>
        <v>8.3333333333333325E-8</v>
      </c>
      <c r="S97">
        <f>K639-C108</f>
        <v>3.708576552351798</v>
      </c>
      <c r="T97">
        <f t="shared" si="12"/>
        <v>3708576.5523517979</v>
      </c>
      <c r="U97">
        <f t="shared" si="13"/>
        <v>5.9914477132027421E-6</v>
      </c>
      <c r="V97">
        <f t="shared" si="14"/>
        <v>6.0567547399318095E-6</v>
      </c>
      <c r="W97">
        <f t="shared" si="15"/>
        <v>2.9914538083368641E-12</v>
      </c>
      <c r="X97">
        <f t="shared" si="15"/>
        <v>3.0570231649738699E-12</v>
      </c>
    </row>
    <row r="98" spans="1:24" x14ac:dyDescent="0.3">
      <c r="A98">
        <f t="shared" si="18"/>
        <v>585</v>
      </c>
      <c r="B98">
        <v>301</v>
      </c>
      <c r="C98">
        <f t="shared" si="16"/>
        <v>2.0753181924736963</v>
      </c>
      <c r="I98">
        <v>94</v>
      </c>
      <c r="J98" s="1">
        <v>152</v>
      </c>
      <c r="K98">
        <f t="shared" si="10"/>
        <v>0.152</v>
      </c>
      <c r="O98">
        <f t="shared" si="17"/>
        <v>640</v>
      </c>
      <c r="P98">
        <v>-4.76</v>
      </c>
      <c r="Q98">
        <f t="shared" si="11"/>
        <v>7.9333333333333329E-8</v>
      </c>
      <c r="R98">
        <f t="shared" si="9"/>
        <v>8.3333333333333325E-8</v>
      </c>
      <c r="S98">
        <f>K644-C109</f>
        <v>3.7255765523517974</v>
      </c>
      <c r="T98">
        <f t="shared" si="12"/>
        <v>3725576.5523517975</v>
      </c>
      <c r="U98">
        <f t="shared" si="13"/>
        <v>5.9491769895313836E-6</v>
      </c>
      <c r="V98">
        <f t="shared" si="14"/>
        <v>6.0475282628436655E-6</v>
      </c>
      <c r="W98">
        <f t="shared" si="15"/>
        <v>2.9493922377308079E-12</v>
      </c>
      <c r="X98">
        <f t="shared" si="15"/>
        <v>3.0477165074910771E-12</v>
      </c>
    </row>
    <row r="99" spans="1:24" x14ac:dyDescent="0.3">
      <c r="A99">
        <f t="shared" si="18"/>
        <v>590</v>
      </c>
      <c r="B99">
        <v>314</v>
      </c>
      <c r="C99">
        <f t="shared" si="16"/>
        <v>2.1649498752051186</v>
      </c>
      <c r="I99">
        <v>95</v>
      </c>
      <c r="J99" s="1">
        <v>152</v>
      </c>
      <c r="K99">
        <f t="shared" si="10"/>
        <v>0.152</v>
      </c>
      <c r="O99">
        <f t="shared" si="17"/>
        <v>645</v>
      </c>
      <c r="P99">
        <v>-4.92</v>
      </c>
      <c r="Q99">
        <f t="shared" si="11"/>
        <v>8.2000000000000006E-8</v>
      </c>
      <c r="R99">
        <f t="shared" si="9"/>
        <v>8.3333333333333325E-8</v>
      </c>
      <c r="S99">
        <f>K649-C110</f>
        <v>3.7342607868282798</v>
      </c>
      <c r="T99">
        <f t="shared" si="12"/>
        <v>3734260.78682828</v>
      </c>
      <c r="U99">
        <f t="shared" si="13"/>
        <v>6.0104347761494183E-6</v>
      </c>
      <c r="V99">
        <f t="shared" si="14"/>
        <v>6.0428366678686527E-6</v>
      </c>
      <c r="W99">
        <f t="shared" si="15"/>
        <v>3.0104438498621925E-12</v>
      </c>
      <c r="X99">
        <f t="shared" si="15"/>
        <v>3.0429895828781601E-12</v>
      </c>
    </row>
    <row r="100" spans="1:24" x14ac:dyDescent="0.3">
      <c r="A100">
        <f t="shared" si="18"/>
        <v>595</v>
      </c>
      <c r="B100">
        <v>301</v>
      </c>
      <c r="C100">
        <f t="shared" si="16"/>
        <v>2.0753181924736963</v>
      </c>
      <c r="I100">
        <v>96</v>
      </c>
      <c r="J100" s="1">
        <v>152</v>
      </c>
      <c r="K100">
        <f t="shared" si="10"/>
        <v>0.152</v>
      </c>
      <c r="O100">
        <f t="shared" si="17"/>
        <v>650</v>
      </c>
      <c r="P100">
        <v>-5.65</v>
      </c>
      <c r="Q100">
        <f t="shared" si="11"/>
        <v>9.4166666666666683E-8</v>
      </c>
      <c r="R100">
        <f t="shared" si="9"/>
        <v>8.3333333333333325E-8</v>
      </c>
      <c r="S100">
        <f>K654-C111</f>
        <v>3.7285765523517975</v>
      </c>
      <c r="T100">
        <f t="shared" si="12"/>
        <v>3728576.5523517975</v>
      </c>
      <c r="U100">
        <f t="shared" si="13"/>
        <v>6.2972972981430986E-6</v>
      </c>
      <c r="V100">
        <f t="shared" si="14"/>
        <v>6.0459058874294744E-6</v>
      </c>
      <c r="W100">
        <f t="shared" si="15"/>
        <v>3.3046627717666978E-12</v>
      </c>
      <c r="X100">
        <f t="shared" si="15"/>
        <v>3.0460814999711985E-12</v>
      </c>
    </row>
    <row r="101" spans="1:24" x14ac:dyDescent="0.3">
      <c r="A101">
        <f t="shared" si="18"/>
        <v>600</v>
      </c>
      <c r="B101">
        <v>301</v>
      </c>
      <c r="C101">
        <f t="shared" si="16"/>
        <v>2.0753181924736963</v>
      </c>
      <c r="I101">
        <v>97</v>
      </c>
      <c r="J101" s="1">
        <v>152</v>
      </c>
      <c r="K101">
        <f t="shared" si="10"/>
        <v>0.152</v>
      </c>
      <c r="O101">
        <f t="shared" si="17"/>
        <v>655</v>
      </c>
      <c r="P101">
        <v>-5.27</v>
      </c>
      <c r="Q101">
        <f t="shared" si="11"/>
        <v>8.7833333333333332E-8</v>
      </c>
      <c r="R101">
        <f t="shared" ref="R101:R164" si="19">5/60/1000000</f>
        <v>8.3333333333333325E-8</v>
      </c>
      <c r="S101">
        <f>K659-C112</f>
        <v>3.724576552351798</v>
      </c>
      <c r="T101">
        <f t="shared" si="12"/>
        <v>3724576.5523517979</v>
      </c>
      <c r="U101">
        <f t="shared" si="13"/>
        <v>6.1550318685605354E-6</v>
      </c>
      <c r="V101">
        <f t="shared" si="14"/>
        <v>6.0480694417787047E-6</v>
      </c>
      <c r="W101">
        <f t="shared" si="15"/>
        <v>3.1570347752496493E-12</v>
      </c>
      <c r="X101">
        <f t="shared" si="15"/>
        <v>3.0482619977147812E-12</v>
      </c>
    </row>
    <row r="102" spans="1:24" x14ac:dyDescent="0.3">
      <c r="A102">
        <f t="shared" si="18"/>
        <v>605</v>
      </c>
      <c r="B102">
        <v>301</v>
      </c>
      <c r="C102">
        <f t="shared" si="16"/>
        <v>2.0753181924736963</v>
      </c>
      <c r="I102">
        <v>98</v>
      </c>
      <c r="J102" s="1">
        <v>152</v>
      </c>
      <c r="K102">
        <f t="shared" si="10"/>
        <v>0.152</v>
      </c>
      <c r="O102">
        <f t="shared" si="17"/>
        <v>660</v>
      </c>
      <c r="P102">
        <v>-4.92</v>
      </c>
      <c r="Q102">
        <f t="shared" si="11"/>
        <v>8.2000000000000006E-8</v>
      </c>
      <c r="R102">
        <f t="shared" si="19"/>
        <v>8.3333333333333325E-8</v>
      </c>
      <c r="S102">
        <f>K664-C113</f>
        <v>3.7905240006067378</v>
      </c>
      <c r="T102">
        <f t="shared" si="12"/>
        <v>3790524.0006067376</v>
      </c>
      <c r="U102">
        <f t="shared" si="13"/>
        <v>5.9805485422901645E-6</v>
      </c>
      <c r="V102">
        <f t="shared" si="14"/>
        <v>6.0127893191234705E-6</v>
      </c>
      <c r="W102">
        <f t="shared" si="15"/>
        <v>2.9805800722240843E-12</v>
      </c>
      <c r="X102">
        <f t="shared" si="15"/>
        <v>3.0128029496804404E-12</v>
      </c>
    </row>
    <row r="103" spans="1:24" x14ac:dyDescent="0.3">
      <c r="A103">
        <f t="shared" si="18"/>
        <v>610</v>
      </c>
      <c r="B103">
        <v>299</v>
      </c>
      <c r="C103">
        <f t="shared" si="16"/>
        <v>2.0615287028227085</v>
      </c>
      <c r="I103">
        <v>99</v>
      </c>
      <c r="J103" s="1">
        <v>152</v>
      </c>
      <c r="K103">
        <f t="shared" si="10"/>
        <v>0.152</v>
      </c>
      <c r="O103">
        <f t="shared" si="17"/>
        <v>665</v>
      </c>
      <c r="P103">
        <v>-3.76</v>
      </c>
      <c r="Q103">
        <f t="shared" si="11"/>
        <v>6.2666666666666659E-8</v>
      </c>
      <c r="R103">
        <f t="shared" si="19"/>
        <v>8.3333333333333325E-8</v>
      </c>
      <c r="S103">
        <f>K669-C114</f>
        <v>3.7369450213047619</v>
      </c>
      <c r="T103">
        <f t="shared" si="12"/>
        <v>3736945.021304762</v>
      </c>
      <c r="U103">
        <f t="shared" si="13"/>
        <v>5.4938413602013973E-6</v>
      </c>
      <c r="V103">
        <f t="shared" si="14"/>
        <v>6.0413894718604414E-6</v>
      </c>
      <c r="W103">
        <f t="shared" si="15"/>
        <v>2.5151910742549612E-12</v>
      </c>
      <c r="X103">
        <f t="shared" si="15"/>
        <v>3.0415322292255152E-12</v>
      </c>
    </row>
    <row r="104" spans="1:24" x14ac:dyDescent="0.3">
      <c r="A104">
        <f t="shared" si="18"/>
        <v>615</v>
      </c>
      <c r="B104">
        <v>300</v>
      </c>
      <c r="C104">
        <f t="shared" si="16"/>
        <v>2.0684234476482022</v>
      </c>
      <c r="I104">
        <v>100</v>
      </c>
      <c r="J104" s="1">
        <v>153</v>
      </c>
      <c r="K104">
        <f t="shared" si="10"/>
        <v>0.153</v>
      </c>
      <c r="O104">
        <f t="shared" si="17"/>
        <v>670</v>
      </c>
      <c r="P104">
        <v>-4.84</v>
      </c>
      <c r="Q104">
        <f t="shared" si="11"/>
        <v>8.0666666666666661E-8</v>
      </c>
      <c r="R104">
        <f t="shared" si="19"/>
        <v>8.3333333333333325E-8</v>
      </c>
      <c r="S104">
        <f>K674-C115</f>
        <v>3.5085240006067377</v>
      </c>
      <c r="T104">
        <f t="shared" si="12"/>
        <v>3508524.0006067376</v>
      </c>
      <c r="U104">
        <f t="shared" si="13"/>
        <v>6.1032248816423604E-6</v>
      </c>
      <c r="V104">
        <f t="shared" si="14"/>
        <v>6.1697502841090261E-6</v>
      </c>
      <c r="W104">
        <f t="shared" si="15"/>
        <v>3.1041128296582004E-12</v>
      </c>
      <c r="X104">
        <f t="shared" si="15"/>
        <v>3.1721515473552839E-12</v>
      </c>
    </row>
    <row r="105" spans="1:24" x14ac:dyDescent="0.3">
      <c r="A105">
        <f t="shared" si="18"/>
        <v>620</v>
      </c>
      <c r="B105">
        <v>30</v>
      </c>
      <c r="C105">
        <f t="shared" si="16"/>
        <v>0.20684234476482025</v>
      </c>
      <c r="I105">
        <v>101</v>
      </c>
      <c r="J105" s="1">
        <v>153</v>
      </c>
      <c r="K105">
        <f t="shared" si="10"/>
        <v>0.153</v>
      </c>
      <c r="O105">
        <f t="shared" si="17"/>
        <v>675</v>
      </c>
      <c r="P105">
        <v>-5</v>
      </c>
      <c r="Q105">
        <f t="shared" si="11"/>
        <v>8.3333333333333325E-8</v>
      </c>
      <c r="R105">
        <f t="shared" si="19"/>
        <v>8.3333333333333325E-8</v>
      </c>
      <c r="S105">
        <f>K679-C116</f>
        <v>3.538576552351798</v>
      </c>
      <c r="T105">
        <f t="shared" si="12"/>
        <v>3538576.5523517979</v>
      </c>
      <c r="U105">
        <f t="shared" si="13"/>
        <v>6.1522343769513759E-6</v>
      </c>
      <c r="V105">
        <f t="shared" si="14"/>
        <v>6.1522343769513759E-6</v>
      </c>
      <c r="W105">
        <f t="shared" si="15"/>
        <v>3.1541656524118571E-12</v>
      </c>
      <c r="X105">
        <f t="shared" si="15"/>
        <v>3.1541656524118571E-12</v>
      </c>
    </row>
    <row r="106" spans="1:24" x14ac:dyDescent="0.3">
      <c r="A106">
        <f t="shared" si="18"/>
        <v>625</v>
      </c>
      <c r="B106">
        <v>300</v>
      </c>
      <c r="C106">
        <f t="shared" si="16"/>
        <v>2.0684234476482022</v>
      </c>
      <c r="I106">
        <v>102</v>
      </c>
      <c r="J106" s="1">
        <v>153</v>
      </c>
      <c r="K106">
        <f t="shared" si="10"/>
        <v>0.153</v>
      </c>
      <c r="O106">
        <f t="shared" si="17"/>
        <v>680</v>
      </c>
      <c r="P106">
        <v>-5.27</v>
      </c>
      <c r="Q106">
        <f t="shared" si="11"/>
        <v>8.7833333333333332E-8</v>
      </c>
      <c r="R106">
        <f t="shared" si="19"/>
        <v>8.3333333333333325E-8</v>
      </c>
      <c r="S106">
        <f>K684-C117</f>
        <v>3.5405765523517978</v>
      </c>
      <c r="T106">
        <f t="shared" si="12"/>
        <v>3540576.5523517979</v>
      </c>
      <c r="U106">
        <f t="shared" si="13"/>
        <v>6.2598598671125429E-6</v>
      </c>
      <c r="V106">
        <f t="shared" si="14"/>
        <v>6.1510757345525371E-6</v>
      </c>
      <c r="W106">
        <f t="shared" si="15"/>
        <v>3.2654871296571888E-12</v>
      </c>
      <c r="X106">
        <f t="shared" si="15"/>
        <v>3.1529777243500861E-12</v>
      </c>
    </row>
    <row r="107" spans="1:24" x14ac:dyDescent="0.3">
      <c r="A107">
        <f t="shared" si="18"/>
        <v>630</v>
      </c>
      <c r="B107">
        <v>304</v>
      </c>
      <c r="C107">
        <f t="shared" si="16"/>
        <v>2.0960024269501782</v>
      </c>
      <c r="I107">
        <v>103</v>
      </c>
      <c r="J107" s="1">
        <v>153</v>
      </c>
      <c r="K107">
        <f t="shared" si="10"/>
        <v>0.153</v>
      </c>
      <c r="O107">
        <f t="shared" si="17"/>
        <v>685</v>
      </c>
      <c r="P107">
        <v>-4.88</v>
      </c>
      <c r="Q107">
        <f t="shared" si="11"/>
        <v>8.133333333333332E-8</v>
      </c>
      <c r="R107">
        <f t="shared" si="19"/>
        <v>8.3333333333333325E-8</v>
      </c>
      <c r="S107">
        <f>K689-C118</f>
        <v>3.5295765523517977</v>
      </c>
      <c r="T107">
        <f t="shared" si="12"/>
        <v>3529576.5523517975</v>
      </c>
      <c r="U107">
        <f t="shared" si="13"/>
        <v>6.1078000036600245E-6</v>
      </c>
      <c r="V107">
        <f t="shared" si="14"/>
        <v>6.1574590937346178E-6</v>
      </c>
      <c r="W107">
        <f t="shared" si="15"/>
        <v>3.1087684070591163E-12</v>
      </c>
      <c r="X107">
        <f t="shared" si="15"/>
        <v>3.1595252075845948E-12</v>
      </c>
    </row>
    <row r="108" spans="1:24" x14ac:dyDescent="0.3">
      <c r="A108">
        <f t="shared" si="18"/>
        <v>635</v>
      </c>
      <c r="B108">
        <v>300</v>
      </c>
      <c r="C108">
        <f t="shared" si="16"/>
        <v>2.0684234476482022</v>
      </c>
      <c r="I108">
        <v>104</v>
      </c>
      <c r="J108" s="1">
        <v>153</v>
      </c>
      <c r="K108">
        <f t="shared" si="10"/>
        <v>0.153</v>
      </c>
      <c r="O108">
        <f t="shared" si="17"/>
        <v>690</v>
      </c>
      <c r="P108">
        <v>-5.03</v>
      </c>
      <c r="Q108">
        <f t="shared" si="11"/>
        <v>8.3833333333333349E-8</v>
      </c>
      <c r="R108">
        <f t="shared" si="19"/>
        <v>8.3333333333333325E-8</v>
      </c>
      <c r="S108">
        <f>K694-C119</f>
        <v>3.5376818075263041</v>
      </c>
      <c r="T108">
        <f t="shared" si="12"/>
        <v>3537681.8075263039</v>
      </c>
      <c r="U108">
        <f t="shared" si="13"/>
        <v>6.165033981030432E-6</v>
      </c>
      <c r="V108">
        <f t="shared" si="14"/>
        <v>6.152753004323813E-6</v>
      </c>
      <c r="W108">
        <f t="shared" si="15"/>
        <v>3.1673036656049946E-12</v>
      </c>
      <c r="X108">
        <f t="shared" si="15"/>
        <v>3.1546974610179755E-12</v>
      </c>
    </row>
    <row r="109" spans="1:24" x14ac:dyDescent="0.3">
      <c r="A109">
        <f t="shared" si="18"/>
        <v>640</v>
      </c>
      <c r="B109">
        <v>300</v>
      </c>
      <c r="C109">
        <f t="shared" si="16"/>
        <v>2.0684234476482022</v>
      </c>
      <c r="I109">
        <v>105</v>
      </c>
      <c r="J109" s="1">
        <v>153</v>
      </c>
      <c r="K109">
        <f t="shared" si="10"/>
        <v>0.153</v>
      </c>
      <c r="O109">
        <f t="shared" si="17"/>
        <v>695</v>
      </c>
      <c r="P109">
        <v>-5.18</v>
      </c>
      <c r="Q109">
        <f t="shared" si="11"/>
        <v>8.6333333333333326E-8</v>
      </c>
      <c r="R109">
        <f t="shared" si="19"/>
        <v>8.3333333333333325E-8</v>
      </c>
      <c r="S109">
        <f>K699-C120</f>
        <v>3.546576552351798</v>
      </c>
      <c r="T109">
        <f t="shared" si="12"/>
        <v>3546576.5523517979</v>
      </c>
      <c r="U109">
        <f t="shared" si="13"/>
        <v>6.2205083331499973E-6</v>
      </c>
      <c r="V109">
        <f t="shared" si="14"/>
        <v>6.147605036741609E-6</v>
      </c>
      <c r="W109">
        <f t="shared" si="15"/>
        <v>3.2245603268990463E-12</v>
      </c>
      <c r="X109">
        <f t="shared" si="15"/>
        <v>3.1494206406475665E-12</v>
      </c>
    </row>
    <row r="110" spans="1:24" x14ac:dyDescent="0.3">
      <c r="A110">
        <f t="shared" si="18"/>
        <v>645</v>
      </c>
      <c r="B110">
        <v>297</v>
      </c>
      <c r="C110">
        <f t="shared" si="16"/>
        <v>2.0477392131717203</v>
      </c>
      <c r="I110">
        <v>106</v>
      </c>
      <c r="J110" s="1">
        <v>153</v>
      </c>
      <c r="K110">
        <f t="shared" si="10"/>
        <v>0.153</v>
      </c>
      <c r="O110">
        <f t="shared" si="17"/>
        <v>700</v>
      </c>
      <c r="P110">
        <v>-4.74</v>
      </c>
      <c r="Q110">
        <f t="shared" si="11"/>
        <v>7.9000000000000006E-8</v>
      </c>
      <c r="R110">
        <f t="shared" si="19"/>
        <v>8.3333333333333325E-8</v>
      </c>
      <c r="S110">
        <f>K704-C121</f>
        <v>3.5573660420027857</v>
      </c>
      <c r="T110">
        <f t="shared" si="12"/>
        <v>3557366.042002786</v>
      </c>
      <c r="U110">
        <f t="shared" si="13"/>
        <v>6.0330324970987709E-6</v>
      </c>
      <c r="V110">
        <f t="shared" si="14"/>
        <v>6.1413835147411702E-6</v>
      </c>
      <c r="W110">
        <f t="shared" si="15"/>
        <v>3.0331234259208191E-12</v>
      </c>
      <c r="X110">
        <f t="shared" si="15"/>
        <v>3.1430492895945506E-12</v>
      </c>
    </row>
    <row r="111" spans="1:24" x14ac:dyDescent="0.3">
      <c r="A111">
        <f t="shared" si="18"/>
        <v>650</v>
      </c>
      <c r="B111">
        <v>300</v>
      </c>
      <c r="C111">
        <f t="shared" si="16"/>
        <v>2.0684234476482022</v>
      </c>
      <c r="I111">
        <v>107</v>
      </c>
      <c r="J111" s="1">
        <v>153</v>
      </c>
      <c r="K111">
        <f t="shared" si="10"/>
        <v>0.153</v>
      </c>
      <c r="O111">
        <f t="shared" si="17"/>
        <v>705</v>
      </c>
      <c r="P111">
        <v>-4.9800000000000004</v>
      </c>
      <c r="Q111">
        <f t="shared" si="11"/>
        <v>8.3000000000000002E-8</v>
      </c>
      <c r="R111">
        <f t="shared" si="19"/>
        <v>8.3333333333333325E-8</v>
      </c>
      <c r="S111">
        <f>K709-C122</f>
        <v>3.5485765523517978</v>
      </c>
      <c r="T111">
        <f t="shared" si="12"/>
        <v>3548576.5523517979</v>
      </c>
      <c r="U111">
        <f t="shared" si="13"/>
        <v>6.1382436589064554E-6</v>
      </c>
      <c r="V111">
        <f t="shared" si="14"/>
        <v>6.1464498767780466E-6</v>
      </c>
      <c r="W111">
        <f t="shared" si="15"/>
        <v>3.139836268008776E-12</v>
      </c>
      <c r="X111">
        <f t="shared" si="15"/>
        <v>3.1482371739787384E-12</v>
      </c>
    </row>
    <row r="112" spans="1:24" x14ac:dyDescent="0.3">
      <c r="A112">
        <f t="shared" si="18"/>
        <v>655</v>
      </c>
      <c r="B112">
        <v>300</v>
      </c>
      <c r="C112">
        <f t="shared" si="16"/>
        <v>2.0684234476482022</v>
      </c>
      <c r="I112">
        <v>108</v>
      </c>
      <c r="J112" s="1">
        <v>153</v>
      </c>
      <c r="K112">
        <f t="shared" si="10"/>
        <v>0.153</v>
      </c>
      <c r="O112">
        <f t="shared" si="17"/>
        <v>710</v>
      </c>
      <c r="P112">
        <v>-4.78</v>
      </c>
      <c r="Q112">
        <f t="shared" si="11"/>
        <v>7.9666666666666679E-8</v>
      </c>
      <c r="R112">
        <f t="shared" si="19"/>
        <v>8.3333333333333325E-8</v>
      </c>
      <c r="S112">
        <f>K714-C123</f>
        <v>3.5513660420027855</v>
      </c>
      <c r="T112">
        <f t="shared" si="12"/>
        <v>3551366.0420027855</v>
      </c>
      <c r="U112">
        <f t="shared" si="13"/>
        <v>6.0533607356829693E-6</v>
      </c>
      <c r="V112">
        <f t="shared" si="14"/>
        <v>6.1448401723096994E-6</v>
      </c>
      <c r="W112">
        <f t="shared" si="15"/>
        <v>3.0535980163590216E-12</v>
      </c>
      <c r="X112">
        <f t="shared" si="15"/>
        <v>3.1465883952692577E-12</v>
      </c>
    </row>
    <row r="113" spans="1:26" x14ac:dyDescent="0.3">
      <c r="A113">
        <f t="shared" si="18"/>
        <v>660</v>
      </c>
      <c r="B113">
        <v>290</v>
      </c>
      <c r="C113">
        <f t="shared" si="16"/>
        <v>1.9994759993932623</v>
      </c>
      <c r="I113">
        <v>109</v>
      </c>
      <c r="J113" s="1">
        <v>153</v>
      </c>
      <c r="K113">
        <f t="shared" si="10"/>
        <v>0.153</v>
      </c>
      <c r="O113">
        <f t="shared" si="17"/>
        <v>715</v>
      </c>
      <c r="P113">
        <v>-5.0199999999999996</v>
      </c>
      <c r="Q113">
        <f t="shared" si="11"/>
        <v>8.3666666666666648E-8</v>
      </c>
      <c r="R113">
        <f t="shared" si="19"/>
        <v>8.3333333333333325E-8</v>
      </c>
      <c r="S113">
        <f>K719-C124</f>
        <v>3.5505765523517976</v>
      </c>
      <c r="T113">
        <f t="shared" si="12"/>
        <v>3550576.5523517975</v>
      </c>
      <c r="U113">
        <f t="shared" si="13"/>
        <v>6.1534784112516401E-6</v>
      </c>
      <c r="V113">
        <f t="shared" si="14"/>
        <v>6.1452955845623218E-6</v>
      </c>
      <c r="W113">
        <f t="shared" si="15"/>
        <v>3.1554413798116673E-12</v>
      </c>
      <c r="X113">
        <f t="shared" si="15"/>
        <v>3.1470548184700973E-12</v>
      </c>
    </row>
    <row r="114" spans="1:26" x14ac:dyDescent="0.3">
      <c r="A114">
        <f t="shared" si="18"/>
        <v>665</v>
      </c>
      <c r="B114">
        <v>294</v>
      </c>
      <c r="C114">
        <f t="shared" si="16"/>
        <v>2.0270549786952383</v>
      </c>
      <c r="I114">
        <v>110</v>
      </c>
      <c r="J114" s="1">
        <v>154</v>
      </c>
      <c r="K114">
        <f t="shared" si="10"/>
        <v>0.154</v>
      </c>
      <c r="O114">
        <f t="shared" si="17"/>
        <v>720</v>
      </c>
      <c r="P114">
        <v>-5.38</v>
      </c>
      <c r="Q114">
        <f t="shared" si="11"/>
        <v>8.9666666666666662E-8</v>
      </c>
      <c r="R114">
        <f t="shared" si="19"/>
        <v>8.3333333333333325E-8</v>
      </c>
      <c r="S114">
        <f>K724-C125</f>
        <v>3.5031028282243275</v>
      </c>
      <c r="T114">
        <f t="shared" si="12"/>
        <v>3503102.8282243274</v>
      </c>
      <c r="U114">
        <f t="shared" si="13"/>
        <v>6.3255097938108148E-6</v>
      </c>
      <c r="V114">
        <f t="shared" si="14"/>
        <v>6.1729312775214416E-6</v>
      </c>
      <c r="W114">
        <f t="shared" si="15"/>
        <v>3.334339512633045E-12</v>
      </c>
      <c r="X114">
        <f t="shared" si="15"/>
        <v>3.175423379750208E-12</v>
      </c>
      <c r="Y114" t="s">
        <v>39</v>
      </c>
    </row>
    <row r="115" spans="1:26" x14ac:dyDescent="0.3">
      <c r="A115">
        <f t="shared" si="18"/>
        <v>670</v>
      </c>
      <c r="B115">
        <v>290</v>
      </c>
      <c r="C115">
        <f t="shared" si="16"/>
        <v>1.9994759993932623</v>
      </c>
      <c r="I115">
        <v>111</v>
      </c>
      <c r="J115" s="1">
        <v>153</v>
      </c>
      <c r="K115">
        <f t="shared" si="10"/>
        <v>0.153</v>
      </c>
      <c r="O115">
        <f t="shared" si="17"/>
        <v>725</v>
      </c>
      <c r="P115">
        <v>-4.9000000000000004</v>
      </c>
      <c r="Q115">
        <f t="shared" si="11"/>
        <v>8.1666666666666683E-8</v>
      </c>
      <c r="R115">
        <f t="shared" si="19"/>
        <v>8.3333333333333325E-8</v>
      </c>
      <c r="S115">
        <f>K729-C126</f>
        <v>3.7560510349011982</v>
      </c>
      <c r="T115">
        <f t="shared" si="12"/>
        <v>3756051.034901198</v>
      </c>
      <c r="U115">
        <f t="shared" si="13"/>
        <v>5.9906498252328939E-6</v>
      </c>
      <c r="V115">
        <f t="shared" si="14"/>
        <v>6.031128416801213E-6</v>
      </c>
      <c r="W115">
        <f t="shared" si="15"/>
        <v>2.9906571107135755E-12</v>
      </c>
      <c r="X115">
        <f t="shared" si="15"/>
        <v>3.0312091649955921E-12</v>
      </c>
      <c r="Y115" t="s">
        <v>42</v>
      </c>
      <c r="Z115">
        <f>AVERAGE(W115:W138)</f>
        <v>3.432190669648875E-12</v>
      </c>
    </row>
    <row r="116" spans="1:26" x14ac:dyDescent="0.3">
      <c r="A116">
        <f t="shared" si="18"/>
        <v>675</v>
      </c>
      <c r="B116">
        <v>300</v>
      </c>
      <c r="C116">
        <f t="shared" si="16"/>
        <v>2.0684234476482022</v>
      </c>
      <c r="I116">
        <v>112</v>
      </c>
      <c r="J116" s="1">
        <v>154</v>
      </c>
      <c r="K116">
        <f t="shared" si="10"/>
        <v>0.154</v>
      </c>
      <c r="O116">
        <f t="shared" si="17"/>
        <v>730</v>
      </c>
      <c r="P116">
        <v>-4.12</v>
      </c>
      <c r="Q116">
        <f t="shared" si="11"/>
        <v>6.8666666666666673E-8</v>
      </c>
      <c r="R116">
        <f t="shared" si="19"/>
        <v>8.3333333333333325E-8</v>
      </c>
      <c r="S116">
        <f>K734-C127</f>
        <v>3.1435240006067375</v>
      </c>
      <c r="T116">
        <f t="shared" si="12"/>
        <v>3143524.0006067376</v>
      </c>
      <c r="U116">
        <f t="shared" si="13"/>
        <v>5.999925819150221E-6</v>
      </c>
      <c r="V116">
        <f t="shared" si="14"/>
        <v>6.3998551376518051E-6</v>
      </c>
      <c r="W116">
        <f t="shared" si="15"/>
        <v>2.9999258196087879E-12</v>
      </c>
      <c r="X116">
        <f t="shared" si="15"/>
        <v>3.4131788152440169E-12</v>
      </c>
      <c r="Y116" t="s">
        <v>44</v>
      </c>
      <c r="Z116">
        <f>STDEV(W115:W138)</f>
        <v>2.1100255323844392E-13</v>
      </c>
    </row>
    <row r="117" spans="1:26" x14ac:dyDescent="0.3">
      <c r="A117">
        <f t="shared" si="18"/>
        <v>680</v>
      </c>
      <c r="B117">
        <v>300</v>
      </c>
      <c r="C117">
        <f t="shared" si="16"/>
        <v>2.0684234476482022</v>
      </c>
      <c r="I117">
        <v>113</v>
      </c>
      <c r="J117" s="1">
        <v>154</v>
      </c>
      <c r="K117">
        <f t="shared" si="10"/>
        <v>0.154</v>
      </c>
      <c r="O117">
        <f t="shared" si="17"/>
        <v>735</v>
      </c>
      <c r="P117">
        <v>-4.84</v>
      </c>
      <c r="Q117">
        <f t="shared" si="11"/>
        <v>8.0666666666666661E-8</v>
      </c>
      <c r="R117">
        <f t="shared" si="19"/>
        <v>8.3333333333333325E-8</v>
      </c>
      <c r="S117">
        <f>K739-C128</f>
        <v>3.0635765523517975</v>
      </c>
      <c r="T117">
        <f t="shared" si="12"/>
        <v>3063576.5523517975</v>
      </c>
      <c r="U117">
        <f t="shared" si="13"/>
        <v>6.3854466002944426E-6</v>
      </c>
      <c r="V117">
        <f t="shared" si="14"/>
        <v>6.4550482311128944E-6</v>
      </c>
      <c r="W117">
        <f t="shared" si="15"/>
        <v>3.3978273571009877E-12</v>
      </c>
      <c r="X117">
        <f t="shared" si="15"/>
        <v>3.4723039721661422E-12</v>
      </c>
      <c r="Y117" t="s">
        <v>46</v>
      </c>
      <c r="Z117">
        <f>AVERAGE(U115:U138)</f>
        <v>6.4146280592082623E-6</v>
      </c>
    </row>
    <row r="118" spans="1:26" x14ac:dyDescent="0.3">
      <c r="A118">
        <f t="shared" si="18"/>
        <v>685</v>
      </c>
      <c r="B118">
        <v>300</v>
      </c>
      <c r="C118">
        <f t="shared" si="16"/>
        <v>2.0684234476482022</v>
      </c>
      <c r="I118">
        <v>114</v>
      </c>
      <c r="J118" s="1">
        <v>154</v>
      </c>
      <c r="K118">
        <f t="shared" si="10"/>
        <v>0.154</v>
      </c>
      <c r="O118">
        <f t="shared" si="17"/>
        <v>740</v>
      </c>
      <c r="P118">
        <v>-5.0599999999999996</v>
      </c>
      <c r="Q118">
        <f t="shared" si="11"/>
        <v>8.4333333333333334E-8</v>
      </c>
      <c r="R118">
        <f t="shared" si="19"/>
        <v>8.3333333333333325E-8</v>
      </c>
      <c r="S118">
        <f>K744-C129</f>
        <v>3.0046291040968578</v>
      </c>
      <c r="T118">
        <f t="shared" si="12"/>
        <v>3004629.1040968578</v>
      </c>
      <c r="U118">
        <f t="shared" si="13"/>
        <v>6.5228734294157177E-6</v>
      </c>
      <c r="V118">
        <f t="shared" si="14"/>
        <v>6.4969887387640968E-6</v>
      </c>
      <c r="W118">
        <f t="shared" si="15"/>
        <v>3.5456564813481306E-12</v>
      </c>
      <c r="X118">
        <f t="shared" si="15"/>
        <v>3.5175718893022911E-12</v>
      </c>
      <c r="Y118" t="s">
        <v>44</v>
      </c>
      <c r="Z118">
        <f>STDEV(U115:U138)</f>
        <v>2.0130417686210904E-7</v>
      </c>
    </row>
    <row r="119" spans="1:26" x14ac:dyDescent="0.3">
      <c r="A119">
        <f t="shared" si="18"/>
        <v>690</v>
      </c>
      <c r="B119">
        <v>301</v>
      </c>
      <c r="C119">
        <f t="shared" si="16"/>
        <v>2.0753181924736963</v>
      </c>
      <c r="I119">
        <v>115</v>
      </c>
      <c r="J119" s="1">
        <v>154</v>
      </c>
      <c r="K119">
        <f t="shared" si="10"/>
        <v>0.154</v>
      </c>
      <c r="O119">
        <f t="shared" si="17"/>
        <v>745</v>
      </c>
      <c r="P119">
        <v>-5.29</v>
      </c>
      <c r="Q119">
        <f t="shared" si="11"/>
        <v>8.8166666666666669E-8</v>
      </c>
      <c r="R119">
        <f t="shared" si="19"/>
        <v>8.3333333333333325E-8</v>
      </c>
      <c r="S119">
        <f>K749-C130</f>
        <v>3.0489975730498213</v>
      </c>
      <c r="T119">
        <f t="shared" si="12"/>
        <v>3048997.5730498214</v>
      </c>
      <c r="U119">
        <f t="shared" si="13"/>
        <v>6.5879748654575257E-6</v>
      </c>
      <c r="V119">
        <f t="shared" si="14"/>
        <v>6.4653202866508684E-6</v>
      </c>
      <c r="W119">
        <f t="shared" si="15"/>
        <v>3.6167844023250088E-12</v>
      </c>
      <c r="X119">
        <f t="shared" si="15"/>
        <v>3.4833638674149392E-12</v>
      </c>
    </row>
    <row r="120" spans="1:26" x14ac:dyDescent="0.3">
      <c r="A120">
        <f t="shared" si="18"/>
        <v>695</v>
      </c>
      <c r="B120">
        <v>300</v>
      </c>
      <c r="C120">
        <f t="shared" si="16"/>
        <v>2.0684234476482022</v>
      </c>
      <c r="I120">
        <v>116</v>
      </c>
      <c r="J120" s="1">
        <v>154</v>
      </c>
      <c r="K120">
        <f t="shared" si="10"/>
        <v>0.154</v>
      </c>
      <c r="O120">
        <f t="shared" si="17"/>
        <v>750</v>
      </c>
      <c r="P120">
        <v>-5.26</v>
      </c>
      <c r="Q120">
        <f t="shared" si="11"/>
        <v>8.7666666666666658E-8</v>
      </c>
      <c r="R120">
        <f t="shared" si="19"/>
        <v>8.3333333333333325E-8</v>
      </c>
      <c r="S120">
        <f>K754-C131</f>
        <v>3.0339975730498216</v>
      </c>
      <c r="T120">
        <f t="shared" si="12"/>
        <v>3033997.5730498214</v>
      </c>
      <c r="U120">
        <f t="shared" si="13"/>
        <v>6.586316160514449E-6</v>
      </c>
      <c r="V120">
        <f t="shared" si="14"/>
        <v>6.4759575638931139E-6</v>
      </c>
      <c r="W120">
        <f t="shared" si="15"/>
        <v>3.6149633805211492E-12</v>
      </c>
      <c r="X120">
        <f t="shared" si="15"/>
        <v>3.4948355307787027E-12</v>
      </c>
    </row>
    <row r="121" spans="1:26" x14ac:dyDescent="0.3">
      <c r="A121">
        <f t="shared" si="18"/>
        <v>700</v>
      </c>
      <c r="B121">
        <v>298</v>
      </c>
      <c r="C121">
        <f t="shared" si="16"/>
        <v>2.0546339579972144</v>
      </c>
      <c r="I121">
        <v>117</v>
      </c>
      <c r="J121" s="1">
        <v>154</v>
      </c>
      <c r="K121">
        <f t="shared" si="10"/>
        <v>0.154</v>
      </c>
      <c r="O121">
        <f t="shared" si="17"/>
        <v>755</v>
      </c>
      <c r="P121">
        <v>-4.8499999999999996</v>
      </c>
      <c r="Q121">
        <f t="shared" si="11"/>
        <v>8.0833333333333323E-8</v>
      </c>
      <c r="R121">
        <f t="shared" si="19"/>
        <v>8.3333333333333325E-8</v>
      </c>
      <c r="S121">
        <f>K759-C132</f>
        <v>3.0529975730498218</v>
      </c>
      <c r="T121">
        <f t="shared" si="12"/>
        <v>3052997.5730498219</v>
      </c>
      <c r="U121">
        <f t="shared" si="13"/>
        <v>6.3972132629192234E-6</v>
      </c>
      <c r="V121">
        <f t="shared" si="14"/>
        <v>6.4624954581412273E-6</v>
      </c>
      <c r="W121">
        <f t="shared" si="15"/>
        <v>3.4103614609391349E-12</v>
      </c>
      <c r="X121">
        <f t="shared" si="15"/>
        <v>3.4803206288746661E-12</v>
      </c>
    </row>
    <row r="122" spans="1:26" x14ac:dyDescent="0.3">
      <c r="A122">
        <f t="shared" si="18"/>
        <v>705</v>
      </c>
      <c r="B122">
        <v>300</v>
      </c>
      <c r="C122">
        <f t="shared" si="16"/>
        <v>2.0684234476482022</v>
      </c>
      <c r="I122">
        <v>118</v>
      </c>
      <c r="J122" s="1">
        <v>154</v>
      </c>
      <c r="K122">
        <f t="shared" si="10"/>
        <v>0.154</v>
      </c>
      <c r="O122">
        <f t="shared" si="17"/>
        <v>760</v>
      </c>
      <c r="P122">
        <v>-4.8499999999999996</v>
      </c>
      <c r="Q122">
        <f t="shared" si="11"/>
        <v>8.0833333333333323E-8</v>
      </c>
      <c r="R122">
        <f t="shared" si="19"/>
        <v>8.3333333333333325E-8</v>
      </c>
      <c r="S122">
        <f>K764-C133</f>
        <v>3.066681807526304</v>
      </c>
      <c r="T122">
        <f t="shared" si="12"/>
        <v>3066681.8075263039</v>
      </c>
      <c r="U122">
        <f t="shared" si="13"/>
        <v>6.3876837991749344E-6</v>
      </c>
      <c r="V122">
        <f t="shared" si="14"/>
        <v>6.4528687482544472E-6</v>
      </c>
      <c r="W122">
        <f t="shared" si="15"/>
        <v>3.4002086931868269E-12</v>
      </c>
      <c r="X122">
        <f t="shared" si="15"/>
        <v>3.4699595901832431E-12</v>
      </c>
    </row>
    <row r="123" spans="1:26" x14ac:dyDescent="0.3">
      <c r="A123">
        <f t="shared" si="18"/>
        <v>710</v>
      </c>
      <c r="B123">
        <v>298</v>
      </c>
      <c r="C123">
        <f t="shared" si="16"/>
        <v>2.0546339579972144</v>
      </c>
      <c r="I123">
        <v>119</v>
      </c>
      <c r="J123" s="1">
        <v>154</v>
      </c>
      <c r="K123">
        <f t="shared" si="10"/>
        <v>0.154</v>
      </c>
      <c r="O123">
        <f t="shared" si="17"/>
        <v>765</v>
      </c>
      <c r="P123">
        <v>-5.05</v>
      </c>
      <c r="Q123">
        <f t="shared" si="11"/>
        <v>8.4166666666666673E-8</v>
      </c>
      <c r="R123">
        <f t="shared" si="19"/>
        <v>8.3333333333333325E-8</v>
      </c>
      <c r="S123">
        <f>K769-C134</f>
        <v>2.9856291040968577</v>
      </c>
      <c r="T123">
        <f t="shared" si="12"/>
        <v>2985629.1040968578</v>
      </c>
      <c r="U123">
        <f t="shared" si="13"/>
        <v>6.5323720203125332E-6</v>
      </c>
      <c r="V123">
        <f t="shared" si="14"/>
        <v>6.5107414910101399E-6</v>
      </c>
      <c r="W123">
        <f t="shared" si="15"/>
        <v>3.5559903509801705E-12</v>
      </c>
      <c r="X123">
        <f t="shared" si="15"/>
        <v>3.5324795635634114E-12</v>
      </c>
    </row>
    <row r="124" spans="1:26" x14ac:dyDescent="0.3">
      <c r="A124">
        <f t="shared" si="18"/>
        <v>715</v>
      </c>
      <c r="B124">
        <v>300</v>
      </c>
      <c r="C124">
        <f t="shared" si="16"/>
        <v>2.0684234476482022</v>
      </c>
      <c r="I124">
        <v>120</v>
      </c>
      <c r="J124" s="1">
        <v>154</v>
      </c>
      <c r="K124">
        <f t="shared" si="10"/>
        <v>0.154</v>
      </c>
      <c r="O124">
        <f t="shared" si="17"/>
        <v>770</v>
      </c>
      <c r="P124">
        <v>-5.22</v>
      </c>
      <c r="Q124">
        <f t="shared" si="11"/>
        <v>8.6999999999999998E-8</v>
      </c>
      <c r="R124">
        <f t="shared" si="19"/>
        <v>8.3333333333333325E-8</v>
      </c>
      <c r="S124">
        <f>K774-C135</f>
        <v>3.0309975730498215</v>
      </c>
      <c r="T124">
        <f t="shared" si="12"/>
        <v>3030997.5730498214</v>
      </c>
      <c r="U124">
        <f t="shared" si="13"/>
        <v>6.5717450583981062E-6</v>
      </c>
      <c r="V124">
        <f t="shared" si="14"/>
        <v>6.4780934356665555E-6</v>
      </c>
      <c r="W124">
        <f t="shared" si="15"/>
        <v>3.5989860927149937E-12</v>
      </c>
      <c r="X124">
        <f t="shared" si="15"/>
        <v>3.4971412134355098E-12</v>
      </c>
    </row>
    <row r="125" spans="1:26" x14ac:dyDescent="0.3">
      <c r="A125">
        <f t="shared" si="18"/>
        <v>720</v>
      </c>
      <c r="B125">
        <v>305</v>
      </c>
      <c r="C125">
        <f t="shared" si="16"/>
        <v>2.1028971717756724</v>
      </c>
      <c r="I125">
        <v>121</v>
      </c>
      <c r="J125" s="1">
        <v>154</v>
      </c>
      <c r="K125">
        <f t="shared" si="10"/>
        <v>0.154</v>
      </c>
      <c r="O125">
        <f t="shared" si="17"/>
        <v>775</v>
      </c>
      <c r="P125">
        <v>-5.37</v>
      </c>
      <c r="Q125">
        <f t="shared" si="11"/>
        <v>8.9500000000000001E-8</v>
      </c>
      <c r="R125">
        <f t="shared" si="19"/>
        <v>8.3333333333333325E-8</v>
      </c>
      <c r="S125">
        <f>K779-C136</f>
        <v>3.0287870627008093</v>
      </c>
      <c r="T125">
        <f t="shared" si="12"/>
        <v>3028787.0627008094</v>
      </c>
      <c r="U125">
        <f t="shared" si="13"/>
        <v>6.6357128421061854E-6</v>
      </c>
      <c r="V125">
        <f t="shared" si="14"/>
        <v>6.4796690290184316E-6</v>
      </c>
      <c r="W125">
        <f t="shared" si="15"/>
        <v>3.669390410241079E-12</v>
      </c>
      <c r="X125">
        <f t="shared" si="15"/>
        <v>3.4988425604683886E-12</v>
      </c>
    </row>
    <row r="126" spans="1:26" x14ac:dyDescent="0.3">
      <c r="A126">
        <f t="shared" si="18"/>
        <v>725</v>
      </c>
      <c r="B126">
        <v>200</v>
      </c>
      <c r="C126">
        <f t="shared" si="16"/>
        <v>1.3789489650988016</v>
      </c>
      <c r="I126">
        <v>122</v>
      </c>
      <c r="J126" s="1">
        <v>154</v>
      </c>
      <c r="K126">
        <f t="shared" si="10"/>
        <v>0.154</v>
      </c>
      <c r="O126">
        <f t="shared" si="17"/>
        <v>780</v>
      </c>
      <c r="P126">
        <v>-5.22</v>
      </c>
      <c r="Q126">
        <f t="shared" si="11"/>
        <v>8.6999999999999998E-8</v>
      </c>
      <c r="R126">
        <f t="shared" si="19"/>
        <v>8.3333333333333325E-8</v>
      </c>
      <c r="S126">
        <f>K784-C137</f>
        <v>3.0192080833988331</v>
      </c>
      <c r="T126">
        <f t="shared" si="12"/>
        <v>3019208.0833988329</v>
      </c>
      <c r="U126">
        <f t="shared" si="13"/>
        <v>6.580287794433873E-6</v>
      </c>
      <c r="V126">
        <f t="shared" si="14"/>
        <v>6.4865144321818253E-6</v>
      </c>
      <c r="W126">
        <f t="shared" si="15"/>
        <v>3.6083489547979503E-12</v>
      </c>
      <c r="X126">
        <f t="shared" si="15"/>
        <v>3.5062391232419255E-12</v>
      </c>
    </row>
    <row r="127" spans="1:26" x14ac:dyDescent="0.3">
      <c r="A127">
        <f t="shared" si="18"/>
        <v>730</v>
      </c>
      <c r="B127">
        <v>290</v>
      </c>
      <c r="C127">
        <f t="shared" si="16"/>
        <v>1.9994759993932623</v>
      </c>
      <c r="I127">
        <v>123</v>
      </c>
      <c r="J127" s="1">
        <v>154</v>
      </c>
      <c r="K127">
        <f t="shared" si="10"/>
        <v>0.154</v>
      </c>
      <c r="O127">
        <f t="shared" si="17"/>
        <v>785</v>
      </c>
      <c r="P127">
        <v>-5.26</v>
      </c>
      <c r="Q127">
        <f t="shared" si="11"/>
        <v>8.7666666666666658E-8</v>
      </c>
      <c r="R127">
        <f t="shared" si="19"/>
        <v>8.3333333333333325E-8</v>
      </c>
      <c r="S127">
        <f>K789-C138</f>
        <v>3.0585765523517976</v>
      </c>
      <c r="T127">
        <f t="shared" si="12"/>
        <v>3058576.5523517975</v>
      </c>
      <c r="U127">
        <f t="shared" si="13"/>
        <v>6.5686259580580646E-6</v>
      </c>
      <c r="V127">
        <f t="shared" si="14"/>
        <v>6.4585637738574896E-6</v>
      </c>
      <c r="W127">
        <f t="shared" si="15"/>
        <v>3.5955705814061852E-12</v>
      </c>
      <c r="X127">
        <f t="shared" si="15"/>
        <v>3.4760871684153579E-12</v>
      </c>
    </row>
    <row r="128" spans="1:26" x14ac:dyDescent="0.3">
      <c r="A128">
        <f t="shared" si="18"/>
        <v>735</v>
      </c>
      <c r="B128">
        <v>300</v>
      </c>
      <c r="C128">
        <f t="shared" si="16"/>
        <v>2.0684234476482022</v>
      </c>
      <c r="I128">
        <v>124</v>
      </c>
      <c r="J128" s="1">
        <v>154</v>
      </c>
      <c r="K128">
        <f t="shared" si="10"/>
        <v>0.154</v>
      </c>
      <c r="O128">
        <f t="shared" si="17"/>
        <v>790</v>
      </c>
      <c r="P128">
        <v>-5.08</v>
      </c>
      <c r="Q128">
        <f t="shared" si="11"/>
        <v>8.466666666666667E-8</v>
      </c>
      <c r="R128">
        <f t="shared" si="19"/>
        <v>8.3333333333333325E-8</v>
      </c>
      <c r="S128">
        <f>K794-C139</f>
        <v>3.0831555316537731</v>
      </c>
      <c r="T128">
        <f t="shared" si="12"/>
        <v>3083155.531653773</v>
      </c>
      <c r="U128">
        <f t="shared" si="13"/>
        <v>6.4755276487977928E-6</v>
      </c>
      <c r="V128">
        <f t="shared" si="14"/>
        <v>6.441355362845662E-6</v>
      </c>
      <c r="W128">
        <f t="shared" si="15"/>
        <v>3.4943715275287229E-12</v>
      </c>
      <c r="X128">
        <f t="shared" si="15"/>
        <v>3.4575882425383807E-12</v>
      </c>
    </row>
    <row r="129" spans="1:26" x14ac:dyDescent="0.3">
      <c r="A129">
        <f t="shared" si="18"/>
        <v>740</v>
      </c>
      <c r="B129">
        <v>310</v>
      </c>
      <c r="C129">
        <f t="shared" si="16"/>
        <v>2.1373708959031426</v>
      </c>
      <c r="I129">
        <v>125</v>
      </c>
      <c r="J129" s="1">
        <v>173</v>
      </c>
      <c r="K129">
        <f t="shared" si="10"/>
        <v>0.17299999999999999</v>
      </c>
      <c r="O129">
        <f t="shared" si="17"/>
        <v>795</v>
      </c>
      <c r="P129">
        <v>-4.28</v>
      </c>
      <c r="Q129">
        <f t="shared" si="11"/>
        <v>7.1333333333333337E-8</v>
      </c>
      <c r="R129">
        <f t="shared" si="19"/>
        <v>8.3333333333333325E-8</v>
      </c>
      <c r="S129">
        <f>K799-C140</f>
        <v>3.08326078682828</v>
      </c>
      <c r="T129">
        <f t="shared" si="12"/>
        <v>3083260.78682828</v>
      </c>
      <c r="U129">
        <f t="shared" si="13"/>
        <v>6.1159450151349608E-6</v>
      </c>
      <c r="V129">
        <f t="shared" si="14"/>
        <v>6.4412820645050593E-6</v>
      </c>
      <c r="W129">
        <f t="shared" si="15"/>
        <v>3.1170652856795147E-12</v>
      </c>
      <c r="X129">
        <f t="shared" si="15"/>
        <v>3.4575095528762128E-12</v>
      </c>
    </row>
    <row r="130" spans="1:26" x14ac:dyDescent="0.3">
      <c r="A130">
        <f t="shared" si="18"/>
        <v>745</v>
      </c>
      <c r="B130">
        <v>304</v>
      </c>
      <c r="C130">
        <f t="shared" si="16"/>
        <v>2.0960024269501782</v>
      </c>
      <c r="I130">
        <v>126</v>
      </c>
      <c r="J130" s="1">
        <v>249</v>
      </c>
      <c r="K130">
        <f t="shared" si="10"/>
        <v>0.249</v>
      </c>
      <c r="O130">
        <f t="shared" si="17"/>
        <v>800</v>
      </c>
      <c r="P130">
        <v>-5.05</v>
      </c>
      <c r="Q130">
        <f t="shared" si="11"/>
        <v>8.4166666666666673E-8</v>
      </c>
      <c r="R130">
        <f t="shared" si="19"/>
        <v>8.3333333333333325E-8</v>
      </c>
      <c r="S130">
        <f>K804-C141</f>
        <v>3.0199975730498214</v>
      </c>
      <c r="T130">
        <f t="shared" si="12"/>
        <v>3019997.5730498214</v>
      </c>
      <c r="U130">
        <f t="shared" si="13"/>
        <v>6.5074973088072816E-6</v>
      </c>
      <c r="V130">
        <f t="shared" si="14"/>
        <v>6.4859491467023515E-6</v>
      </c>
      <c r="W130">
        <f t="shared" si="15"/>
        <v>3.5289601020111677E-12</v>
      </c>
      <c r="X130">
        <f t="shared" si="15"/>
        <v>3.5056280278007467E-12</v>
      </c>
    </row>
    <row r="131" spans="1:26" x14ac:dyDescent="0.3">
      <c r="A131">
        <f t="shared" si="18"/>
        <v>750</v>
      </c>
      <c r="B131">
        <v>304</v>
      </c>
      <c r="C131">
        <f t="shared" si="16"/>
        <v>2.0960024269501782</v>
      </c>
      <c r="I131">
        <v>127</v>
      </c>
      <c r="J131" s="1">
        <v>474</v>
      </c>
      <c r="K131">
        <f t="shared" si="10"/>
        <v>0.47399999999999998</v>
      </c>
      <c r="O131">
        <f t="shared" si="17"/>
        <v>805</v>
      </c>
      <c r="P131">
        <v>-5</v>
      </c>
      <c r="Q131">
        <f t="shared" si="11"/>
        <v>8.3333333333333325E-8</v>
      </c>
      <c r="R131">
        <f t="shared" si="19"/>
        <v>8.3333333333333325E-8</v>
      </c>
      <c r="S131">
        <f>K809-C142</f>
        <v>2.9926291040968573</v>
      </c>
      <c r="T131">
        <f t="shared" si="12"/>
        <v>2992629.1040968574</v>
      </c>
      <c r="U131">
        <f t="shared" si="13"/>
        <v>6.5056611452921216E-6</v>
      </c>
      <c r="V131">
        <f t="shared" si="14"/>
        <v>6.5056611452921216E-6</v>
      </c>
      <c r="W131">
        <f t="shared" si="15"/>
        <v>3.5269689114469664E-12</v>
      </c>
      <c r="X131">
        <f t="shared" si="15"/>
        <v>3.5269689114469664E-12</v>
      </c>
    </row>
    <row r="132" spans="1:26" x14ac:dyDescent="0.3">
      <c r="A132">
        <f t="shared" si="18"/>
        <v>755</v>
      </c>
      <c r="B132">
        <v>304</v>
      </c>
      <c r="C132">
        <f t="shared" si="16"/>
        <v>2.0960024269501782</v>
      </c>
      <c r="I132">
        <v>128</v>
      </c>
      <c r="J132" s="1">
        <v>1355</v>
      </c>
      <c r="K132">
        <f t="shared" si="10"/>
        <v>1.355</v>
      </c>
      <c r="O132">
        <f t="shared" si="17"/>
        <v>810</v>
      </c>
      <c r="P132">
        <v>-5.23</v>
      </c>
      <c r="Q132">
        <f t="shared" si="11"/>
        <v>8.7166666666666673E-8</v>
      </c>
      <c r="R132">
        <f t="shared" si="19"/>
        <v>8.3333333333333325E-8</v>
      </c>
      <c r="S132">
        <f>K814-C143</f>
        <v>3.0388923178753156</v>
      </c>
      <c r="T132">
        <f t="shared" si="12"/>
        <v>3038892.3178753154</v>
      </c>
      <c r="U132">
        <f t="shared" si="13"/>
        <v>6.5702394111390186E-6</v>
      </c>
      <c r="V132">
        <f t="shared" si="14"/>
        <v>6.4724787531457318E-6</v>
      </c>
      <c r="W132">
        <f t="shared" si="15"/>
        <v>3.5973371599736996E-12</v>
      </c>
      <c r="X132">
        <f t="shared" si="15"/>
        <v>3.4910817674935774E-12</v>
      </c>
    </row>
    <row r="133" spans="1:26" x14ac:dyDescent="0.3">
      <c r="A133">
        <f t="shared" si="18"/>
        <v>760</v>
      </c>
      <c r="B133">
        <v>301</v>
      </c>
      <c r="C133">
        <f t="shared" si="16"/>
        <v>2.0753181924736963</v>
      </c>
      <c r="I133">
        <v>129</v>
      </c>
      <c r="J133" s="1">
        <v>3488</v>
      </c>
      <c r="K133">
        <f t="shared" ref="K133:K196" si="20">J133/1000</f>
        <v>3.488</v>
      </c>
      <c r="O133">
        <f t="shared" si="17"/>
        <v>815</v>
      </c>
      <c r="P133">
        <v>-5.04</v>
      </c>
      <c r="Q133">
        <f t="shared" ref="Q133:Q196" si="21">-1*P133/60/1000000</f>
        <v>8.4000000000000011E-8</v>
      </c>
      <c r="R133">
        <f t="shared" si="19"/>
        <v>8.3333333333333325E-8</v>
      </c>
      <c r="S133">
        <f>K819-C144</f>
        <v>3.0515765523517979</v>
      </c>
      <c r="T133">
        <f t="shared" ref="T133:T192" si="22">S133*1000000</f>
        <v>3051576.5523517979</v>
      </c>
      <c r="U133">
        <f t="shared" ref="U133:U192" si="23">(12*$R$1*Q133*$O$2/((S133*1000000)*$O$1))^(1/3)</f>
        <v>6.4806886639976791E-6</v>
      </c>
      <c r="V133">
        <f t="shared" ref="V133:V196" si="24">(12*$R$1*R133*$O$2/((S133*1000000)*$O$1))^(1/3)</f>
        <v>6.4634984276507419E-6</v>
      </c>
      <c r="W133">
        <f t="shared" ref="W133:W164" si="25">U133^2/12</f>
        <v>3.4999437966390023E-12</v>
      </c>
      <c r="X133">
        <f t="shared" ref="X133:X196" si="26">V133^2/12</f>
        <v>3.4814009936869675E-12</v>
      </c>
    </row>
    <row r="134" spans="1:26" x14ac:dyDescent="0.3">
      <c r="A134">
        <f t="shared" si="18"/>
        <v>765</v>
      </c>
      <c r="B134">
        <v>310</v>
      </c>
      <c r="C134">
        <f t="shared" si="16"/>
        <v>2.1373708959031426</v>
      </c>
      <c r="I134">
        <v>130</v>
      </c>
      <c r="J134" s="1">
        <v>5609</v>
      </c>
      <c r="K134">
        <f t="shared" si="20"/>
        <v>5.609</v>
      </c>
      <c r="O134">
        <f t="shared" ref="O134:O197" si="27">O133+5</f>
        <v>820</v>
      </c>
      <c r="P134">
        <v>-3.91</v>
      </c>
      <c r="Q134">
        <f t="shared" si="21"/>
        <v>6.5166666666666661E-8</v>
      </c>
      <c r="R134">
        <f t="shared" si="19"/>
        <v>8.3333333333333325E-8</v>
      </c>
      <c r="S134">
        <f>K824-C145</f>
        <v>3.0645765523517978</v>
      </c>
      <c r="T134">
        <f t="shared" si="22"/>
        <v>3064576.5523517979</v>
      </c>
      <c r="U134">
        <f t="shared" si="23"/>
        <v>5.9464051618373487E-6</v>
      </c>
      <c r="V134">
        <f t="shared" si="24"/>
        <v>6.4543460405206596E-6</v>
      </c>
      <c r="W134">
        <f t="shared" si="25"/>
        <v>2.9466445290604889E-12</v>
      </c>
      <c r="X134">
        <f t="shared" si="26"/>
        <v>3.4715485675653928E-12</v>
      </c>
    </row>
    <row r="135" spans="1:26" x14ac:dyDescent="0.3">
      <c r="A135">
        <f t="shared" ref="A135:A198" si="28">A134+5</f>
        <v>770</v>
      </c>
      <c r="B135">
        <v>304</v>
      </c>
      <c r="C135">
        <f t="shared" si="16"/>
        <v>2.0960024269501782</v>
      </c>
      <c r="I135">
        <v>131</v>
      </c>
      <c r="J135" s="1">
        <v>6696</v>
      </c>
      <c r="K135">
        <f t="shared" si="20"/>
        <v>6.6959999999999997</v>
      </c>
      <c r="O135">
        <f t="shared" si="27"/>
        <v>825</v>
      </c>
      <c r="P135">
        <v>-4.87</v>
      </c>
      <c r="Q135">
        <f t="shared" si="21"/>
        <v>8.1166666666666659E-8</v>
      </c>
      <c r="R135">
        <f t="shared" si="19"/>
        <v>8.3333333333333325E-8</v>
      </c>
      <c r="S135">
        <f>K829-C146</f>
        <v>3.0782607868282801</v>
      </c>
      <c r="T135">
        <f t="shared" si="22"/>
        <v>3078260.78682828</v>
      </c>
      <c r="U135">
        <f t="shared" si="23"/>
        <v>6.3884218468259922E-6</v>
      </c>
      <c r="V135">
        <f t="shared" si="24"/>
        <v>6.444767689528649E-6</v>
      </c>
      <c r="W135">
        <f t="shared" si="25"/>
        <v>3.4009944744169687E-12</v>
      </c>
      <c r="X135">
        <f t="shared" si="26"/>
        <v>3.4612525476660367E-12</v>
      </c>
    </row>
    <row r="136" spans="1:26" x14ac:dyDescent="0.3">
      <c r="A136">
        <f t="shared" si="28"/>
        <v>775</v>
      </c>
      <c r="B136">
        <v>302</v>
      </c>
      <c r="C136">
        <f t="shared" si="16"/>
        <v>2.0822129372991904</v>
      </c>
      <c r="I136">
        <v>132</v>
      </c>
      <c r="J136" s="1">
        <v>6796</v>
      </c>
      <c r="K136">
        <f t="shared" si="20"/>
        <v>6.7960000000000003</v>
      </c>
      <c r="O136">
        <f t="shared" si="27"/>
        <v>830</v>
      </c>
      <c r="P136">
        <v>-4.7300000000000004</v>
      </c>
      <c r="Q136">
        <f t="shared" si="21"/>
        <v>7.8833333333333344E-8</v>
      </c>
      <c r="R136">
        <f t="shared" si="19"/>
        <v>8.3333333333333325E-8</v>
      </c>
      <c r="S136">
        <f>K834-C147</f>
        <v>3.0635765523517975</v>
      </c>
      <c r="T136">
        <f t="shared" si="22"/>
        <v>3063576.5523517975</v>
      </c>
      <c r="U136">
        <f t="shared" si="23"/>
        <v>6.3367008321314547E-6</v>
      </c>
      <c r="V136">
        <f t="shared" si="24"/>
        <v>6.4550482311128944E-6</v>
      </c>
      <c r="W136">
        <f t="shared" si="25"/>
        <v>3.3461481196612895E-12</v>
      </c>
      <c r="X136">
        <f t="shared" si="26"/>
        <v>3.4723039721661422E-12</v>
      </c>
    </row>
    <row r="137" spans="1:26" x14ac:dyDescent="0.3">
      <c r="A137">
        <f t="shared" si="28"/>
        <v>780</v>
      </c>
      <c r="B137">
        <v>306</v>
      </c>
      <c r="C137">
        <f t="shared" si="16"/>
        <v>2.1097919166011665</v>
      </c>
      <c r="I137">
        <v>133</v>
      </c>
      <c r="J137" s="1">
        <v>6794</v>
      </c>
      <c r="K137">
        <f t="shared" si="20"/>
        <v>6.7939999999999996</v>
      </c>
      <c r="O137">
        <f t="shared" si="27"/>
        <v>835</v>
      </c>
      <c r="P137">
        <v>-4.88</v>
      </c>
      <c r="Q137">
        <f t="shared" si="21"/>
        <v>8.133333333333332E-8</v>
      </c>
      <c r="R137">
        <f t="shared" si="19"/>
        <v>8.3333333333333325E-8</v>
      </c>
      <c r="S137">
        <f>K839-C148</f>
        <v>3.0684712971772914</v>
      </c>
      <c r="T137">
        <f t="shared" si="22"/>
        <v>3068471.2971772915</v>
      </c>
      <c r="U137">
        <f t="shared" si="23"/>
        <v>6.3995826855300159E-6</v>
      </c>
      <c r="V137">
        <f t="shared" si="24"/>
        <v>6.4516140966486253E-6</v>
      </c>
      <c r="W137">
        <f t="shared" si="25"/>
        <v>3.4128882124112972E-12</v>
      </c>
      <c r="X137">
        <f t="shared" si="26"/>
        <v>3.4686103710062717E-12</v>
      </c>
    </row>
    <row r="138" spans="1:26" x14ac:dyDescent="0.3">
      <c r="A138">
        <f t="shared" si="28"/>
        <v>785</v>
      </c>
      <c r="B138">
        <v>300</v>
      </c>
      <c r="C138">
        <f t="shared" si="16"/>
        <v>2.0684234476482022</v>
      </c>
      <c r="I138">
        <v>134</v>
      </c>
      <c r="J138" s="1">
        <v>6802</v>
      </c>
      <c r="K138">
        <f t="shared" si="20"/>
        <v>6.8019999999999996</v>
      </c>
      <c r="O138">
        <f t="shared" si="27"/>
        <v>840</v>
      </c>
      <c r="P138">
        <v>-5.01</v>
      </c>
      <c r="Q138">
        <f t="shared" si="21"/>
        <v>8.3499999999999987E-8</v>
      </c>
      <c r="R138">
        <f t="shared" si="19"/>
        <v>8.3333333333333325E-8</v>
      </c>
      <c r="S138">
        <f>K844-C149</f>
        <v>3.0377870627008097</v>
      </c>
      <c r="T138">
        <f t="shared" si="22"/>
        <v>3037787.0627008094</v>
      </c>
      <c r="U138">
        <f t="shared" si="23"/>
        <v>6.4775762660364552E-6</v>
      </c>
      <c r="V138">
        <f t="shared" si="24"/>
        <v>6.4732636307629335E-6</v>
      </c>
      <c r="W138">
        <f t="shared" si="25"/>
        <v>3.4965828568598985E-12</v>
      </c>
      <c r="X138">
        <f t="shared" si="26"/>
        <v>3.491928502779843E-12</v>
      </c>
    </row>
    <row r="139" spans="1:26" x14ac:dyDescent="0.3">
      <c r="A139">
        <f t="shared" si="28"/>
        <v>790</v>
      </c>
      <c r="B139">
        <v>296</v>
      </c>
      <c r="C139">
        <f t="shared" si="16"/>
        <v>2.0408444683462266</v>
      </c>
      <c r="I139">
        <v>135</v>
      </c>
      <c r="J139" s="1">
        <v>6825</v>
      </c>
      <c r="K139">
        <f t="shared" si="20"/>
        <v>6.8250000000000002</v>
      </c>
      <c r="O139">
        <f t="shared" si="27"/>
        <v>845</v>
      </c>
      <c r="P139">
        <v>-4.83</v>
      </c>
      <c r="Q139">
        <f t="shared" si="21"/>
        <v>8.05E-8</v>
      </c>
      <c r="R139">
        <f t="shared" si="19"/>
        <v>8.3333333333333325E-8</v>
      </c>
      <c r="S139">
        <f>K849-C150</f>
        <v>2.8491028282243276</v>
      </c>
      <c r="T139">
        <f t="shared" si="22"/>
        <v>2849102.8282243274</v>
      </c>
      <c r="U139">
        <f t="shared" si="23"/>
        <v>6.5373048571416885E-6</v>
      </c>
      <c r="V139">
        <f t="shared" si="24"/>
        <v>6.6131193794486585E-6</v>
      </c>
      <c r="W139">
        <f t="shared" si="25"/>
        <v>3.5613628996006928E-12</v>
      </c>
      <c r="X139">
        <f t="shared" si="26"/>
        <v>3.6444456605699512E-12</v>
      </c>
      <c r="Y139" t="s">
        <v>40</v>
      </c>
    </row>
    <row r="140" spans="1:26" x14ac:dyDescent="0.3">
      <c r="A140">
        <f t="shared" si="28"/>
        <v>795</v>
      </c>
      <c r="B140">
        <v>297</v>
      </c>
      <c r="C140">
        <f t="shared" si="16"/>
        <v>2.0477392131717203</v>
      </c>
      <c r="I140">
        <v>136</v>
      </c>
      <c r="J140" s="1">
        <v>6857</v>
      </c>
      <c r="K140">
        <f t="shared" si="20"/>
        <v>6.8570000000000002</v>
      </c>
      <c r="O140">
        <f t="shared" si="27"/>
        <v>850</v>
      </c>
      <c r="P140">
        <v>-5.21</v>
      </c>
      <c r="Q140">
        <f t="shared" si="21"/>
        <v>8.6833333333333337E-8</v>
      </c>
      <c r="R140">
        <f t="shared" si="19"/>
        <v>8.3333333333333325E-8</v>
      </c>
      <c r="S140">
        <f>K854-C151</f>
        <v>2.8727870627008096</v>
      </c>
      <c r="T140">
        <f t="shared" si="22"/>
        <v>2872787.0627008094</v>
      </c>
      <c r="U140">
        <f t="shared" si="23"/>
        <v>6.6859608841250619E-6</v>
      </c>
      <c r="V140">
        <f t="shared" si="24"/>
        <v>6.5948956038630194E-6</v>
      </c>
      <c r="W140">
        <f t="shared" si="25"/>
        <v>3.7251727453375318E-12</v>
      </c>
      <c r="X140">
        <f t="shared" si="26"/>
        <v>3.6243873354876482E-12</v>
      </c>
      <c r="Y140" t="s">
        <v>42</v>
      </c>
      <c r="Z140">
        <f>AVERAGE(W140:W161)</f>
        <v>3.6885815295650798E-12</v>
      </c>
    </row>
    <row r="141" spans="1:26" x14ac:dyDescent="0.3">
      <c r="A141">
        <f t="shared" si="28"/>
        <v>800</v>
      </c>
      <c r="B141">
        <v>304</v>
      </c>
      <c r="C141">
        <f t="shared" si="16"/>
        <v>2.0960024269501782</v>
      </c>
      <c r="I141">
        <v>137</v>
      </c>
      <c r="J141" s="1">
        <v>6876</v>
      </c>
      <c r="K141">
        <f t="shared" si="20"/>
        <v>6.8760000000000003</v>
      </c>
      <c r="O141">
        <f t="shared" si="27"/>
        <v>855</v>
      </c>
      <c r="P141">
        <v>-4.57</v>
      </c>
      <c r="Q141">
        <f t="shared" si="21"/>
        <v>7.616666666666668E-8</v>
      </c>
      <c r="R141">
        <f t="shared" si="19"/>
        <v>8.3333333333333325E-8</v>
      </c>
      <c r="S141">
        <f>K859-C152</f>
        <v>2.9161555316537733</v>
      </c>
      <c r="T141">
        <f t="shared" si="22"/>
        <v>2916155.5316537735</v>
      </c>
      <c r="U141">
        <f t="shared" si="23"/>
        <v>6.3682617868589936E-6</v>
      </c>
      <c r="V141">
        <f t="shared" si="24"/>
        <v>6.5620395388789958E-6</v>
      </c>
      <c r="W141">
        <f t="shared" si="25"/>
        <v>3.3795631821640417E-12</v>
      </c>
      <c r="X141">
        <f t="shared" si="26"/>
        <v>3.5883635758176053E-12</v>
      </c>
      <c r="Y141" t="s">
        <v>44</v>
      </c>
      <c r="Z141">
        <f>STDEV(W140:W161)</f>
        <v>1.7797566922874662E-13</v>
      </c>
    </row>
    <row r="142" spans="1:26" x14ac:dyDescent="0.3">
      <c r="A142">
        <f t="shared" si="28"/>
        <v>805</v>
      </c>
      <c r="B142">
        <v>310</v>
      </c>
      <c r="C142">
        <f t="shared" si="16"/>
        <v>2.1373708959031426</v>
      </c>
      <c r="I142">
        <v>138</v>
      </c>
      <c r="J142" s="1">
        <v>6889</v>
      </c>
      <c r="K142">
        <f t="shared" si="20"/>
        <v>6.8890000000000002</v>
      </c>
      <c r="O142">
        <f t="shared" si="27"/>
        <v>860</v>
      </c>
      <c r="P142">
        <v>-4.2699999999999996</v>
      </c>
      <c r="Q142">
        <f t="shared" si="21"/>
        <v>7.1166666666666662E-8</v>
      </c>
      <c r="R142">
        <f t="shared" si="19"/>
        <v>8.3333333333333325E-8</v>
      </c>
      <c r="S142">
        <f>K864-C153</f>
        <v>2.9053660420027856</v>
      </c>
      <c r="T142">
        <f t="shared" si="22"/>
        <v>2905366.0420027855</v>
      </c>
      <c r="U142">
        <f t="shared" si="23"/>
        <v>6.2334441892505553E-6</v>
      </c>
      <c r="V142">
        <f t="shared" si="24"/>
        <v>6.5701525263399179E-6</v>
      </c>
      <c r="W142">
        <f t="shared" si="25"/>
        <v>3.2379855383751259E-12</v>
      </c>
      <c r="X142">
        <f t="shared" si="26"/>
        <v>3.5972420182809004E-12</v>
      </c>
      <c r="Y142" t="s">
        <v>46</v>
      </c>
      <c r="Z142">
        <f>AVERAGE(U140:U161)</f>
        <v>6.6511402092909128E-6</v>
      </c>
    </row>
    <row r="143" spans="1:26" x14ac:dyDescent="0.3">
      <c r="A143">
        <f t="shared" si="28"/>
        <v>810</v>
      </c>
      <c r="B143">
        <v>303</v>
      </c>
      <c r="C143">
        <f t="shared" si="16"/>
        <v>2.0891076821246846</v>
      </c>
      <c r="I143">
        <v>139</v>
      </c>
      <c r="J143" s="1">
        <v>6895</v>
      </c>
      <c r="K143">
        <f t="shared" si="20"/>
        <v>6.8949999999999996</v>
      </c>
      <c r="O143">
        <f t="shared" si="27"/>
        <v>865</v>
      </c>
      <c r="P143">
        <v>-4.8600000000000003</v>
      </c>
      <c r="Q143">
        <f t="shared" si="21"/>
        <v>8.0999999999999997E-8</v>
      </c>
      <c r="R143">
        <f t="shared" si="19"/>
        <v>8.3333333333333325E-8</v>
      </c>
      <c r="S143">
        <f>K869-C154</f>
        <v>2.9092607868282796</v>
      </c>
      <c r="T143">
        <f t="shared" si="22"/>
        <v>2909260.7868282795</v>
      </c>
      <c r="U143">
        <f t="shared" si="23"/>
        <v>6.5053441143334793E-6</v>
      </c>
      <c r="V143">
        <f t="shared" si="24"/>
        <v>6.5672193075637363E-6</v>
      </c>
      <c r="W143">
        <f t="shared" si="25"/>
        <v>3.5266251704911034E-12</v>
      </c>
      <c r="X143">
        <f t="shared" si="26"/>
        <v>3.5940307861364932E-12</v>
      </c>
      <c r="Y143" t="s">
        <v>44</v>
      </c>
      <c r="Z143">
        <f>STDEV(U140:U161)</f>
        <v>1.6284230832032118E-7</v>
      </c>
    </row>
    <row r="144" spans="1:26" x14ac:dyDescent="0.3">
      <c r="A144">
        <f t="shared" si="28"/>
        <v>815</v>
      </c>
      <c r="B144">
        <v>300</v>
      </c>
      <c r="C144">
        <f t="shared" si="16"/>
        <v>2.0684234476482022</v>
      </c>
      <c r="I144">
        <v>140</v>
      </c>
      <c r="J144" s="1">
        <v>6898</v>
      </c>
      <c r="K144">
        <f t="shared" si="20"/>
        <v>6.8979999999999997</v>
      </c>
      <c r="O144">
        <f t="shared" si="27"/>
        <v>870</v>
      </c>
      <c r="P144">
        <v>-4.92</v>
      </c>
      <c r="Q144">
        <f t="shared" si="21"/>
        <v>8.2000000000000006E-8</v>
      </c>
      <c r="R144">
        <f t="shared" si="19"/>
        <v>8.3333333333333325E-8</v>
      </c>
      <c r="S144">
        <f>K874-C155</f>
        <v>2.8827870627008094</v>
      </c>
      <c r="T144">
        <f t="shared" si="22"/>
        <v>2882787.0627008094</v>
      </c>
      <c r="U144">
        <f t="shared" si="23"/>
        <v>6.5519400538944052E-6</v>
      </c>
      <c r="V144">
        <f t="shared" si="24"/>
        <v>6.58726116793754E-6</v>
      </c>
      <c r="W144">
        <f t="shared" si="25"/>
        <v>3.5773265391521516E-12</v>
      </c>
      <c r="X144">
        <f t="shared" si="26"/>
        <v>3.6160008078848205E-12</v>
      </c>
    </row>
    <row r="145" spans="1:24" x14ac:dyDescent="0.3">
      <c r="A145">
        <f t="shared" si="28"/>
        <v>820</v>
      </c>
      <c r="B145">
        <v>300</v>
      </c>
      <c r="C145">
        <f t="shared" si="16"/>
        <v>2.0684234476482022</v>
      </c>
      <c r="I145">
        <v>141</v>
      </c>
      <c r="J145" s="1">
        <v>6896</v>
      </c>
      <c r="K145">
        <f t="shared" si="20"/>
        <v>6.8959999999999999</v>
      </c>
      <c r="O145">
        <f t="shared" si="27"/>
        <v>875</v>
      </c>
      <c r="P145">
        <v>-5.24</v>
      </c>
      <c r="Q145">
        <f t="shared" si="21"/>
        <v>8.7333333333333334E-8</v>
      </c>
      <c r="R145">
        <f t="shared" si="19"/>
        <v>8.3333333333333325E-8</v>
      </c>
      <c r="S145">
        <f>K879-C156</f>
        <v>2.8709975730498214</v>
      </c>
      <c r="T145">
        <f t="shared" si="22"/>
        <v>2870997.5730498214</v>
      </c>
      <c r="U145">
        <f t="shared" si="23"/>
        <v>6.7001607590747061E-6</v>
      </c>
      <c r="V145">
        <f t="shared" si="24"/>
        <v>6.5962655163559695E-6</v>
      </c>
      <c r="W145">
        <f t="shared" si="25"/>
        <v>3.7410128497870451E-12</v>
      </c>
      <c r="X145">
        <f t="shared" si="26"/>
        <v>3.6258932301889071E-12</v>
      </c>
    </row>
    <row r="146" spans="1:24" x14ac:dyDescent="0.3">
      <c r="A146">
        <f t="shared" si="28"/>
        <v>825</v>
      </c>
      <c r="B146">
        <v>297</v>
      </c>
      <c r="C146">
        <f t="shared" si="16"/>
        <v>2.0477392131717203</v>
      </c>
      <c r="I146">
        <v>142</v>
      </c>
      <c r="J146" s="1">
        <v>6895</v>
      </c>
      <c r="K146">
        <f t="shared" si="20"/>
        <v>6.8949999999999996</v>
      </c>
      <c r="O146">
        <f t="shared" si="27"/>
        <v>880</v>
      </c>
      <c r="P146">
        <v>-5.1100000000000003</v>
      </c>
      <c r="Q146">
        <f t="shared" si="21"/>
        <v>8.5166666666666668E-8</v>
      </c>
      <c r="R146">
        <f t="shared" si="19"/>
        <v>8.3333333333333325E-8</v>
      </c>
      <c r="S146">
        <f>K884-C157</f>
        <v>2.8846818075263037</v>
      </c>
      <c r="T146">
        <f t="shared" si="22"/>
        <v>2884681.8075263035</v>
      </c>
      <c r="U146">
        <f t="shared" si="23"/>
        <v>6.6337647144527209E-6</v>
      </c>
      <c r="V146">
        <f t="shared" si="24"/>
        <v>6.5858186156894357E-6</v>
      </c>
      <c r="W146">
        <f t="shared" si="25"/>
        <v>3.6672361905598322E-12</v>
      </c>
      <c r="X146">
        <f t="shared" si="26"/>
        <v>3.6144172365634594E-12</v>
      </c>
    </row>
    <row r="147" spans="1:24" x14ac:dyDescent="0.3">
      <c r="A147">
        <f t="shared" si="28"/>
        <v>830</v>
      </c>
      <c r="B147">
        <v>300</v>
      </c>
      <c r="C147">
        <f t="shared" si="16"/>
        <v>2.0684234476482022</v>
      </c>
      <c r="I147">
        <v>143</v>
      </c>
      <c r="J147" s="1">
        <v>6893</v>
      </c>
      <c r="K147">
        <f t="shared" si="20"/>
        <v>6.8929999999999998</v>
      </c>
      <c r="O147">
        <f t="shared" si="27"/>
        <v>885</v>
      </c>
      <c r="P147">
        <v>-5.07</v>
      </c>
      <c r="Q147">
        <f t="shared" si="21"/>
        <v>8.4500000000000009E-8</v>
      </c>
      <c r="R147">
        <f t="shared" si="19"/>
        <v>8.3333333333333325E-8</v>
      </c>
      <c r="S147">
        <f>K889-C158</f>
        <v>2.8439975730498221</v>
      </c>
      <c r="T147">
        <f t="shared" si="22"/>
        <v>2843997.5730498224</v>
      </c>
      <c r="U147">
        <f t="shared" si="23"/>
        <v>6.6478107647948064E-6</v>
      </c>
      <c r="V147">
        <f t="shared" si="24"/>
        <v>6.6170740804582708E-6</v>
      </c>
      <c r="W147">
        <f t="shared" si="25"/>
        <v>3.6827823303768088E-12</v>
      </c>
      <c r="X147">
        <f t="shared" si="26"/>
        <v>3.6488057821893891E-12</v>
      </c>
    </row>
    <row r="148" spans="1:24" x14ac:dyDescent="0.3">
      <c r="A148">
        <f t="shared" si="28"/>
        <v>835</v>
      </c>
      <c r="B148">
        <v>299</v>
      </c>
      <c r="C148">
        <f t="shared" si="16"/>
        <v>2.0615287028227085</v>
      </c>
      <c r="I148">
        <v>144</v>
      </c>
      <c r="J148" s="1">
        <v>6894</v>
      </c>
      <c r="K148">
        <f t="shared" si="20"/>
        <v>6.8940000000000001</v>
      </c>
      <c r="O148">
        <f t="shared" si="27"/>
        <v>890</v>
      </c>
      <c r="P148">
        <v>-4.95</v>
      </c>
      <c r="Q148">
        <f t="shared" si="21"/>
        <v>8.2500000000000004E-8</v>
      </c>
      <c r="R148">
        <f t="shared" si="19"/>
        <v>8.3333333333333325E-8</v>
      </c>
      <c r="S148">
        <f>K894-C159</f>
        <v>2.6823660420027857</v>
      </c>
      <c r="T148">
        <f t="shared" si="22"/>
        <v>2682366.042002786</v>
      </c>
      <c r="U148">
        <f t="shared" si="23"/>
        <v>6.724832238135542E-6</v>
      </c>
      <c r="V148">
        <f t="shared" si="24"/>
        <v>6.7473989583997536E-6</v>
      </c>
      <c r="W148">
        <f t="shared" si="25"/>
        <v>3.7686140525889234E-12</v>
      </c>
      <c r="X148">
        <f t="shared" si="26"/>
        <v>3.7939493919845068E-12</v>
      </c>
    </row>
    <row r="149" spans="1:24" x14ac:dyDescent="0.3">
      <c r="A149">
        <f t="shared" si="28"/>
        <v>840</v>
      </c>
      <c r="B149">
        <v>302</v>
      </c>
      <c r="C149">
        <f t="shared" si="16"/>
        <v>2.0822129372991904</v>
      </c>
      <c r="I149">
        <v>145</v>
      </c>
      <c r="J149" s="1">
        <v>6895</v>
      </c>
      <c r="K149">
        <f t="shared" si="20"/>
        <v>6.8949999999999996</v>
      </c>
      <c r="O149">
        <f t="shared" si="27"/>
        <v>895</v>
      </c>
      <c r="P149">
        <v>-4.96</v>
      </c>
      <c r="Q149">
        <f t="shared" si="21"/>
        <v>8.2666666666666666E-8</v>
      </c>
      <c r="R149">
        <f t="shared" si="19"/>
        <v>8.3333333333333325E-8</v>
      </c>
      <c r="S149">
        <f>K899-C160</f>
        <v>2.6973133385733394</v>
      </c>
      <c r="T149">
        <f t="shared" si="22"/>
        <v>2697313.3385733394</v>
      </c>
      <c r="U149">
        <f t="shared" si="23"/>
        <v>6.7169043092608263E-6</v>
      </c>
      <c r="V149">
        <f t="shared" si="24"/>
        <v>6.7349121817861869E-6</v>
      </c>
      <c r="W149">
        <f t="shared" si="25"/>
        <v>3.7597336249805546E-12</v>
      </c>
      <c r="X149">
        <f t="shared" si="26"/>
        <v>3.7799201746976651E-12</v>
      </c>
    </row>
    <row r="150" spans="1:24" x14ac:dyDescent="0.3">
      <c r="A150">
        <f t="shared" si="28"/>
        <v>845</v>
      </c>
      <c r="B150">
        <v>305</v>
      </c>
      <c r="C150">
        <f t="shared" si="16"/>
        <v>2.1028971717756724</v>
      </c>
      <c r="I150">
        <v>146</v>
      </c>
      <c r="J150" s="1">
        <v>6898</v>
      </c>
      <c r="K150">
        <f t="shared" si="20"/>
        <v>6.8979999999999997</v>
      </c>
      <c r="O150">
        <f t="shared" si="27"/>
        <v>900</v>
      </c>
      <c r="P150">
        <v>-5.09</v>
      </c>
      <c r="Q150">
        <f t="shared" si="21"/>
        <v>8.4833333333333332E-8</v>
      </c>
      <c r="R150">
        <f t="shared" si="19"/>
        <v>8.3333333333333325E-8</v>
      </c>
      <c r="S150">
        <f>K904-C161</f>
        <v>2.748576552351798</v>
      </c>
      <c r="T150">
        <f t="shared" si="22"/>
        <v>2748576.5523517979</v>
      </c>
      <c r="U150">
        <f t="shared" si="23"/>
        <v>6.7326967053951317E-6</v>
      </c>
      <c r="V150">
        <f t="shared" si="24"/>
        <v>6.6927785930025998E-6</v>
      </c>
      <c r="W150">
        <f t="shared" si="25"/>
        <v>3.7774337439032053E-12</v>
      </c>
      <c r="X150">
        <f t="shared" si="26"/>
        <v>3.7327737745794883E-12</v>
      </c>
    </row>
    <row r="151" spans="1:24" x14ac:dyDescent="0.3">
      <c r="A151">
        <f t="shared" si="28"/>
        <v>850</v>
      </c>
      <c r="B151">
        <v>302</v>
      </c>
      <c r="C151">
        <f t="shared" si="16"/>
        <v>2.0822129372991904</v>
      </c>
      <c r="I151">
        <v>147</v>
      </c>
      <c r="J151" s="1">
        <v>6900</v>
      </c>
      <c r="K151">
        <f t="shared" si="20"/>
        <v>6.9</v>
      </c>
      <c r="O151">
        <f t="shared" si="27"/>
        <v>905</v>
      </c>
      <c r="P151">
        <v>-5.27</v>
      </c>
      <c r="Q151">
        <f t="shared" si="21"/>
        <v>8.7833333333333332E-8</v>
      </c>
      <c r="R151">
        <f t="shared" si="19"/>
        <v>8.3333333333333325E-8</v>
      </c>
      <c r="S151">
        <f>K914-C162</f>
        <v>2.7249975730498215</v>
      </c>
      <c r="T151">
        <f t="shared" si="22"/>
        <v>2724997.5730498214</v>
      </c>
      <c r="U151">
        <f t="shared" si="23"/>
        <v>6.8307318094770034E-6</v>
      </c>
      <c r="V151">
        <f t="shared" si="24"/>
        <v>6.7120270380574554E-6</v>
      </c>
      <c r="W151">
        <f t="shared" si="25"/>
        <v>3.8882414210834145E-12</v>
      </c>
      <c r="X151">
        <f t="shared" si="26"/>
        <v>3.7542755799678613E-12</v>
      </c>
    </row>
    <row r="152" spans="1:24" x14ac:dyDescent="0.3">
      <c r="A152">
        <f t="shared" si="28"/>
        <v>855</v>
      </c>
      <c r="B152">
        <v>296</v>
      </c>
      <c r="C152">
        <f t="shared" si="16"/>
        <v>2.0408444683462266</v>
      </c>
      <c r="I152">
        <v>148</v>
      </c>
      <c r="J152" s="1">
        <v>6895</v>
      </c>
      <c r="K152">
        <f t="shared" si="20"/>
        <v>6.8949999999999996</v>
      </c>
      <c r="O152">
        <f t="shared" si="27"/>
        <v>910</v>
      </c>
      <c r="P152">
        <v>-5.03</v>
      </c>
      <c r="Q152">
        <f t="shared" si="21"/>
        <v>8.3833333333333349E-8</v>
      </c>
      <c r="R152">
        <f t="shared" si="19"/>
        <v>8.3333333333333325E-8</v>
      </c>
      <c r="S152">
        <f>K914-C163</f>
        <v>2.7318923178753152</v>
      </c>
      <c r="T152">
        <f t="shared" si="22"/>
        <v>2731892.317875315</v>
      </c>
      <c r="U152">
        <f t="shared" si="23"/>
        <v>6.7197616955003094E-6</v>
      </c>
      <c r="V152">
        <f t="shared" si="24"/>
        <v>6.7063756805796337E-6</v>
      </c>
      <c r="W152">
        <f t="shared" si="25"/>
        <v>3.7629331036927663E-12</v>
      </c>
      <c r="X152">
        <f t="shared" si="26"/>
        <v>3.7479562307558292E-12</v>
      </c>
    </row>
    <row r="153" spans="1:24" x14ac:dyDescent="0.3">
      <c r="A153">
        <f t="shared" si="28"/>
        <v>860</v>
      </c>
      <c r="B153">
        <v>298</v>
      </c>
      <c r="C153">
        <f t="shared" si="16"/>
        <v>2.0546339579972144</v>
      </c>
      <c r="I153">
        <v>149</v>
      </c>
      <c r="J153" s="1">
        <v>6879</v>
      </c>
      <c r="K153">
        <f t="shared" si="20"/>
        <v>6.8789999999999996</v>
      </c>
      <c r="O153">
        <f t="shared" si="27"/>
        <v>915</v>
      </c>
      <c r="P153">
        <v>-5.26</v>
      </c>
      <c r="Q153">
        <f t="shared" si="21"/>
        <v>8.7666666666666658E-8</v>
      </c>
      <c r="R153">
        <f t="shared" si="19"/>
        <v>8.3333333333333325E-8</v>
      </c>
      <c r="S153">
        <f>K919-C164</f>
        <v>2.7387870627008093</v>
      </c>
      <c r="T153">
        <f t="shared" si="22"/>
        <v>2738787.0627008094</v>
      </c>
      <c r="U153">
        <f t="shared" si="23"/>
        <v>6.814932541458266E-6</v>
      </c>
      <c r="V153">
        <f t="shared" si="24"/>
        <v>6.7007433083550466E-6</v>
      </c>
      <c r="W153">
        <f t="shared" si="25"/>
        <v>3.8702754620522349E-12</v>
      </c>
      <c r="X153">
        <f t="shared" si="26"/>
        <v>3.7416634070387444E-12</v>
      </c>
    </row>
    <row r="154" spans="1:24" x14ac:dyDescent="0.3">
      <c r="A154">
        <f t="shared" si="28"/>
        <v>865</v>
      </c>
      <c r="B154">
        <v>297</v>
      </c>
      <c r="C154">
        <f t="shared" si="16"/>
        <v>2.0477392131717203</v>
      </c>
      <c r="I154">
        <v>150</v>
      </c>
      <c r="J154" s="1">
        <v>6858</v>
      </c>
      <c r="K154">
        <f t="shared" si="20"/>
        <v>6.8579999999999997</v>
      </c>
      <c r="O154">
        <f t="shared" si="27"/>
        <v>920</v>
      </c>
      <c r="P154">
        <v>-4.93</v>
      </c>
      <c r="Q154">
        <f t="shared" si="21"/>
        <v>8.2166666666666668E-8</v>
      </c>
      <c r="R154">
        <f t="shared" si="19"/>
        <v>8.3333333333333325E-8</v>
      </c>
      <c r="S154">
        <f>K924-C165</f>
        <v>2.777155531653773</v>
      </c>
      <c r="T154">
        <f t="shared" si="22"/>
        <v>2777155.531653773</v>
      </c>
      <c r="U154">
        <f t="shared" si="23"/>
        <v>6.6384696591034746E-6</v>
      </c>
      <c r="V154">
        <f t="shared" si="24"/>
        <v>6.6697415120340682E-6</v>
      </c>
      <c r="W154">
        <f t="shared" si="25"/>
        <v>3.6724399512364501E-12</v>
      </c>
      <c r="X154">
        <f t="shared" si="26"/>
        <v>3.7071209864458749E-12</v>
      </c>
    </row>
    <row r="155" spans="1:24" x14ac:dyDescent="0.3">
      <c r="A155">
        <f t="shared" si="28"/>
        <v>870</v>
      </c>
      <c r="B155">
        <v>302</v>
      </c>
      <c r="C155">
        <f t="shared" si="16"/>
        <v>2.0822129372991904</v>
      </c>
      <c r="I155">
        <v>151</v>
      </c>
      <c r="J155" s="1">
        <v>6840</v>
      </c>
      <c r="K155">
        <f t="shared" si="20"/>
        <v>6.84</v>
      </c>
      <c r="O155">
        <f t="shared" si="27"/>
        <v>925</v>
      </c>
      <c r="P155">
        <v>-4.8499999999999996</v>
      </c>
      <c r="Q155">
        <f t="shared" si="21"/>
        <v>8.0833333333333323E-8</v>
      </c>
      <c r="R155">
        <f t="shared" si="19"/>
        <v>8.3333333333333325E-8</v>
      </c>
      <c r="S155">
        <f>K929-C166</f>
        <v>2.7703660420027858</v>
      </c>
      <c r="T155">
        <f t="shared" si="22"/>
        <v>2770366.042002786</v>
      </c>
      <c r="U155">
        <f t="shared" si="23"/>
        <v>6.6077549736749443E-6</v>
      </c>
      <c r="V155">
        <f t="shared" si="24"/>
        <v>6.6751857020939894E-6</v>
      </c>
      <c r="W155">
        <f t="shared" si="25"/>
        <v>3.6385354826771636E-12</v>
      </c>
      <c r="X155">
        <f t="shared" si="26"/>
        <v>3.7131753464533358E-12</v>
      </c>
    </row>
    <row r="156" spans="1:24" x14ac:dyDescent="0.3">
      <c r="A156">
        <f t="shared" si="28"/>
        <v>875</v>
      </c>
      <c r="B156">
        <v>304</v>
      </c>
      <c r="C156">
        <f t="shared" si="16"/>
        <v>2.0960024269501782</v>
      </c>
      <c r="I156">
        <v>152</v>
      </c>
      <c r="J156" s="1">
        <v>6824</v>
      </c>
      <c r="K156">
        <f t="shared" si="20"/>
        <v>6.8239999999999998</v>
      </c>
      <c r="O156">
        <f t="shared" si="27"/>
        <v>930</v>
      </c>
      <c r="P156">
        <v>-5.15</v>
      </c>
      <c r="Q156">
        <f t="shared" si="21"/>
        <v>8.5833333333333341E-8</v>
      </c>
      <c r="R156">
        <f t="shared" si="19"/>
        <v>8.3333333333333325E-8</v>
      </c>
      <c r="S156">
        <f>K934-C167</f>
        <v>2.7445765523517975</v>
      </c>
      <c r="T156">
        <f t="shared" si="22"/>
        <v>2744576.5523517975</v>
      </c>
      <c r="U156">
        <f t="shared" si="23"/>
        <v>6.7623300334825534E-6</v>
      </c>
      <c r="V156">
        <f t="shared" si="24"/>
        <v>6.6960284105729071E-6</v>
      </c>
      <c r="W156">
        <f t="shared" si="25"/>
        <v>3.8107589568116793E-12</v>
      </c>
      <c r="X156">
        <f t="shared" si="26"/>
        <v>3.7363997062666282E-12</v>
      </c>
    </row>
    <row r="157" spans="1:24" x14ac:dyDescent="0.3">
      <c r="A157">
        <f t="shared" si="28"/>
        <v>880</v>
      </c>
      <c r="B157">
        <v>301</v>
      </c>
      <c r="C157">
        <f t="shared" si="16"/>
        <v>2.0753181924736963</v>
      </c>
      <c r="I157">
        <v>153</v>
      </c>
      <c r="J157" s="1">
        <v>6809</v>
      </c>
      <c r="K157">
        <f t="shared" si="20"/>
        <v>6.8090000000000002</v>
      </c>
      <c r="O157">
        <f t="shared" si="27"/>
        <v>935</v>
      </c>
      <c r="P157">
        <v>-5.21</v>
      </c>
      <c r="Q157">
        <f t="shared" si="21"/>
        <v>8.6833333333333337E-8</v>
      </c>
      <c r="R157">
        <f t="shared" si="19"/>
        <v>8.3333333333333325E-8</v>
      </c>
      <c r="S157">
        <f>K939-C168</f>
        <v>2.6777343592713634</v>
      </c>
      <c r="T157">
        <f t="shared" si="22"/>
        <v>2677734.3592713634</v>
      </c>
      <c r="U157">
        <f t="shared" si="23"/>
        <v>6.8445118511055235E-6</v>
      </c>
      <c r="V157">
        <f t="shared" si="24"/>
        <v>6.7512870475536912E-6</v>
      </c>
      <c r="W157">
        <f t="shared" si="25"/>
        <v>3.9039452066603301E-12</v>
      </c>
      <c r="X157">
        <f t="shared" si="26"/>
        <v>3.7983230665388532E-12</v>
      </c>
    </row>
    <row r="158" spans="1:24" x14ac:dyDescent="0.3">
      <c r="A158">
        <f t="shared" si="28"/>
        <v>885</v>
      </c>
      <c r="B158">
        <v>304</v>
      </c>
      <c r="C158">
        <f t="shared" si="16"/>
        <v>2.0960024269501782</v>
      </c>
      <c r="I158">
        <v>154</v>
      </c>
      <c r="J158" s="1">
        <v>6797</v>
      </c>
      <c r="K158">
        <f t="shared" si="20"/>
        <v>6.7969999999999997</v>
      </c>
      <c r="O158">
        <f t="shared" si="27"/>
        <v>940</v>
      </c>
      <c r="P158">
        <v>-5.29</v>
      </c>
      <c r="Q158">
        <f t="shared" si="21"/>
        <v>8.8166666666666669E-8</v>
      </c>
      <c r="R158">
        <f t="shared" si="19"/>
        <v>8.3333333333333325E-8</v>
      </c>
      <c r="S158">
        <f>K944-C169</f>
        <v>2.7752607868282801</v>
      </c>
      <c r="T158">
        <f t="shared" si="22"/>
        <v>2775260.78682828</v>
      </c>
      <c r="U158">
        <f t="shared" si="23"/>
        <v>6.7978205113892099E-6</v>
      </c>
      <c r="V158">
        <f t="shared" si="24"/>
        <v>6.6712590370885949E-6</v>
      </c>
      <c r="W158">
        <f t="shared" si="25"/>
        <v>3.8508636420886549E-12</v>
      </c>
      <c r="X158">
        <f t="shared" si="26"/>
        <v>3.7088080949946868E-12</v>
      </c>
    </row>
    <row r="159" spans="1:24" x14ac:dyDescent="0.3">
      <c r="A159">
        <f t="shared" si="28"/>
        <v>890</v>
      </c>
      <c r="B159">
        <v>298</v>
      </c>
      <c r="C159">
        <f t="shared" si="16"/>
        <v>2.0546339579972144</v>
      </c>
      <c r="I159">
        <v>155</v>
      </c>
      <c r="J159" s="1">
        <v>6786</v>
      </c>
      <c r="K159">
        <f t="shared" si="20"/>
        <v>6.7859999999999996</v>
      </c>
      <c r="O159">
        <f t="shared" si="27"/>
        <v>945</v>
      </c>
      <c r="P159">
        <v>-5.2</v>
      </c>
      <c r="Q159">
        <f t="shared" si="21"/>
        <v>8.6666666666666675E-8</v>
      </c>
      <c r="R159">
        <f t="shared" si="19"/>
        <v>8.3333333333333325E-8</v>
      </c>
      <c r="S159">
        <f>K949-C170</f>
        <v>2.7643660420027856</v>
      </c>
      <c r="T159">
        <f t="shared" si="22"/>
        <v>2764366.0420027855</v>
      </c>
      <c r="U159">
        <f t="shared" si="23"/>
        <v>6.7679166346137169E-6</v>
      </c>
      <c r="V159">
        <f t="shared" si="24"/>
        <v>6.680011663608788E-6</v>
      </c>
      <c r="W159">
        <f t="shared" si="25"/>
        <v>3.8170579644234214E-12</v>
      </c>
      <c r="X159">
        <f t="shared" si="26"/>
        <v>3.7185463188291208E-12</v>
      </c>
    </row>
    <row r="160" spans="1:24" x14ac:dyDescent="0.3">
      <c r="A160">
        <f t="shared" si="28"/>
        <v>895</v>
      </c>
      <c r="B160">
        <v>307</v>
      </c>
      <c r="C160">
        <f t="shared" si="16"/>
        <v>2.1166866614266606</v>
      </c>
      <c r="I160">
        <v>156</v>
      </c>
      <c r="J160" s="1">
        <v>6776</v>
      </c>
      <c r="K160">
        <f t="shared" si="20"/>
        <v>6.7759999999999998</v>
      </c>
      <c r="O160">
        <f t="shared" si="27"/>
        <v>950</v>
      </c>
      <c r="P160">
        <v>-4.24</v>
      </c>
      <c r="Q160">
        <f t="shared" si="21"/>
        <v>7.0666666666666664E-8</v>
      </c>
      <c r="R160">
        <f t="shared" si="19"/>
        <v>8.3333333333333325E-8</v>
      </c>
      <c r="S160">
        <f>K954-C171</f>
        <v>2.7437870627008092</v>
      </c>
      <c r="T160">
        <f t="shared" si="22"/>
        <v>2743787.062700809</v>
      </c>
      <c r="U160">
        <f t="shared" si="23"/>
        <v>6.3385641010112104E-6</v>
      </c>
      <c r="V160">
        <f t="shared" si="24"/>
        <v>6.6966705811759852E-6</v>
      </c>
      <c r="W160">
        <f t="shared" si="25"/>
        <v>3.3481162385523376E-12</v>
      </c>
      <c r="X160">
        <f t="shared" si="26"/>
        <v>3.737116406065659E-12</v>
      </c>
    </row>
    <row r="161" spans="1:26" x14ac:dyDescent="0.3">
      <c r="A161">
        <f t="shared" si="28"/>
        <v>900</v>
      </c>
      <c r="B161">
        <v>300</v>
      </c>
      <c r="C161">
        <f t="shared" si="16"/>
        <v>2.0684234476482022</v>
      </c>
      <c r="I161">
        <v>157</v>
      </c>
      <c r="J161" s="1">
        <v>6767</v>
      </c>
      <c r="K161">
        <f t="shared" si="20"/>
        <v>6.7670000000000003</v>
      </c>
      <c r="O161">
        <f t="shared" si="27"/>
        <v>955</v>
      </c>
      <c r="P161">
        <v>-4.99</v>
      </c>
      <c r="Q161">
        <f t="shared" si="21"/>
        <v>8.3166666666666664E-8</v>
      </c>
      <c r="R161">
        <f t="shared" si="19"/>
        <v>8.3333333333333325E-8</v>
      </c>
      <c r="S161">
        <f>K959-C172</f>
        <v>2.73278706270081</v>
      </c>
      <c r="T161">
        <f t="shared" si="22"/>
        <v>2732787.0627008099</v>
      </c>
      <c r="U161">
        <f t="shared" si="23"/>
        <v>6.7011702740076426E-6</v>
      </c>
      <c r="V161">
        <f t="shared" si="24"/>
        <v>6.7056436867340626E-6</v>
      </c>
      <c r="W161">
        <f t="shared" si="25"/>
        <v>3.742140253436972E-12</v>
      </c>
      <c r="X161">
        <f t="shared" si="26"/>
        <v>3.747138104453033E-12</v>
      </c>
    </row>
    <row r="162" spans="1:26" x14ac:dyDescent="0.3">
      <c r="A162">
        <f t="shared" si="28"/>
        <v>905</v>
      </c>
      <c r="B162">
        <v>304</v>
      </c>
      <c r="C162">
        <f t="shared" si="16"/>
        <v>2.0960024269501782</v>
      </c>
      <c r="I162">
        <v>158</v>
      </c>
      <c r="J162" s="1">
        <v>6758</v>
      </c>
      <c r="K162">
        <f t="shared" si="20"/>
        <v>6.758</v>
      </c>
      <c r="O162">
        <f t="shared" si="27"/>
        <v>960</v>
      </c>
      <c r="P162">
        <v>-5.04</v>
      </c>
      <c r="Q162">
        <f t="shared" si="21"/>
        <v>8.4000000000000011E-8</v>
      </c>
      <c r="R162">
        <f t="shared" si="19"/>
        <v>8.3333333333333325E-8</v>
      </c>
      <c r="S162">
        <f>K964-C173</f>
        <v>3.1347870627008092</v>
      </c>
      <c r="T162">
        <f t="shared" si="22"/>
        <v>3134787.062700809</v>
      </c>
      <c r="U162">
        <f t="shared" si="23"/>
        <v>6.4228320526007238E-6</v>
      </c>
      <c r="V162">
        <f t="shared" si="24"/>
        <v>6.4057952827873393E-6</v>
      </c>
      <c r="W162">
        <f t="shared" si="25"/>
        <v>3.4377309646596021E-12</v>
      </c>
      <c r="X162">
        <f t="shared" si="26"/>
        <v>3.4195177670817105E-12</v>
      </c>
      <c r="Y162" t="s">
        <v>41</v>
      </c>
    </row>
    <row r="163" spans="1:26" x14ac:dyDescent="0.3">
      <c r="A163">
        <f t="shared" si="28"/>
        <v>910</v>
      </c>
      <c r="B163">
        <v>303</v>
      </c>
      <c r="C163">
        <f t="shared" si="16"/>
        <v>2.0891076821246846</v>
      </c>
      <c r="I163">
        <v>159</v>
      </c>
      <c r="J163" s="1">
        <v>6750</v>
      </c>
      <c r="K163">
        <f t="shared" si="20"/>
        <v>6.75</v>
      </c>
      <c r="O163">
        <f t="shared" si="27"/>
        <v>965</v>
      </c>
      <c r="P163">
        <v>-5.17</v>
      </c>
      <c r="Q163">
        <f t="shared" si="21"/>
        <v>8.6166666666666664E-8</v>
      </c>
      <c r="R163">
        <f t="shared" si="19"/>
        <v>8.3333333333333325E-8</v>
      </c>
      <c r="S163">
        <f>K969-C174</f>
        <v>4.5437870627008099</v>
      </c>
      <c r="T163">
        <f t="shared" si="22"/>
        <v>4543787.0627008099</v>
      </c>
      <c r="U163">
        <f t="shared" si="23"/>
        <v>5.7236964486714868E-6</v>
      </c>
      <c r="V163">
        <f t="shared" si="24"/>
        <v>5.6602604304111469E-6</v>
      </c>
      <c r="W163">
        <f t="shared" si="25"/>
        <v>2.7300584197112161E-12</v>
      </c>
      <c r="X163">
        <f t="shared" si="26"/>
        <v>2.6698790116731814E-12</v>
      </c>
      <c r="Y163" t="s">
        <v>42</v>
      </c>
      <c r="Z163">
        <f>AVERAGE(W173:W192)</f>
        <v>3.5963221104514507E-13</v>
      </c>
    </row>
    <row r="164" spans="1:26" x14ac:dyDescent="0.3">
      <c r="A164">
        <f t="shared" si="28"/>
        <v>915</v>
      </c>
      <c r="B164">
        <v>302</v>
      </c>
      <c r="C164">
        <f t="shared" si="16"/>
        <v>2.0822129372991904</v>
      </c>
      <c r="I164">
        <v>160</v>
      </c>
      <c r="J164" s="1">
        <v>6742</v>
      </c>
      <c r="K164">
        <f t="shared" si="20"/>
        <v>6.742</v>
      </c>
      <c r="O164">
        <f t="shared" si="27"/>
        <v>970</v>
      </c>
      <c r="P164">
        <v>-5.28</v>
      </c>
      <c r="Q164">
        <f t="shared" si="21"/>
        <v>8.8000000000000007E-8</v>
      </c>
      <c r="R164">
        <f t="shared" si="19"/>
        <v>8.3333333333333325E-8</v>
      </c>
      <c r="S164">
        <f>K974-C175</f>
        <v>4.8266818075263043</v>
      </c>
      <c r="T164">
        <f t="shared" si="22"/>
        <v>4826681.8075263044</v>
      </c>
      <c r="U164">
        <f t="shared" si="23"/>
        <v>5.6491202590019818E-6</v>
      </c>
      <c r="V164">
        <f t="shared" si="24"/>
        <v>5.5474429853673853E-6</v>
      </c>
      <c r="W164">
        <f t="shared" si="25"/>
        <v>2.6593799750555519E-12</v>
      </c>
      <c r="X164">
        <f t="shared" si="26"/>
        <v>2.5645103063251506E-12</v>
      </c>
      <c r="Y164" t="s">
        <v>44</v>
      </c>
      <c r="Z164">
        <f>STDEV(W173:W192)</f>
        <v>7.0273399405255202E-14</v>
      </c>
    </row>
    <row r="165" spans="1:26" x14ac:dyDescent="0.3">
      <c r="A165">
        <f t="shared" si="28"/>
        <v>920</v>
      </c>
      <c r="B165">
        <v>296</v>
      </c>
      <c r="C165">
        <f t="shared" si="16"/>
        <v>2.0408444683462266</v>
      </c>
      <c r="I165">
        <v>161</v>
      </c>
      <c r="J165" s="1">
        <v>6735</v>
      </c>
      <c r="K165">
        <f t="shared" si="20"/>
        <v>6.7350000000000003</v>
      </c>
      <c r="O165">
        <f t="shared" si="27"/>
        <v>975</v>
      </c>
      <c r="P165">
        <v>-4.8099999999999996</v>
      </c>
      <c r="Q165">
        <f t="shared" si="21"/>
        <v>8.0166666666666663E-8</v>
      </c>
      <c r="R165">
        <f t="shared" ref="R165:R202" si="29">5/60/1000000</f>
        <v>8.3333333333333325E-8</v>
      </c>
      <c r="S165">
        <f>K979-C176</f>
        <v>4.8175765523517979</v>
      </c>
      <c r="T165">
        <f t="shared" si="22"/>
        <v>4817576.5523517979</v>
      </c>
      <c r="U165">
        <f t="shared" si="23"/>
        <v>5.4797139278310736E-6</v>
      </c>
      <c r="V165">
        <f t="shared" si="24"/>
        <v>5.5509356885823381E-6</v>
      </c>
      <c r="W165">
        <f t="shared" ref="W165:W192" si="30">U165^2/12</f>
        <v>2.5022720609054874E-12</v>
      </c>
      <c r="X165">
        <f t="shared" si="26"/>
        <v>2.5677405848980897E-12</v>
      </c>
      <c r="Y165" t="s">
        <v>46</v>
      </c>
      <c r="Z165">
        <f>AVERAGE(U174:U192)</f>
        <v>2.0625604136300505E-6</v>
      </c>
    </row>
    <row r="166" spans="1:26" x14ac:dyDescent="0.3">
      <c r="A166">
        <f t="shared" si="28"/>
        <v>925</v>
      </c>
      <c r="B166">
        <v>298</v>
      </c>
      <c r="C166">
        <f t="shared" si="16"/>
        <v>2.0546339579972144</v>
      </c>
      <c r="I166">
        <v>162</v>
      </c>
      <c r="J166" s="1">
        <v>6729</v>
      </c>
      <c r="K166">
        <f t="shared" si="20"/>
        <v>6.7290000000000001</v>
      </c>
      <c r="O166">
        <f t="shared" si="27"/>
        <v>980</v>
      </c>
      <c r="P166">
        <v>-5.13</v>
      </c>
      <c r="Q166">
        <f t="shared" si="21"/>
        <v>8.5499999999999991E-8</v>
      </c>
      <c r="R166">
        <f t="shared" si="29"/>
        <v>8.3333333333333325E-8</v>
      </c>
      <c r="S166">
        <f>K984-C177</f>
        <v>4.8275765523517977</v>
      </c>
      <c r="T166">
        <f t="shared" si="22"/>
        <v>4827576.5523517979</v>
      </c>
      <c r="U166">
        <f t="shared" si="23"/>
        <v>5.5947643782794763E-6</v>
      </c>
      <c r="V166">
        <f t="shared" si="24"/>
        <v>5.5471002424795846E-6</v>
      </c>
      <c r="W166">
        <f t="shared" si="30"/>
        <v>2.6084490373720779E-12</v>
      </c>
      <c r="X166">
        <f t="shared" si="26"/>
        <v>2.5641934250097555E-12</v>
      </c>
      <c r="Y166" t="s">
        <v>44</v>
      </c>
      <c r="Z166">
        <f>STDEV(U174:U192)</f>
        <v>2.0290191232217406E-7</v>
      </c>
    </row>
    <row r="167" spans="1:26" x14ac:dyDescent="0.3">
      <c r="A167">
        <f t="shared" si="28"/>
        <v>930</v>
      </c>
      <c r="B167">
        <v>300</v>
      </c>
      <c r="C167">
        <f t="shared" si="16"/>
        <v>2.0684234476482022</v>
      </c>
      <c r="I167">
        <v>163</v>
      </c>
      <c r="J167" s="1">
        <v>6723</v>
      </c>
      <c r="K167">
        <f t="shared" si="20"/>
        <v>6.7229999999999999</v>
      </c>
      <c r="O167">
        <f t="shared" si="27"/>
        <v>985</v>
      </c>
      <c r="P167">
        <v>-4.79</v>
      </c>
      <c r="Q167">
        <f t="shared" si="21"/>
        <v>7.983333333333334E-8</v>
      </c>
      <c r="R167">
        <f t="shared" si="29"/>
        <v>8.3333333333333325E-8</v>
      </c>
      <c r="S167">
        <f>K989-C178</f>
        <v>4.8021028282243279</v>
      </c>
      <c r="T167">
        <f t="shared" si="22"/>
        <v>4802102.8282243274</v>
      </c>
      <c r="U167">
        <f t="shared" si="23"/>
        <v>5.4779797408986051E-6</v>
      </c>
      <c r="V167">
        <f t="shared" si="24"/>
        <v>5.5568915206796692E-6</v>
      </c>
      <c r="W167">
        <f t="shared" si="30"/>
        <v>2.5006885034746294E-12</v>
      </c>
      <c r="X167">
        <f t="shared" si="26"/>
        <v>2.5732536143834671E-12</v>
      </c>
    </row>
    <row r="168" spans="1:26" x14ac:dyDescent="0.3">
      <c r="A168">
        <f t="shared" si="28"/>
        <v>935</v>
      </c>
      <c r="B168">
        <v>311</v>
      </c>
      <c r="C168">
        <f t="shared" si="16"/>
        <v>2.1442656407286367</v>
      </c>
      <c r="I168">
        <v>164</v>
      </c>
      <c r="J168" s="1">
        <v>6717</v>
      </c>
      <c r="K168">
        <f t="shared" si="20"/>
        <v>6.7169999999999996</v>
      </c>
      <c r="O168">
        <f t="shared" si="27"/>
        <v>990</v>
      </c>
      <c r="P168">
        <v>-4.9800000000000004</v>
      </c>
      <c r="Q168">
        <f t="shared" si="21"/>
        <v>8.3000000000000002E-8</v>
      </c>
      <c r="R168">
        <f t="shared" si="29"/>
        <v>8.3333333333333325E-8</v>
      </c>
      <c r="S168">
        <f>K994-C179</f>
        <v>4.7872080833988342</v>
      </c>
      <c r="T168">
        <f t="shared" si="22"/>
        <v>4787208.0833988339</v>
      </c>
      <c r="U168">
        <f t="shared" si="23"/>
        <v>5.5552219476750309E-6</v>
      </c>
      <c r="V168">
        <f t="shared" si="24"/>
        <v>5.5626487238280956E-6</v>
      </c>
      <c r="W168">
        <f t="shared" si="30"/>
        <v>2.5717075739941968E-12</v>
      </c>
      <c r="X168">
        <f t="shared" si="26"/>
        <v>2.5785884020588619E-12</v>
      </c>
    </row>
    <row r="169" spans="1:26" x14ac:dyDescent="0.3">
      <c r="A169">
        <f t="shared" si="28"/>
        <v>940</v>
      </c>
      <c r="B169">
        <v>297</v>
      </c>
      <c r="C169">
        <f t="shared" si="16"/>
        <v>2.0477392131717203</v>
      </c>
      <c r="I169">
        <v>165</v>
      </c>
      <c r="J169" s="1">
        <v>6711</v>
      </c>
      <c r="K169">
        <f t="shared" si="20"/>
        <v>6.7110000000000003</v>
      </c>
      <c r="O169">
        <f t="shared" si="27"/>
        <v>995</v>
      </c>
      <c r="P169">
        <v>-5.0599999999999996</v>
      </c>
      <c r="Q169">
        <f t="shared" si="21"/>
        <v>8.4333333333333334E-8</v>
      </c>
      <c r="R169">
        <f t="shared" si="29"/>
        <v>8.3333333333333325E-8</v>
      </c>
      <c r="S169">
        <f>K999-C180</f>
        <v>4.7892080833988331</v>
      </c>
      <c r="T169">
        <f t="shared" si="22"/>
        <v>4789208.0833988329</v>
      </c>
      <c r="U169">
        <f t="shared" si="23"/>
        <v>5.5840333806865683E-6</v>
      </c>
      <c r="V169">
        <f t="shared" si="24"/>
        <v>5.5618742849734056E-6</v>
      </c>
      <c r="W169">
        <f t="shared" si="30"/>
        <v>2.5984523997184887E-12</v>
      </c>
      <c r="X169">
        <f t="shared" si="26"/>
        <v>2.5778704634873694E-12</v>
      </c>
    </row>
    <row r="170" spans="1:26" x14ac:dyDescent="0.3">
      <c r="A170">
        <f t="shared" si="28"/>
        <v>945</v>
      </c>
      <c r="B170">
        <v>298</v>
      </c>
      <c r="C170">
        <f t="shared" si="16"/>
        <v>2.0546339579972144</v>
      </c>
      <c r="I170">
        <v>166</v>
      </c>
      <c r="J170" s="1">
        <v>6706</v>
      </c>
      <c r="K170">
        <f t="shared" si="20"/>
        <v>6.7060000000000004</v>
      </c>
      <c r="O170">
        <f t="shared" si="27"/>
        <v>1000</v>
      </c>
      <c r="P170">
        <v>-5.03</v>
      </c>
      <c r="Q170">
        <f t="shared" si="21"/>
        <v>8.3833333333333349E-8</v>
      </c>
      <c r="R170">
        <f t="shared" si="29"/>
        <v>8.3333333333333325E-8</v>
      </c>
      <c r="S170">
        <f>K1004-C181</f>
        <v>4.7832080833988329</v>
      </c>
      <c r="T170">
        <f t="shared" si="22"/>
        <v>4783208.0833988329</v>
      </c>
      <c r="U170">
        <f t="shared" si="23"/>
        <v>5.5753051113907018E-6</v>
      </c>
      <c r="V170">
        <f t="shared" si="24"/>
        <v>5.5641988964994261E-6</v>
      </c>
      <c r="W170">
        <f t="shared" si="30"/>
        <v>2.5903355904249405E-12</v>
      </c>
      <c r="X170">
        <f t="shared" si="26"/>
        <v>2.5800257799837861E-12</v>
      </c>
    </row>
    <row r="171" spans="1:26" x14ac:dyDescent="0.3">
      <c r="A171">
        <f t="shared" si="28"/>
        <v>950</v>
      </c>
      <c r="B171">
        <v>302</v>
      </c>
      <c r="C171">
        <f t="shared" si="16"/>
        <v>2.0822129372991904</v>
      </c>
      <c r="I171">
        <v>167</v>
      </c>
      <c r="J171" s="1">
        <v>6700</v>
      </c>
      <c r="K171">
        <f t="shared" si="20"/>
        <v>6.7</v>
      </c>
      <c r="O171">
        <f t="shared" si="27"/>
        <v>1005</v>
      </c>
      <c r="P171">
        <v>-5.59</v>
      </c>
      <c r="Q171">
        <f t="shared" si="21"/>
        <v>9.3166666666666661E-8</v>
      </c>
      <c r="R171">
        <f t="shared" si="29"/>
        <v>8.3333333333333325E-8</v>
      </c>
      <c r="S171">
        <f>K1009-C182</f>
        <v>4.7852080833988335</v>
      </c>
      <c r="T171">
        <f t="shared" si="22"/>
        <v>4785208.0833988339</v>
      </c>
      <c r="U171">
        <f t="shared" si="23"/>
        <v>5.7741677378235463E-6</v>
      </c>
      <c r="V171">
        <f t="shared" si="24"/>
        <v>5.5634235941964648E-6</v>
      </c>
      <c r="W171">
        <f t="shared" si="30"/>
        <v>2.7784177553768579E-12</v>
      </c>
      <c r="X171">
        <f t="shared" si="26"/>
        <v>2.5793068407051589E-12</v>
      </c>
    </row>
    <row r="172" spans="1:26" x14ac:dyDescent="0.3">
      <c r="A172">
        <f t="shared" si="28"/>
        <v>955</v>
      </c>
      <c r="B172">
        <v>302</v>
      </c>
      <c r="C172">
        <f t="shared" si="16"/>
        <v>2.0822129372991904</v>
      </c>
      <c r="I172">
        <v>168</v>
      </c>
      <c r="J172" s="1">
        <v>6695</v>
      </c>
      <c r="K172">
        <f t="shared" si="20"/>
        <v>6.6950000000000003</v>
      </c>
      <c r="O172">
        <f t="shared" si="27"/>
        <v>1010</v>
      </c>
      <c r="P172">
        <v>-3.5</v>
      </c>
      <c r="Q172">
        <f t="shared" si="21"/>
        <v>5.8333333333333333E-8</v>
      </c>
      <c r="R172">
        <f t="shared" si="29"/>
        <v>8.3333333333333325E-8</v>
      </c>
      <c r="S172">
        <f>K1014-C183</f>
        <v>4.7951028282243273</v>
      </c>
      <c r="T172">
        <f t="shared" si="22"/>
        <v>4795102.8282243274</v>
      </c>
      <c r="U172">
        <f t="shared" si="23"/>
        <v>4.9363859661464782E-6</v>
      </c>
      <c r="V172">
        <f t="shared" si="24"/>
        <v>5.559594231424023E-6</v>
      </c>
      <c r="W172">
        <f t="shared" si="30"/>
        <v>2.0306588672306583E-12</v>
      </c>
      <c r="X172">
        <f t="shared" si="26"/>
        <v>2.575757334840273E-12</v>
      </c>
    </row>
    <row r="173" spans="1:26" x14ac:dyDescent="0.3">
      <c r="A173">
        <f t="shared" si="28"/>
        <v>960</v>
      </c>
      <c r="B173">
        <v>302</v>
      </c>
      <c r="C173">
        <f t="shared" si="16"/>
        <v>2.0822129372991904</v>
      </c>
      <c r="I173">
        <v>169</v>
      </c>
      <c r="J173" s="1">
        <v>6690</v>
      </c>
      <c r="K173">
        <f t="shared" si="20"/>
        <v>6.69</v>
      </c>
      <c r="O173">
        <f t="shared" si="27"/>
        <v>1015</v>
      </c>
      <c r="P173">
        <v>-0.3</v>
      </c>
      <c r="Q173">
        <f t="shared" si="21"/>
        <v>5.0000000000000001E-9</v>
      </c>
      <c r="R173">
        <f t="shared" si="29"/>
        <v>8.3333333333333325E-8</v>
      </c>
      <c r="S173">
        <f>K1019-C184</f>
        <v>4.7882080833988336</v>
      </c>
      <c r="T173">
        <f t="shared" si="22"/>
        <v>4788208.0833988339</v>
      </c>
      <c r="U173">
        <f t="shared" si="23"/>
        <v>2.1775517364235787E-6</v>
      </c>
      <c r="V173">
        <f t="shared" si="24"/>
        <v>5.5622614504878298E-6</v>
      </c>
      <c r="W173">
        <f t="shared" si="30"/>
        <v>3.9514429706677855E-13</v>
      </c>
      <c r="X173">
        <f t="shared" si="26"/>
        <v>2.5782293702985817E-12</v>
      </c>
    </row>
    <row r="174" spans="1:26" x14ac:dyDescent="0.3">
      <c r="A174">
        <f t="shared" si="28"/>
        <v>965</v>
      </c>
      <c r="B174">
        <v>302</v>
      </c>
      <c r="C174">
        <f t="shared" si="16"/>
        <v>2.0822129372991904</v>
      </c>
      <c r="I174">
        <v>170</v>
      </c>
      <c r="J174" s="1">
        <v>6686</v>
      </c>
      <c r="K174">
        <f t="shared" si="20"/>
        <v>6.6859999999999999</v>
      </c>
      <c r="O174">
        <f t="shared" si="27"/>
        <v>1020</v>
      </c>
      <c r="P174">
        <v>-0.42</v>
      </c>
      <c r="Q174">
        <f t="shared" si="21"/>
        <v>6.9999999999999998E-9</v>
      </c>
      <c r="R174">
        <f t="shared" si="29"/>
        <v>8.3333333333333325E-8</v>
      </c>
      <c r="S174">
        <f>K1024-C185</f>
        <v>4.8031028282243273</v>
      </c>
      <c r="T174">
        <f t="shared" si="22"/>
        <v>4803102.8282243274</v>
      </c>
      <c r="U174">
        <f t="shared" si="23"/>
        <v>2.433482371203394E-6</v>
      </c>
      <c r="V174">
        <f t="shared" si="24"/>
        <v>5.5565058479586573E-6</v>
      </c>
      <c r="W174">
        <f t="shared" si="30"/>
        <v>4.9348637091314109E-13</v>
      </c>
      <c r="X174">
        <f t="shared" si="26"/>
        <v>2.5728964365332299E-12</v>
      </c>
    </row>
    <row r="175" spans="1:26" x14ac:dyDescent="0.3">
      <c r="A175">
        <f t="shared" si="28"/>
        <v>970</v>
      </c>
      <c r="B175">
        <v>301</v>
      </c>
      <c r="C175">
        <f t="shared" si="16"/>
        <v>2.0753181924736963</v>
      </c>
      <c r="I175">
        <v>171</v>
      </c>
      <c r="J175" s="1">
        <v>6681</v>
      </c>
      <c r="K175">
        <f t="shared" si="20"/>
        <v>6.681</v>
      </c>
      <c r="O175">
        <f t="shared" si="27"/>
        <v>1025</v>
      </c>
      <c r="P175">
        <v>-0.39</v>
      </c>
      <c r="Q175">
        <f t="shared" si="21"/>
        <v>6.5000000000000003E-9</v>
      </c>
      <c r="R175">
        <f t="shared" si="29"/>
        <v>8.3333333333333325E-8</v>
      </c>
      <c r="S175">
        <f>K1029-C186</f>
        <v>4.8001028282243272</v>
      </c>
      <c r="T175">
        <f t="shared" si="22"/>
        <v>4800102.8282243274</v>
      </c>
      <c r="U175">
        <f t="shared" si="23"/>
        <v>2.3745997867903321E-6</v>
      </c>
      <c r="V175">
        <f t="shared" si="24"/>
        <v>5.5576631874715616E-6</v>
      </c>
      <c r="W175">
        <f t="shared" si="30"/>
        <v>4.6989367895205756E-13</v>
      </c>
      <c r="X175">
        <f t="shared" si="26"/>
        <v>2.5739683421147134E-12</v>
      </c>
    </row>
    <row r="176" spans="1:26" x14ac:dyDescent="0.3">
      <c r="A176">
        <f t="shared" si="28"/>
        <v>975</v>
      </c>
      <c r="B176">
        <v>300</v>
      </c>
      <c r="C176">
        <f t="shared" si="16"/>
        <v>2.0684234476482022</v>
      </c>
      <c r="I176">
        <v>172</v>
      </c>
      <c r="J176" s="1">
        <v>6677</v>
      </c>
      <c r="K176">
        <f t="shared" si="20"/>
        <v>6.6769999999999996</v>
      </c>
      <c r="O176">
        <f t="shared" si="27"/>
        <v>1030</v>
      </c>
      <c r="P176">
        <v>-0.18</v>
      </c>
      <c r="Q176">
        <f t="shared" si="21"/>
        <v>3E-9</v>
      </c>
      <c r="R176">
        <f t="shared" si="29"/>
        <v>8.3333333333333325E-8</v>
      </c>
      <c r="S176">
        <f>K1034-C187</f>
        <v>4.7952080833988333</v>
      </c>
      <c r="T176">
        <f t="shared" si="22"/>
        <v>4795208.0833988329</v>
      </c>
      <c r="U176">
        <f t="shared" si="23"/>
        <v>1.8357241369299237E-6</v>
      </c>
      <c r="V176">
        <f t="shared" si="24"/>
        <v>5.5595535532906065E-6</v>
      </c>
      <c r="W176">
        <f t="shared" si="30"/>
        <v>2.8082359224225948E-13</v>
      </c>
      <c r="X176">
        <f t="shared" si="26"/>
        <v>2.5757196426588509E-12</v>
      </c>
    </row>
    <row r="177" spans="1:24" x14ac:dyDescent="0.3">
      <c r="A177">
        <f t="shared" si="28"/>
        <v>980</v>
      </c>
      <c r="B177">
        <v>300</v>
      </c>
      <c r="C177">
        <f t="shared" si="16"/>
        <v>2.0684234476482022</v>
      </c>
      <c r="I177">
        <v>173</v>
      </c>
      <c r="J177" s="1">
        <v>6673</v>
      </c>
      <c r="K177">
        <f t="shared" si="20"/>
        <v>6.673</v>
      </c>
      <c r="O177">
        <f t="shared" si="27"/>
        <v>1035</v>
      </c>
      <c r="P177">
        <v>-0.21</v>
      </c>
      <c r="Q177">
        <f t="shared" si="21"/>
        <v>3.4999999999999999E-9</v>
      </c>
      <c r="R177">
        <f t="shared" si="29"/>
        <v>8.3333333333333325E-8</v>
      </c>
      <c r="S177">
        <f>K1039-C188</f>
        <v>4.7892080833988331</v>
      </c>
      <c r="T177">
        <f t="shared" si="22"/>
        <v>4789208.0833988329</v>
      </c>
      <c r="U177">
        <f t="shared" si="23"/>
        <v>1.9333223210076294E-6</v>
      </c>
      <c r="V177">
        <f t="shared" si="24"/>
        <v>5.5618742849734056E-6</v>
      </c>
      <c r="W177">
        <f t="shared" si="30"/>
        <v>3.1147793307552725E-13</v>
      </c>
      <c r="X177">
        <f t="shared" si="26"/>
        <v>2.5778704634873694E-12</v>
      </c>
    </row>
    <row r="178" spans="1:24" x14ac:dyDescent="0.3">
      <c r="A178">
        <f t="shared" si="28"/>
        <v>985</v>
      </c>
      <c r="B178">
        <v>305</v>
      </c>
      <c r="C178">
        <f t="shared" si="16"/>
        <v>2.1028971717756724</v>
      </c>
      <c r="I178">
        <v>174</v>
      </c>
      <c r="J178" s="1">
        <v>6671</v>
      </c>
      <c r="K178">
        <f t="shared" si="20"/>
        <v>6.6710000000000003</v>
      </c>
      <c r="O178">
        <f t="shared" si="27"/>
        <v>1040</v>
      </c>
      <c r="P178">
        <v>-0.18</v>
      </c>
      <c r="Q178">
        <f t="shared" si="21"/>
        <v>3E-9</v>
      </c>
      <c r="R178">
        <f t="shared" si="29"/>
        <v>8.3333333333333325E-8</v>
      </c>
      <c r="S178">
        <f>K1044-C189</f>
        <v>4.7872080833988342</v>
      </c>
      <c r="T178">
        <f t="shared" si="22"/>
        <v>4787208.0833988339</v>
      </c>
      <c r="U178">
        <f t="shared" si="23"/>
        <v>1.8367461397236949E-6</v>
      </c>
      <c r="V178">
        <f t="shared" si="24"/>
        <v>5.5626487238280956E-6</v>
      </c>
      <c r="W178">
        <f t="shared" si="30"/>
        <v>2.8113636514915791E-13</v>
      </c>
      <c r="X178">
        <f t="shared" si="26"/>
        <v>2.5785884020588619E-12</v>
      </c>
    </row>
    <row r="179" spans="1:24" x14ac:dyDescent="0.3">
      <c r="A179">
        <f t="shared" si="28"/>
        <v>990</v>
      </c>
      <c r="B179">
        <v>306</v>
      </c>
      <c r="C179">
        <f t="shared" si="16"/>
        <v>2.1097919166011665</v>
      </c>
      <c r="I179">
        <v>175</v>
      </c>
      <c r="J179" s="1">
        <v>6670</v>
      </c>
      <c r="K179">
        <f t="shared" si="20"/>
        <v>6.67</v>
      </c>
      <c r="O179">
        <f t="shared" si="27"/>
        <v>1045</v>
      </c>
      <c r="P179">
        <v>-0.24</v>
      </c>
      <c r="Q179">
        <f t="shared" si="21"/>
        <v>4.0000000000000002E-9</v>
      </c>
      <c r="R179">
        <f t="shared" si="29"/>
        <v>8.3333333333333325E-8</v>
      </c>
      <c r="S179">
        <f>K1049-C190</f>
        <v>4.7991028282243278</v>
      </c>
      <c r="T179">
        <f t="shared" si="22"/>
        <v>4799102.8282243274</v>
      </c>
      <c r="U179">
        <f t="shared" si="23"/>
        <v>2.0199291247887686E-6</v>
      </c>
      <c r="V179">
        <f t="shared" si="24"/>
        <v>5.5580491816465974E-6</v>
      </c>
      <c r="W179">
        <f t="shared" si="30"/>
        <v>3.4000947243082673E-13</v>
      </c>
      <c r="X179">
        <f t="shared" si="26"/>
        <v>2.5743258921335346E-12</v>
      </c>
    </row>
    <row r="180" spans="1:24" x14ac:dyDescent="0.3">
      <c r="A180">
        <f t="shared" si="28"/>
        <v>995</v>
      </c>
      <c r="B180">
        <v>306</v>
      </c>
      <c r="C180">
        <f t="shared" si="16"/>
        <v>2.1097919166011665</v>
      </c>
      <c r="I180">
        <v>176</v>
      </c>
      <c r="J180" s="1">
        <v>6669</v>
      </c>
      <c r="K180">
        <f t="shared" si="20"/>
        <v>6.6689999999999996</v>
      </c>
      <c r="O180">
        <f t="shared" si="27"/>
        <v>1050</v>
      </c>
      <c r="P180">
        <v>-0.24</v>
      </c>
      <c r="Q180">
        <f t="shared" si="21"/>
        <v>4.0000000000000002E-9</v>
      </c>
      <c r="R180">
        <f t="shared" si="29"/>
        <v>8.3333333333333325E-8</v>
      </c>
      <c r="S180">
        <f>K1054-C191</f>
        <v>4.8355765523517977</v>
      </c>
      <c r="T180">
        <f t="shared" si="22"/>
        <v>4835576.5523517979</v>
      </c>
      <c r="U180">
        <f t="shared" si="23"/>
        <v>2.0148376702596641E-6</v>
      </c>
      <c r="V180">
        <f t="shared" si="24"/>
        <v>5.544039504608123E-6</v>
      </c>
      <c r="W180">
        <f t="shared" si="30"/>
        <v>3.3829756979144921E-13</v>
      </c>
      <c r="X180">
        <f t="shared" si="26"/>
        <v>2.561364502387957E-12</v>
      </c>
    </row>
    <row r="181" spans="1:24" x14ac:dyDescent="0.3">
      <c r="A181">
        <f t="shared" si="28"/>
        <v>1000</v>
      </c>
      <c r="B181">
        <v>306</v>
      </c>
      <c r="C181">
        <f t="shared" si="16"/>
        <v>2.1097919166011665</v>
      </c>
      <c r="I181">
        <v>177</v>
      </c>
      <c r="J181" s="1">
        <v>6666</v>
      </c>
      <c r="K181">
        <f t="shared" si="20"/>
        <v>6.6660000000000004</v>
      </c>
      <c r="O181">
        <f t="shared" si="27"/>
        <v>1055</v>
      </c>
      <c r="P181">
        <v>-0.25</v>
      </c>
      <c r="Q181">
        <f t="shared" si="21"/>
        <v>4.1666666666666668E-9</v>
      </c>
      <c r="R181">
        <f t="shared" si="29"/>
        <v>8.3333333333333325E-8</v>
      </c>
      <c r="S181">
        <f>K1059-C192</f>
        <v>4.8118923178753157</v>
      </c>
      <c r="T181">
        <f t="shared" si="22"/>
        <v>4811892.3178753154</v>
      </c>
      <c r="U181">
        <f t="shared" si="23"/>
        <v>2.0457871136844934E-6</v>
      </c>
      <c r="V181">
        <f t="shared" si="24"/>
        <v>5.5531205811880348E-6</v>
      </c>
      <c r="W181">
        <f t="shared" si="30"/>
        <v>3.4877040954312751E-13</v>
      </c>
      <c r="X181">
        <f t="shared" si="26"/>
        <v>2.5697623491011781E-12</v>
      </c>
    </row>
    <row r="182" spans="1:24" x14ac:dyDescent="0.3">
      <c r="A182">
        <f t="shared" si="28"/>
        <v>1005</v>
      </c>
      <c r="B182">
        <v>306</v>
      </c>
      <c r="C182">
        <f t="shared" si="16"/>
        <v>2.1097919166011665</v>
      </c>
      <c r="I182">
        <v>178</v>
      </c>
      <c r="J182" s="1">
        <v>6662</v>
      </c>
      <c r="K182">
        <f t="shared" si="20"/>
        <v>6.6619999999999999</v>
      </c>
      <c r="O182">
        <f t="shared" si="27"/>
        <v>1060</v>
      </c>
      <c r="P182">
        <v>-0.26</v>
      </c>
      <c r="Q182">
        <f t="shared" si="21"/>
        <v>4.3333333333333333E-9</v>
      </c>
      <c r="R182">
        <f t="shared" si="29"/>
        <v>8.3333333333333325E-8</v>
      </c>
      <c r="S182">
        <f>K1064-C193</f>
        <v>4.8148923178753158</v>
      </c>
      <c r="T182">
        <f t="shared" si="22"/>
        <v>4814892.3178753154</v>
      </c>
      <c r="U182">
        <f t="shared" si="23"/>
        <v>2.0722778843346135E-6</v>
      </c>
      <c r="V182">
        <f t="shared" si="24"/>
        <v>5.5519670197092506E-6</v>
      </c>
      <c r="W182">
        <f t="shared" si="30"/>
        <v>3.578613024918618E-13</v>
      </c>
      <c r="X182">
        <f t="shared" si="26"/>
        <v>2.5686948156616014E-12</v>
      </c>
    </row>
    <row r="183" spans="1:24" x14ac:dyDescent="0.3">
      <c r="A183">
        <f t="shared" si="28"/>
        <v>1010</v>
      </c>
      <c r="B183">
        <v>305</v>
      </c>
      <c r="C183">
        <f t="shared" si="16"/>
        <v>2.1028971717756724</v>
      </c>
      <c r="I183">
        <v>179</v>
      </c>
      <c r="J183" s="1">
        <v>6658</v>
      </c>
      <c r="K183">
        <f t="shared" si="20"/>
        <v>6.6580000000000004</v>
      </c>
      <c r="O183">
        <f t="shared" si="27"/>
        <v>1065</v>
      </c>
      <c r="P183">
        <v>-0.23</v>
      </c>
      <c r="Q183">
        <f t="shared" si="21"/>
        <v>3.8333333333333337E-9</v>
      </c>
      <c r="R183">
        <f t="shared" si="29"/>
        <v>8.3333333333333325E-8</v>
      </c>
      <c r="S183">
        <f>K1069-C194</f>
        <v>4.8238923178753161</v>
      </c>
      <c r="T183">
        <f t="shared" si="22"/>
        <v>4823892.3178753164</v>
      </c>
      <c r="U183">
        <f t="shared" si="23"/>
        <v>1.9880584385845547E-6</v>
      </c>
      <c r="V183">
        <f t="shared" si="24"/>
        <v>5.5485120772915013E-6</v>
      </c>
      <c r="W183">
        <f t="shared" si="30"/>
        <v>3.2936469626893809E-13</v>
      </c>
      <c r="X183">
        <f t="shared" si="26"/>
        <v>2.565498855987471E-12</v>
      </c>
    </row>
    <row r="184" spans="1:24" x14ac:dyDescent="0.3">
      <c r="A184">
        <f t="shared" si="28"/>
        <v>1015</v>
      </c>
      <c r="B184">
        <v>306</v>
      </c>
      <c r="C184">
        <f t="shared" si="16"/>
        <v>2.1097919166011665</v>
      </c>
      <c r="I184">
        <v>180</v>
      </c>
      <c r="J184" s="1">
        <v>6655</v>
      </c>
      <c r="K184">
        <f t="shared" si="20"/>
        <v>6.6550000000000002</v>
      </c>
      <c r="O184">
        <f t="shared" si="27"/>
        <v>1070</v>
      </c>
      <c r="P184">
        <v>-0.23</v>
      </c>
      <c r="Q184">
        <f t="shared" si="21"/>
        <v>3.8333333333333337E-9</v>
      </c>
      <c r="R184">
        <f t="shared" si="29"/>
        <v>8.3333333333333325E-8</v>
      </c>
      <c r="S184">
        <f>K1074-C195</f>
        <v>4.8218923178753155</v>
      </c>
      <c r="T184">
        <f t="shared" si="22"/>
        <v>4821892.3178753154</v>
      </c>
      <c r="U184">
        <f t="shared" si="23"/>
        <v>1.9883332661840741E-6</v>
      </c>
      <c r="V184">
        <f t="shared" si="24"/>
        <v>5.5492790991382994E-6</v>
      </c>
      <c r="W184">
        <f t="shared" si="30"/>
        <v>3.2945576478451899E-13</v>
      </c>
      <c r="X184">
        <f t="shared" si="26"/>
        <v>2.566208210011098E-12</v>
      </c>
    </row>
    <row r="185" spans="1:24" x14ac:dyDescent="0.3">
      <c r="A185">
        <f t="shared" si="28"/>
        <v>1020</v>
      </c>
      <c r="B185">
        <v>305</v>
      </c>
      <c r="C185">
        <f t="shared" si="16"/>
        <v>2.1028971717756724</v>
      </c>
      <c r="I185">
        <v>181</v>
      </c>
      <c r="J185" s="1">
        <v>6651</v>
      </c>
      <c r="K185">
        <f t="shared" si="20"/>
        <v>6.6509999999999998</v>
      </c>
      <c r="O185">
        <f t="shared" si="27"/>
        <v>1075</v>
      </c>
      <c r="P185">
        <v>-0.21</v>
      </c>
      <c r="Q185">
        <f t="shared" si="21"/>
        <v>3.4999999999999999E-9</v>
      </c>
      <c r="R185">
        <f t="shared" si="29"/>
        <v>8.3333333333333325E-8</v>
      </c>
      <c r="S185">
        <f>K1079-C196</f>
        <v>4.8178923178753159</v>
      </c>
      <c r="T185">
        <f t="shared" si="22"/>
        <v>4817892.3178753164</v>
      </c>
      <c r="U185">
        <f t="shared" si="23"/>
        <v>1.9294778811393907E-6</v>
      </c>
      <c r="V185">
        <f t="shared" si="24"/>
        <v>5.5508144161605543E-6</v>
      </c>
      <c r="W185">
        <f t="shared" si="30"/>
        <v>3.1024040781717943E-13</v>
      </c>
      <c r="X185">
        <f t="shared" si="26"/>
        <v>2.5676283902213195E-12</v>
      </c>
    </row>
    <row r="186" spans="1:24" x14ac:dyDescent="0.3">
      <c r="A186">
        <f t="shared" si="28"/>
        <v>1025</v>
      </c>
      <c r="B186">
        <v>305</v>
      </c>
      <c r="C186">
        <f t="shared" si="16"/>
        <v>2.1028971717756724</v>
      </c>
      <c r="I186">
        <v>182</v>
      </c>
      <c r="J186" s="1">
        <v>6648</v>
      </c>
      <c r="K186">
        <f t="shared" si="20"/>
        <v>6.6479999999999997</v>
      </c>
      <c r="O186">
        <f t="shared" si="27"/>
        <v>1080</v>
      </c>
      <c r="P186">
        <v>-0.23</v>
      </c>
      <c r="Q186">
        <f t="shared" si="21"/>
        <v>3.8333333333333337E-9</v>
      </c>
      <c r="R186">
        <f t="shared" si="29"/>
        <v>8.3333333333333325E-8</v>
      </c>
      <c r="S186">
        <f>K1084-C197</f>
        <v>4.8079975730498212</v>
      </c>
      <c r="T186">
        <f t="shared" si="22"/>
        <v>4807997.573049821</v>
      </c>
      <c r="U186">
        <f t="shared" si="23"/>
        <v>1.9902468010056318E-6</v>
      </c>
      <c r="V186">
        <f t="shared" si="24"/>
        <v>5.5546196217616131E-6</v>
      </c>
      <c r="W186">
        <f t="shared" si="30"/>
        <v>3.3009019407609593E-13</v>
      </c>
      <c r="X186">
        <f t="shared" si="26"/>
        <v>2.5711499285382602E-12</v>
      </c>
    </row>
    <row r="187" spans="1:24" x14ac:dyDescent="0.3">
      <c r="A187">
        <f t="shared" si="28"/>
        <v>1030</v>
      </c>
      <c r="B187">
        <v>306</v>
      </c>
      <c r="C187">
        <f t="shared" si="16"/>
        <v>2.1097919166011665</v>
      </c>
      <c r="I187">
        <v>183</v>
      </c>
      <c r="J187" s="1">
        <v>6644</v>
      </c>
      <c r="K187">
        <f t="shared" si="20"/>
        <v>6.6440000000000001</v>
      </c>
      <c r="O187">
        <f t="shared" si="27"/>
        <v>1085</v>
      </c>
      <c r="P187">
        <v>-0.24</v>
      </c>
      <c r="Q187">
        <f t="shared" si="21"/>
        <v>4.0000000000000002E-9</v>
      </c>
      <c r="R187">
        <f t="shared" si="29"/>
        <v>8.3333333333333325E-8</v>
      </c>
      <c r="S187">
        <f>K1089-C198</f>
        <v>6.9059999999999997</v>
      </c>
      <c r="T187">
        <f t="shared" si="22"/>
        <v>6906000</v>
      </c>
      <c r="U187">
        <f t="shared" si="23"/>
        <v>1.7891522201341434E-6</v>
      </c>
      <c r="V187">
        <f t="shared" si="24"/>
        <v>4.92304205673436E-6</v>
      </c>
      <c r="W187">
        <f t="shared" si="30"/>
        <v>2.6675547223424451E-13</v>
      </c>
      <c r="X187">
        <f t="shared" si="26"/>
        <v>2.0196952576979395E-12</v>
      </c>
    </row>
    <row r="188" spans="1:24" x14ac:dyDescent="0.3">
      <c r="A188">
        <f t="shared" si="28"/>
        <v>1035</v>
      </c>
      <c r="B188">
        <v>306</v>
      </c>
      <c r="C188">
        <f t="shared" si="16"/>
        <v>2.1097919166011665</v>
      </c>
      <c r="I188">
        <v>184</v>
      </c>
      <c r="J188" s="1">
        <v>6641</v>
      </c>
      <c r="K188">
        <f t="shared" si="20"/>
        <v>6.641</v>
      </c>
      <c r="O188">
        <f t="shared" si="27"/>
        <v>1090</v>
      </c>
      <c r="P188">
        <v>-0.25</v>
      </c>
      <c r="Q188">
        <f t="shared" si="21"/>
        <v>4.1666666666666668E-9</v>
      </c>
      <c r="R188">
        <f t="shared" si="29"/>
        <v>8.3333333333333325E-8</v>
      </c>
      <c r="S188">
        <f>K1094-C199</f>
        <v>3.5328382492863946</v>
      </c>
      <c r="T188">
        <f t="shared" si="22"/>
        <v>3532838.2492863946</v>
      </c>
      <c r="U188">
        <f t="shared" si="23"/>
        <v>2.2677290009671427E-6</v>
      </c>
      <c r="V188">
        <f t="shared" si="24"/>
        <v>6.1555635498883781E-6</v>
      </c>
      <c r="W188">
        <f t="shared" si="30"/>
        <v>4.285495684856196E-13</v>
      </c>
      <c r="X188">
        <f t="shared" si="26"/>
        <v>3.1575802180595343E-12</v>
      </c>
    </row>
    <row r="189" spans="1:24" x14ac:dyDescent="0.3">
      <c r="A189">
        <f t="shared" si="28"/>
        <v>1040</v>
      </c>
      <c r="B189">
        <v>306</v>
      </c>
      <c r="C189">
        <f t="shared" si="16"/>
        <v>2.1097919166011665</v>
      </c>
      <c r="I189">
        <v>185</v>
      </c>
      <c r="J189" s="1">
        <v>6638</v>
      </c>
      <c r="K189">
        <f t="shared" si="20"/>
        <v>6.6379999999999999</v>
      </c>
      <c r="O189">
        <f t="shared" si="27"/>
        <v>1095</v>
      </c>
      <c r="P189">
        <v>-0.25</v>
      </c>
      <c r="Q189">
        <f t="shared" si="21"/>
        <v>4.1666666666666668E-9</v>
      </c>
      <c r="R189">
        <f t="shared" si="29"/>
        <v>8.3333333333333325E-8</v>
      </c>
      <c r="S189">
        <f>K1099-C200</f>
        <v>3.1762601800907353</v>
      </c>
      <c r="T189">
        <f t="shared" si="22"/>
        <v>3176260.1800907352</v>
      </c>
      <c r="U189">
        <f t="shared" si="23"/>
        <v>2.3495988196674619E-6</v>
      </c>
      <c r="V189">
        <f t="shared" si="24"/>
        <v>6.3777924280359559E-6</v>
      </c>
      <c r="W189">
        <f t="shared" si="30"/>
        <v>4.6005121778189419E-13</v>
      </c>
      <c r="X189">
        <f t="shared" si="26"/>
        <v>3.3896863545927315E-12</v>
      </c>
    </row>
    <row r="190" spans="1:24" x14ac:dyDescent="0.3">
      <c r="A190">
        <f t="shared" si="28"/>
        <v>1045</v>
      </c>
      <c r="B190">
        <v>305</v>
      </c>
      <c r="C190">
        <f t="shared" si="16"/>
        <v>2.1028971717756724</v>
      </c>
      <c r="I190">
        <v>186</v>
      </c>
      <c r="J190" s="1">
        <v>6640</v>
      </c>
      <c r="K190">
        <f t="shared" si="20"/>
        <v>6.64</v>
      </c>
      <c r="O190">
        <f t="shared" si="27"/>
        <v>1100</v>
      </c>
      <c r="P190">
        <v>-0.33</v>
      </c>
      <c r="Q190">
        <f t="shared" si="21"/>
        <v>5.5000000000000004E-9</v>
      </c>
      <c r="R190">
        <f t="shared" si="29"/>
        <v>8.3333333333333325E-8</v>
      </c>
      <c r="S190">
        <f>K1104-C201</f>
        <v>4.0759999999999996</v>
      </c>
      <c r="T190">
        <f t="shared" si="22"/>
        <v>4075999.9999999995</v>
      </c>
      <c r="U190">
        <f t="shared" si="23"/>
        <v>2.3718050566415699E-6</v>
      </c>
      <c r="V190">
        <f t="shared" si="24"/>
        <v>5.8690031884728445E-6</v>
      </c>
      <c r="W190">
        <f t="shared" si="30"/>
        <v>4.6878826889254343E-13</v>
      </c>
      <c r="X190">
        <f t="shared" si="26"/>
        <v>2.8704332021920348E-12</v>
      </c>
    </row>
    <row r="191" spans="1:24" x14ac:dyDescent="0.3">
      <c r="A191">
        <f t="shared" si="28"/>
        <v>1050</v>
      </c>
      <c r="B191">
        <v>300</v>
      </c>
      <c r="C191">
        <f t="shared" si="16"/>
        <v>2.0684234476482022</v>
      </c>
      <c r="I191">
        <v>187</v>
      </c>
      <c r="J191" s="1">
        <v>6647</v>
      </c>
      <c r="K191">
        <f t="shared" si="20"/>
        <v>6.6470000000000002</v>
      </c>
      <c r="O191">
        <f t="shared" si="27"/>
        <v>1105</v>
      </c>
      <c r="P191">
        <v>-0.19</v>
      </c>
      <c r="Q191">
        <f t="shared" si="21"/>
        <v>3.1666666666666665E-9</v>
      </c>
      <c r="R191">
        <f t="shared" si="29"/>
        <v>8.3333333333333325E-8</v>
      </c>
      <c r="S191">
        <f>K1109-C202</f>
        <v>3.327</v>
      </c>
      <c r="T191">
        <f t="shared" si="22"/>
        <v>3327000</v>
      </c>
      <c r="U191">
        <f t="shared" si="23"/>
        <v>2.1113132302085047E-6</v>
      </c>
      <c r="V191">
        <f t="shared" si="24"/>
        <v>6.2799782114371527E-6</v>
      </c>
      <c r="W191">
        <f t="shared" si="30"/>
        <v>3.7147029633778916E-13</v>
      </c>
      <c r="X191">
        <f t="shared" si="26"/>
        <v>3.2865105280104481E-12</v>
      </c>
    </row>
    <row r="192" spans="1:24" x14ac:dyDescent="0.3">
      <c r="A192">
        <f t="shared" si="28"/>
        <v>1055</v>
      </c>
      <c r="B192">
        <v>303</v>
      </c>
      <c r="C192">
        <f t="shared" si="16"/>
        <v>2.0891076821246846</v>
      </c>
      <c r="I192">
        <v>188</v>
      </c>
      <c r="J192" s="1">
        <v>6654</v>
      </c>
      <c r="K192">
        <f t="shared" si="20"/>
        <v>6.6539999999999999</v>
      </c>
      <c r="O192">
        <f t="shared" si="27"/>
        <v>1110</v>
      </c>
      <c r="P192">
        <v>-0.11</v>
      </c>
      <c r="Q192">
        <f t="shared" si="21"/>
        <v>1.8333333333333332E-9</v>
      </c>
      <c r="R192">
        <f t="shared" si="29"/>
        <v>8.3333333333333325E-8</v>
      </c>
      <c r="S192">
        <f>K1114-C203</f>
        <v>2.9279999999999999</v>
      </c>
      <c r="T192">
        <f t="shared" si="22"/>
        <v>2928000</v>
      </c>
      <c r="U192">
        <f t="shared" si="23"/>
        <v>1.8362265957159746E-6</v>
      </c>
      <c r="V192">
        <f t="shared" si="24"/>
        <v>6.5531792349484601E-6</v>
      </c>
      <c r="W192">
        <f t="shared" si="30"/>
        <v>2.8097734256788975E-13</v>
      </c>
      <c r="X192">
        <f t="shared" si="26"/>
        <v>3.5786798404466405E-12</v>
      </c>
    </row>
    <row r="193" spans="1:24" x14ac:dyDescent="0.3">
      <c r="A193">
        <f t="shared" si="28"/>
        <v>1060</v>
      </c>
      <c r="B193">
        <v>303</v>
      </c>
      <c r="C193">
        <f t="shared" si="16"/>
        <v>2.0891076821246846</v>
      </c>
      <c r="I193">
        <v>189</v>
      </c>
      <c r="J193" s="1">
        <v>6655</v>
      </c>
      <c r="K193">
        <f t="shared" si="20"/>
        <v>6.6550000000000002</v>
      </c>
      <c r="O193">
        <f t="shared" si="27"/>
        <v>1115</v>
      </c>
      <c r="P193">
        <v>-0.14000000000000001</v>
      </c>
      <c r="Q193">
        <f t="shared" si="21"/>
        <v>2.3333333333333335E-9</v>
      </c>
      <c r="R193">
        <f t="shared" si="29"/>
        <v>8.3333333333333325E-8</v>
      </c>
      <c r="V193" t="e">
        <f t="shared" si="24"/>
        <v>#DIV/0!</v>
      </c>
      <c r="X193" t="e">
        <f t="shared" si="26"/>
        <v>#DIV/0!</v>
      </c>
    </row>
    <row r="194" spans="1:24" x14ac:dyDescent="0.3">
      <c r="A194">
        <f t="shared" si="28"/>
        <v>1065</v>
      </c>
      <c r="B194">
        <v>303</v>
      </c>
      <c r="C194">
        <f t="shared" si="16"/>
        <v>2.0891076821246846</v>
      </c>
      <c r="I194">
        <v>190</v>
      </c>
      <c r="J194" s="1">
        <v>6651</v>
      </c>
      <c r="K194">
        <f t="shared" si="20"/>
        <v>6.6509999999999998</v>
      </c>
      <c r="O194">
        <f t="shared" si="27"/>
        <v>1120</v>
      </c>
      <c r="P194">
        <v>-0.14000000000000001</v>
      </c>
      <c r="Q194">
        <f t="shared" si="21"/>
        <v>2.3333333333333335E-9</v>
      </c>
      <c r="R194">
        <f t="shared" si="29"/>
        <v>8.3333333333333325E-8</v>
      </c>
      <c r="V194" t="e">
        <f t="shared" si="24"/>
        <v>#DIV/0!</v>
      </c>
      <c r="X194" t="e">
        <f t="shared" si="26"/>
        <v>#DIV/0!</v>
      </c>
    </row>
    <row r="195" spans="1:24" x14ac:dyDescent="0.3">
      <c r="A195">
        <f t="shared" si="28"/>
        <v>1070</v>
      </c>
      <c r="B195">
        <v>303</v>
      </c>
      <c r="C195">
        <f t="shared" si="16"/>
        <v>2.0891076821246846</v>
      </c>
      <c r="I195">
        <v>191</v>
      </c>
      <c r="J195" s="1">
        <v>6648</v>
      </c>
      <c r="K195">
        <f t="shared" si="20"/>
        <v>6.6479999999999997</v>
      </c>
      <c r="O195">
        <f t="shared" si="27"/>
        <v>1125</v>
      </c>
      <c r="P195">
        <v>-0.15</v>
      </c>
      <c r="Q195">
        <f t="shared" si="21"/>
        <v>2.5000000000000001E-9</v>
      </c>
      <c r="R195">
        <f t="shared" si="29"/>
        <v>8.3333333333333325E-8</v>
      </c>
      <c r="V195" t="e">
        <f t="shared" si="24"/>
        <v>#DIV/0!</v>
      </c>
      <c r="X195" t="e">
        <f t="shared" si="26"/>
        <v>#DIV/0!</v>
      </c>
    </row>
    <row r="196" spans="1:24" x14ac:dyDescent="0.3">
      <c r="A196">
        <f t="shared" si="28"/>
        <v>1075</v>
      </c>
      <c r="B196">
        <v>303</v>
      </c>
      <c r="C196">
        <f t="shared" si="16"/>
        <v>2.0891076821246846</v>
      </c>
      <c r="I196">
        <v>192</v>
      </c>
      <c r="J196" s="1">
        <v>6645</v>
      </c>
      <c r="K196">
        <f t="shared" si="20"/>
        <v>6.6449999999999996</v>
      </c>
      <c r="O196">
        <f t="shared" si="27"/>
        <v>1130</v>
      </c>
      <c r="P196">
        <v>-0.13</v>
      </c>
      <c r="Q196">
        <f t="shared" si="21"/>
        <v>2.1666666666666666E-9</v>
      </c>
      <c r="R196">
        <f t="shared" si="29"/>
        <v>8.3333333333333325E-8</v>
      </c>
      <c r="V196" t="e">
        <f t="shared" si="24"/>
        <v>#DIV/0!</v>
      </c>
      <c r="X196" t="e">
        <f t="shared" si="26"/>
        <v>#DIV/0!</v>
      </c>
    </row>
    <row r="197" spans="1:24" x14ac:dyDescent="0.3">
      <c r="A197">
        <f t="shared" si="28"/>
        <v>1080</v>
      </c>
      <c r="B197">
        <v>304</v>
      </c>
      <c r="C197">
        <f t="shared" si="16"/>
        <v>2.0960024269501782</v>
      </c>
      <c r="I197">
        <v>193</v>
      </c>
      <c r="J197" s="1">
        <v>6645</v>
      </c>
      <c r="K197">
        <f t="shared" ref="K197:K260" si="31">J197/1000</f>
        <v>6.6449999999999996</v>
      </c>
      <c r="O197">
        <f t="shared" si="27"/>
        <v>1135</v>
      </c>
      <c r="P197">
        <v>-2</v>
      </c>
      <c r="Q197">
        <f t="shared" ref="Q197:Q202" si="32">-1*P197/60/1000000</f>
        <v>3.3333333333333334E-8</v>
      </c>
      <c r="R197">
        <f t="shared" si="29"/>
        <v>8.3333333333333325E-8</v>
      </c>
      <c r="V197" t="e">
        <f t="shared" ref="V197:V202" si="33">(12*$R$1*R197*$O$2/((S197*1000000)*$O$1))^(1/3)</f>
        <v>#DIV/0!</v>
      </c>
      <c r="X197" t="e">
        <f t="shared" ref="X197:X202" si="34">V197^2/12</f>
        <v>#DIV/0!</v>
      </c>
    </row>
    <row r="198" spans="1:24" x14ac:dyDescent="0.3">
      <c r="A198">
        <f t="shared" si="28"/>
        <v>1085</v>
      </c>
      <c r="B198">
        <v>253</v>
      </c>
      <c r="I198">
        <v>194</v>
      </c>
      <c r="J198" s="1">
        <v>6646</v>
      </c>
      <c r="K198">
        <f t="shared" si="31"/>
        <v>6.6459999999999999</v>
      </c>
      <c r="O198">
        <f>O197+5</f>
        <v>1140</v>
      </c>
      <c r="P198">
        <v>-6</v>
      </c>
      <c r="Q198">
        <f t="shared" si="32"/>
        <v>1.0000000000000001E-7</v>
      </c>
      <c r="R198">
        <f t="shared" si="29"/>
        <v>8.3333333333333325E-8</v>
      </c>
      <c r="V198" t="e">
        <f t="shared" si="33"/>
        <v>#DIV/0!</v>
      </c>
      <c r="X198" t="e">
        <f t="shared" si="34"/>
        <v>#DIV/0!</v>
      </c>
    </row>
    <row r="199" spans="1:24" x14ac:dyDescent="0.3">
      <c r="A199">
        <f t="shared" ref="A199:A262" si="35">A198+5</f>
        <v>1090</v>
      </c>
      <c r="B199">
        <v>483</v>
      </c>
      <c r="C199">
        <f>B199/145.038</f>
        <v>3.3301617507136059</v>
      </c>
      <c r="I199">
        <v>195</v>
      </c>
      <c r="J199" s="1">
        <v>6646</v>
      </c>
      <c r="K199">
        <f t="shared" si="31"/>
        <v>6.6459999999999999</v>
      </c>
      <c r="Q199">
        <f t="shared" si="32"/>
        <v>0</v>
      </c>
      <c r="R199">
        <f t="shared" si="29"/>
        <v>8.3333333333333325E-8</v>
      </c>
      <c r="V199" t="e">
        <f t="shared" si="33"/>
        <v>#DIV/0!</v>
      </c>
      <c r="X199" t="e">
        <f t="shared" si="34"/>
        <v>#DIV/0!</v>
      </c>
    </row>
    <row r="200" spans="1:24" x14ac:dyDescent="0.3">
      <c r="A200">
        <f t="shared" si="35"/>
        <v>1095</v>
      </c>
      <c r="B200">
        <v>373</v>
      </c>
      <c r="C200">
        <f>B200/145.038</f>
        <v>2.5717398199092649</v>
      </c>
      <c r="I200">
        <v>196</v>
      </c>
      <c r="J200" s="1">
        <v>6645</v>
      </c>
      <c r="K200">
        <f t="shared" si="31"/>
        <v>6.6449999999999996</v>
      </c>
      <c r="Q200">
        <f t="shared" si="32"/>
        <v>0</v>
      </c>
      <c r="R200">
        <f t="shared" si="29"/>
        <v>8.3333333333333325E-8</v>
      </c>
      <c r="V200" t="e">
        <f t="shared" si="33"/>
        <v>#DIV/0!</v>
      </c>
      <c r="X200" t="e">
        <f t="shared" si="34"/>
        <v>#DIV/0!</v>
      </c>
    </row>
    <row r="201" spans="1:24" x14ac:dyDescent="0.3">
      <c r="A201">
        <f t="shared" si="35"/>
        <v>1100</v>
      </c>
      <c r="C201">
        <f>B201/145.038</f>
        <v>0</v>
      </c>
      <c r="I201">
        <v>197</v>
      </c>
      <c r="J201" s="1">
        <v>6641</v>
      </c>
      <c r="K201">
        <f t="shared" si="31"/>
        <v>6.641</v>
      </c>
      <c r="Q201">
        <f t="shared" si="32"/>
        <v>0</v>
      </c>
      <c r="R201">
        <f t="shared" si="29"/>
        <v>8.3333333333333325E-8</v>
      </c>
      <c r="V201" t="e">
        <f t="shared" si="33"/>
        <v>#DIV/0!</v>
      </c>
      <c r="X201" t="e">
        <f t="shared" si="34"/>
        <v>#DIV/0!</v>
      </c>
    </row>
    <row r="202" spans="1:24" x14ac:dyDescent="0.3">
      <c r="A202">
        <f t="shared" si="35"/>
        <v>1105</v>
      </c>
      <c r="C202">
        <f>B202/145.038</f>
        <v>0</v>
      </c>
      <c r="I202">
        <v>198</v>
      </c>
      <c r="J202" s="1">
        <v>6639</v>
      </c>
      <c r="K202">
        <f t="shared" si="31"/>
        <v>6.6390000000000002</v>
      </c>
      <c r="Q202">
        <f t="shared" si="32"/>
        <v>0</v>
      </c>
      <c r="R202">
        <f t="shared" si="29"/>
        <v>8.3333333333333325E-8</v>
      </c>
      <c r="V202" t="e">
        <f t="shared" si="33"/>
        <v>#DIV/0!</v>
      </c>
      <c r="X202" t="e">
        <f t="shared" si="34"/>
        <v>#DIV/0!</v>
      </c>
    </row>
    <row r="203" spans="1:24" x14ac:dyDescent="0.3">
      <c r="A203">
        <f t="shared" si="35"/>
        <v>1110</v>
      </c>
      <c r="C203">
        <f>B203/145.038</f>
        <v>0</v>
      </c>
      <c r="I203">
        <v>199</v>
      </c>
      <c r="J203" s="1">
        <v>6637</v>
      </c>
      <c r="K203">
        <f t="shared" si="31"/>
        <v>6.6369999999999996</v>
      </c>
    </row>
    <row r="204" spans="1:24" x14ac:dyDescent="0.3">
      <c r="A204">
        <f t="shared" si="35"/>
        <v>1115</v>
      </c>
      <c r="I204">
        <v>200</v>
      </c>
      <c r="J204" s="1">
        <v>6637</v>
      </c>
      <c r="K204">
        <f t="shared" si="31"/>
        <v>6.6369999999999996</v>
      </c>
    </row>
    <row r="205" spans="1:24" x14ac:dyDescent="0.3">
      <c r="A205">
        <f t="shared" si="35"/>
        <v>1120</v>
      </c>
      <c r="I205">
        <v>201</v>
      </c>
      <c r="J205" s="1">
        <v>6637</v>
      </c>
      <c r="K205">
        <f t="shared" si="31"/>
        <v>6.6369999999999996</v>
      </c>
    </row>
    <row r="206" spans="1:24" x14ac:dyDescent="0.3">
      <c r="A206">
        <f t="shared" si="35"/>
        <v>1125</v>
      </c>
      <c r="I206">
        <v>202</v>
      </c>
      <c r="J206" s="1">
        <v>6638</v>
      </c>
      <c r="K206">
        <f t="shared" si="31"/>
        <v>6.6379999999999999</v>
      </c>
    </row>
    <row r="207" spans="1:24" x14ac:dyDescent="0.3">
      <c r="A207">
        <f t="shared" si="35"/>
        <v>1130</v>
      </c>
      <c r="I207">
        <v>203</v>
      </c>
      <c r="J207" s="1">
        <v>6638</v>
      </c>
      <c r="K207">
        <f t="shared" si="31"/>
        <v>6.6379999999999999</v>
      </c>
    </row>
    <row r="208" spans="1:24" x14ac:dyDescent="0.3">
      <c r="A208">
        <f t="shared" si="35"/>
        <v>1135</v>
      </c>
      <c r="I208">
        <v>204</v>
      </c>
      <c r="J208" s="1">
        <v>6643</v>
      </c>
      <c r="K208">
        <f t="shared" si="31"/>
        <v>6.6429999999999998</v>
      </c>
    </row>
    <row r="209" spans="1:11" x14ac:dyDescent="0.3">
      <c r="A209">
        <f t="shared" si="35"/>
        <v>1140</v>
      </c>
      <c r="I209">
        <v>205</v>
      </c>
      <c r="J209" s="1">
        <v>6650</v>
      </c>
      <c r="K209">
        <f t="shared" si="31"/>
        <v>6.65</v>
      </c>
    </row>
    <row r="210" spans="1:11" x14ac:dyDescent="0.3">
      <c r="A210">
        <f t="shared" si="35"/>
        <v>1145</v>
      </c>
      <c r="I210">
        <v>206</v>
      </c>
      <c r="J210" s="1">
        <v>6659</v>
      </c>
      <c r="K210">
        <f t="shared" si="31"/>
        <v>6.6589999999999998</v>
      </c>
    </row>
    <row r="211" spans="1:11" x14ac:dyDescent="0.3">
      <c r="A211">
        <f t="shared" si="35"/>
        <v>1150</v>
      </c>
      <c r="I211">
        <v>207</v>
      </c>
      <c r="J211" s="1">
        <v>6664</v>
      </c>
      <c r="K211">
        <f t="shared" si="31"/>
        <v>6.6639999999999997</v>
      </c>
    </row>
    <row r="212" spans="1:11" x14ac:dyDescent="0.3">
      <c r="A212">
        <f t="shared" si="35"/>
        <v>1155</v>
      </c>
      <c r="I212">
        <v>208</v>
      </c>
      <c r="J212" s="1">
        <v>6665</v>
      </c>
      <c r="K212">
        <f t="shared" si="31"/>
        <v>6.665</v>
      </c>
    </row>
    <row r="213" spans="1:11" x14ac:dyDescent="0.3">
      <c r="A213">
        <f t="shared" si="35"/>
        <v>1160</v>
      </c>
      <c r="I213">
        <v>209</v>
      </c>
      <c r="J213" s="1">
        <v>6662</v>
      </c>
      <c r="K213">
        <f t="shared" si="31"/>
        <v>6.6619999999999999</v>
      </c>
    </row>
    <row r="214" spans="1:11" x14ac:dyDescent="0.3">
      <c r="A214">
        <f t="shared" si="35"/>
        <v>1165</v>
      </c>
      <c r="I214">
        <v>210</v>
      </c>
      <c r="J214" s="1">
        <v>6659</v>
      </c>
      <c r="K214">
        <f t="shared" si="31"/>
        <v>6.6589999999999998</v>
      </c>
    </row>
    <row r="215" spans="1:11" x14ac:dyDescent="0.3">
      <c r="A215">
        <f t="shared" si="35"/>
        <v>1170</v>
      </c>
      <c r="I215">
        <v>211</v>
      </c>
      <c r="J215" s="1">
        <v>6657</v>
      </c>
      <c r="K215">
        <f t="shared" si="31"/>
        <v>6.657</v>
      </c>
    </row>
    <row r="216" spans="1:11" x14ac:dyDescent="0.3">
      <c r="A216">
        <f t="shared" si="35"/>
        <v>1175</v>
      </c>
      <c r="I216">
        <v>212</v>
      </c>
      <c r="J216" s="1">
        <v>6654</v>
      </c>
      <c r="K216">
        <f t="shared" si="31"/>
        <v>6.6539999999999999</v>
      </c>
    </row>
    <row r="217" spans="1:11" x14ac:dyDescent="0.3">
      <c r="A217">
        <f t="shared" si="35"/>
        <v>1180</v>
      </c>
      <c r="I217">
        <v>213</v>
      </c>
      <c r="J217" s="1">
        <v>6652</v>
      </c>
      <c r="K217">
        <f t="shared" si="31"/>
        <v>6.6520000000000001</v>
      </c>
    </row>
    <row r="218" spans="1:11" x14ac:dyDescent="0.3">
      <c r="A218">
        <f t="shared" si="35"/>
        <v>1185</v>
      </c>
      <c r="I218">
        <v>214</v>
      </c>
      <c r="J218" s="1">
        <v>6649</v>
      </c>
      <c r="K218">
        <f t="shared" si="31"/>
        <v>6.649</v>
      </c>
    </row>
    <row r="219" spans="1:11" x14ac:dyDescent="0.3">
      <c r="A219">
        <f t="shared" si="35"/>
        <v>1190</v>
      </c>
      <c r="I219">
        <v>215</v>
      </c>
      <c r="J219" s="1">
        <v>6647</v>
      </c>
      <c r="K219">
        <f t="shared" si="31"/>
        <v>6.6470000000000002</v>
      </c>
    </row>
    <row r="220" spans="1:11" x14ac:dyDescent="0.3">
      <c r="A220">
        <f t="shared" si="35"/>
        <v>1195</v>
      </c>
      <c r="I220">
        <v>216</v>
      </c>
      <c r="J220" s="1">
        <v>6644</v>
      </c>
      <c r="K220">
        <f t="shared" si="31"/>
        <v>6.6440000000000001</v>
      </c>
    </row>
    <row r="221" spans="1:11" x14ac:dyDescent="0.3">
      <c r="A221">
        <f t="shared" si="35"/>
        <v>1200</v>
      </c>
      <c r="I221">
        <v>217</v>
      </c>
      <c r="J221" s="1">
        <v>6642</v>
      </c>
      <c r="K221">
        <f t="shared" si="31"/>
        <v>6.6420000000000003</v>
      </c>
    </row>
    <row r="222" spans="1:11" x14ac:dyDescent="0.3">
      <c r="A222">
        <f t="shared" si="35"/>
        <v>1205</v>
      </c>
      <c r="I222">
        <v>218</v>
      </c>
      <c r="J222" s="1">
        <v>6641</v>
      </c>
      <c r="K222">
        <f t="shared" si="31"/>
        <v>6.641</v>
      </c>
    </row>
    <row r="223" spans="1:11" x14ac:dyDescent="0.3">
      <c r="A223">
        <f t="shared" si="35"/>
        <v>1210</v>
      </c>
      <c r="I223">
        <v>219</v>
      </c>
      <c r="J223" s="1">
        <v>6643</v>
      </c>
      <c r="K223">
        <f t="shared" si="31"/>
        <v>6.6429999999999998</v>
      </c>
    </row>
    <row r="224" spans="1:11" x14ac:dyDescent="0.3">
      <c r="A224">
        <f t="shared" si="35"/>
        <v>1215</v>
      </c>
      <c r="I224">
        <v>220</v>
      </c>
      <c r="J224" s="1">
        <v>6652</v>
      </c>
      <c r="K224">
        <f t="shared" si="31"/>
        <v>6.6520000000000001</v>
      </c>
    </row>
    <row r="225" spans="1:11" x14ac:dyDescent="0.3">
      <c r="A225">
        <f t="shared" si="35"/>
        <v>1220</v>
      </c>
      <c r="I225">
        <v>221</v>
      </c>
      <c r="J225" s="1">
        <v>6663</v>
      </c>
      <c r="K225">
        <f t="shared" si="31"/>
        <v>6.6630000000000003</v>
      </c>
    </row>
    <row r="226" spans="1:11" x14ac:dyDescent="0.3">
      <c r="A226">
        <f t="shared" si="35"/>
        <v>1225</v>
      </c>
      <c r="I226">
        <v>222</v>
      </c>
      <c r="J226" s="1">
        <v>6669</v>
      </c>
      <c r="K226">
        <f t="shared" si="31"/>
        <v>6.6689999999999996</v>
      </c>
    </row>
    <row r="227" spans="1:11" x14ac:dyDescent="0.3">
      <c r="A227">
        <f t="shared" si="35"/>
        <v>1230</v>
      </c>
      <c r="I227">
        <v>223</v>
      </c>
      <c r="J227" s="1">
        <v>6668</v>
      </c>
      <c r="K227">
        <f t="shared" si="31"/>
        <v>6.6680000000000001</v>
      </c>
    </row>
    <row r="228" spans="1:11" x14ac:dyDescent="0.3">
      <c r="A228">
        <f t="shared" si="35"/>
        <v>1235</v>
      </c>
      <c r="I228">
        <v>224</v>
      </c>
      <c r="J228" s="1">
        <v>6666</v>
      </c>
      <c r="K228">
        <f t="shared" si="31"/>
        <v>6.6660000000000004</v>
      </c>
    </row>
    <row r="229" spans="1:11" x14ac:dyDescent="0.3">
      <c r="A229">
        <f t="shared" si="35"/>
        <v>1240</v>
      </c>
      <c r="I229">
        <v>225</v>
      </c>
      <c r="J229" s="1">
        <v>6663</v>
      </c>
      <c r="K229">
        <f t="shared" si="31"/>
        <v>6.6630000000000003</v>
      </c>
    </row>
    <row r="230" spans="1:11" x14ac:dyDescent="0.3">
      <c r="A230">
        <f t="shared" si="35"/>
        <v>1245</v>
      </c>
      <c r="I230">
        <v>226</v>
      </c>
      <c r="J230" s="1">
        <v>6661</v>
      </c>
      <c r="K230">
        <f t="shared" si="31"/>
        <v>6.6609999999999996</v>
      </c>
    </row>
    <row r="231" spans="1:11" x14ac:dyDescent="0.3">
      <c r="A231">
        <f t="shared" si="35"/>
        <v>1250</v>
      </c>
      <c r="I231">
        <v>227</v>
      </c>
      <c r="J231" s="1">
        <v>6659</v>
      </c>
      <c r="K231">
        <f t="shared" si="31"/>
        <v>6.6589999999999998</v>
      </c>
    </row>
    <row r="232" spans="1:11" x14ac:dyDescent="0.3">
      <c r="A232">
        <f t="shared" si="35"/>
        <v>1255</v>
      </c>
      <c r="I232">
        <v>228</v>
      </c>
      <c r="J232" s="1">
        <v>6657</v>
      </c>
      <c r="K232">
        <f t="shared" si="31"/>
        <v>6.657</v>
      </c>
    </row>
    <row r="233" spans="1:11" x14ac:dyDescent="0.3">
      <c r="A233">
        <f t="shared" si="35"/>
        <v>1260</v>
      </c>
      <c r="I233">
        <v>229</v>
      </c>
      <c r="J233" s="1">
        <v>6654</v>
      </c>
      <c r="K233">
        <f t="shared" si="31"/>
        <v>6.6539999999999999</v>
      </c>
    </row>
    <row r="234" spans="1:11" x14ac:dyDescent="0.3">
      <c r="A234">
        <f t="shared" si="35"/>
        <v>1265</v>
      </c>
      <c r="I234">
        <v>230</v>
      </c>
      <c r="J234" s="1">
        <v>6653</v>
      </c>
      <c r="K234">
        <f t="shared" si="31"/>
        <v>6.6529999999999996</v>
      </c>
    </row>
    <row r="235" spans="1:11" x14ac:dyDescent="0.3">
      <c r="A235">
        <f t="shared" si="35"/>
        <v>1270</v>
      </c>
      <c r="I235">
        <v>231</v>
      </c>
      <c r="J235" s="1">
        <v>6651</v>
      </c>
      <c r="K235">
        <f t="shared" si="31"/>
        <v>6.6509999999999998</v>
      </c>
    </row>
    <row r="236" spans="1:11" x14ac:dyDescent="0.3">
      <c r="A236">
        <f t="shared" si="35"/>
        <v>1275</v>
      </c>
      <c r="I236">
        <v>232</v>
      </c>
      <c r="J236" s="1">
        <v>6648</v>
      </c>
      <c r="K236">
        <f t="shared" si="31"/>
        <v>6.6479999999999997</v>
      </c>
    </row>
    <row r="237" spans="1:11" x14ac:dyDescent="0.3">
      <c r="A237">
        <f t="shared" si="35"/>
        <v>1280</v>
      </c>
      <c r="I237">
        <v>233</v>
      </c>
      <c r="J237" s="1">
        <v>6647</v>
      </c>
      <c r="K237">
        <f t="shared" si="31"/>
        <v>6.6470000000000002</v>
      </c>
    </row>
    <row r="238" spans="1:11" x14ac:dyDescent="0.3">
      <c r="A238">
        <f t="shared" si="35"/>
        <v>1285</v>
      </c>
      <c r="I238">
        <v>234</v>
      </c>
      <c r="J238" s="1">
        <v>6645</v>
      </c>
      <c r="K238">
        <f t="shared" si="31"/>
        <v>6.6449999999999996</v>
      </c>
    </row>
    <row r="239" spans="1:11" x14ac:dyDescent="0.3">
      <c r="A239">
        <f t="shared" si="35"/>
        <v>1290</v>
      </c>
      <c r="I239">
        <v>235</v>
      </c>
      <c r="J239" s="1">
        <v>6643</v>
      </c>
      <c r="K239">
        <f t="shared" si="31"/>
        <v>6.6429999999999998</v>
      </c>
    </row>
    <row r="240" spans="1:11" x14ac:dyDescent="0.3">
      <c r="A240">
        <f t="shared" si="35"/>
        <v>1295</v>
      </c>
      <c r="I240">
        <v>236</v>
      </c>
      <c r="J240" s="1">
        <v>6641</v>
      </c>
      <c r="K240">
        <f t="shared" si="31"/>
        <v>6.641</v>
      </c>
    </row>
    <row r="241" spans="1:11" x14ac:dyDescent="0.3">
      <c r="A241">
        <f t="shared" si="35"/>
        <v>1300</v>
      </c>
      <c r="I241">
        <v>237</v>
      </c>
      <c r="J241" s="1">
        <v>6639</v>
      </c>
      <c r="K241">
        <f t="shared" si="31"/>
        <v>6.6390000000000002</v>
      </c>
    </row>
    <row r="242" spans="1:11" x14ac:dyDescent="0.3">
      <c r="A242">
        <f t="shared" si="35"/>
        <v>1305</v>
      </c>
      <c r="I242">
        <v>238</v>
      </c>
      <c r="J242" s="1">
        <v>6637</v>
      </c>
      <c r="K242">
        <f t="shared" si="31"/>
        <v>6.6369999999999996</v>
      </c>
    </row>
    <row r="243" spans="1:11" x14ac:dyDescent="0.3">
      <c r="A243">
        <f t="shared" si="35"/>
        <v>1310</v>
      </c>
      <c r="I243">
        <v>239</v>
      </c>
      <c r="J243" s="1">
        <v>6639</v>
      </c>
      <c r="K243">
        <f t="shared" si="31"/>
        <v>6.6390000000000002</v>
      </c>
    </row>
    <row r="244" spans="1:11" x14ac:dyDescent="0.3">
      <c r="A244">
        <f t="shared" si="35"/>
        <v>1315</v>
      </c>
      <c r="I244">
        <v>240</v>
      </c>
      <c r="J244" s="1">
        <v>6640</v>
      </c>
      <c r="K244">
        <f t="shared" si="31"/>
        <v>6.64</v>
      </c>
    </row>
    <row r="245" spans="1:11" x14ac:dyDescent="0.3">
      <c r="A245">
        <f t="shared" si="35"/>
        <v>1320</v>
      </c>
      <c r="I245">
        <v>241</v>
      </c>
      <c r="J245" s="1">
        <v>6640</v>
      </c>
      <c r="K245">
        <f t="shared" si="31"/>
        <v>6.64</v>
      </c>
    </row>
    <row r="246" spans="1:11" x14ac:dyDescent="0.3">
      <c r="A246">
        <f t="shared" si="35"/>
        <v>1325</v>
      </c>
      <c r="I246">
        <v>242</v>
      </c>
      <c r="J246" s="1">
        <v>6638</v>
      </c>
      <c r="K246">
        <f t="shared" si="31"/>
        <v>6.6379999999999999</v>
      </c>
    </row>
    <row r="247" spans="1:11" x14ac:dyDescent="0.3">
      <c r="A247">
        <f t="shared" si="35"/>
        <v>1330</v>
      </c>
      <c r="I247">
        <v>243</v>
      </c>
      <c r="J247" s="1">
        <v>6635</v>
      </c>
      <c r="K247">
        <f t="shared" si="31"/>
        <v>6.6349999999999998</v>
      </c>
    </row>
    <row r="248" spans="1:11" x14ac:dyDescent="0.3">
      <c r="A248">
        <f t="shared" si="35"/>
        <v>1335</v>
      </c>
      <c r="I248">
        <v>244</v>
      </c>
      <c r="J248" s="1">
        <v>6615</v>
      </c>
      <c r="K248">
        <f t="shared" si="31"/>
        <v>6.6150000000000002</v>
      </c>
    </row>
    <row r="249" spans="1:11" x14ac:dyDescent="0.3">
      <c r="A249">
        <f t="shared" si="35"/>
        <v>1340</v>
      </c>
      <c r="I249">
        <v>245</v>
      </c>
      <c r="J249" s="1">
        <v>6546</v>
      </c>
      <c r="K249">
        <f t="shared" si="31"/>
        <v>6.5460000000000003</v>
      </c>
    </row>
    <row r="250" spans="1:11" x14ac:dyDescent="0.3">
      <c r="A250">
        <f t="shared" si="35"/>
        <v>1345</v>
      </c>
      <c r="I250">
        <v>246</v>
      </c>
      <c r="J250" s="1">
        <v>6418</v>
      </c>
      <c r="K250">
        <f t="shared" si="31"/>
        <v>6.4180000000000001</v>
      </c>
    </row>
    <row r="251" spans="1:11" x14ac:dyDescent="0.3">
      <c r="A251">
        <f t="shared" si="35"/>
        <v>1350</v>
      </c>
      <c r="I251">
        <v>247</v>
      </c>
      <c r="J251" s="1">
        <v>6240</v>
      </c>
      <c r="K251">
        <f t="shared" si="31"/>
        <v>6.24</v>
      </c>
    </row>
    <row r="252" spans="1:11" x14ac:dyDescent="0.3">
      <c r="A252">
        <f t="shared" si="35"/>
        <v>1355</v>
      </c>
      <c r="I252">
        <v>248</v>
      </c>
      <c r="J252" s="1">
        <v>6028</v>
      </c>
      <c r="K252">
        <f t="shared" si="31"/>
        <v>6.0279999999999996</v>
      </c>
    </row>
    <row r="253" spans="1:11" x14ac:dyDescent="0.3">
      <c r="A253">
        <f t="shared" si="35"/>
        <v>1360</v>
      </c>
      <c r="I253">
        <v>249</v>
      </c>
      <c r="J253" s="1">
        <v>5811</v>
      </c>
      <c r="K253">
        <f t="shared" si="31"/>
        <v>5.8109999999999999</v>
      </c>
    </row>
    <row r="254" spans="1:11" x14ac:dyDescent="0.3">
      <c r="A254">
        <f t="shared" si="35"/>
        <v>1365</v>
      </c>
      <c r="I254">
        <v>250</v>
      </c>
      <c r="J254" s="1">
        <v>5620</v>
      </c>
      <c r="K254">
        <f t="shared" si="31"/>
        <v>5.62</v>
      </c>
    </row>
    <row r="255" spans="1:11" x14ac:dyDescent="0.3">
      <c r="A255">
        <f t="shared" si="35"/>
        <v>1370</v>
      </c>
      <c r="I255">
        <v>251</v>
      </c>
      <c r="J255" s="1">
        <v>5465</v>
      </c>
      <c r="K255">
        <f t="shared" si="31"/>
        <v>5.4649999999999999</v>
      </c>
    </row>
    <row r="256" spans="1:11" x14ac:dyDescent="0.3">
      <c r="A256">
        <f t="shared" si="35"/>
        <v>1375</v>
      </c>
      <c r="I256">
        <v>252</v>
      </c>
      <c r="J256" s="1">
        <v>5315</v>
      </c>
      <c r="K256">
        <f t="shared" si="31"/>
        <v>5.3150000000000004</v>
      </c>
    </row>
    <row r="257" spans="1:11" x14ac:dyDescent="0.3">
      <c r="A257">
        <f t="shared" si="35"/>
        <v>1380</v>
      </c>
      <c r="I257">
        <v>253</v>
      </c>
      <c r="J257" s="1">
        <v>5168</v>
      </c>
      <c r="K257">
        <f t="shared" si="31"/>
        <v>5.1680000000000001</v>
      </c>
    </row>
    <row r="258" spans="1:11" x14ac:dyDescent="0.3">
      <c r="A258">
        <f t="shared" si="35"/>
        <v>1385</v>
      </c>
      <c r="I258">
        <v>254</v>
      </c>
      <c r="J258" s="1">
        <v>5070</v>
      </c>
      <c r="K258">
        <f t="shared" si="31"/>
        <v>5.07</v>
      </c>
    </row>
    <row r="259" spans="1:11" x14ac:dyDescent="0.3">
      <c r="A259">
        <f t="shared" si="35"/>
        <v>1390</v>
      </c>
      <c r="I259">
        <v>255</v>
      </c>
      <c r="J259" s="1">
        <v>5029</v>
      </c>
      <c r="K259">
        <f t="shared" si="31"/>
        <v>5.0289999999999999</v>
      </c>
    </row>
    <row r="260" spans="1:11" x14ac:dyDescent="0.3">
      <c r="A260">
        <f t="shared" si="35"/>
        <v>1395</v>
      </c>
      <c r="I260">
        <v>256</v>
      </c>
      <c r="J260" s="1">
        <v>5026</v>
      </c>
      <c r="K260">
        <f t="shared" si="31"/>
        <v>5.0259999999999998</v>
      </c>
    </row>
    <row r="261" spans="1:11" x14ac:dyDescent="0.3">
      <c r="A261">
        <f t="shared" si="35"/>
        <v>1400</v>
      </c>
      <c r="I261">
        <v>257</v>
      </c>
      <c r="J261" s="1">
        <v>5028</v>
      </c>
      <c r="K261">
        <f t="shared" ref="K261:K324" si="36">J261/1000</f>
        <v>5.0279999999999996</v>
      </c>
    </row>
    <row r="262" spans="1:11" x14ac:dyDescent="0.3">
      <c r="A262">
        <f t="shared" si="35"/>
        <v>1405</v>
      </c>
      <c r="I262">
        <v>258</v>
      </c>
      <c r="J262" s="1">
        <v>5030</v>
      </c>
      <c r="K262">
        <f t="shared" si="36"/>
        <v>5.03</v>
      </c>
    </row>
    <row r="263" spans="1:11" x14ac:dyDescent="0.3">
      <c r="A263">
        <f t="shared" ref="A263:A326" si="37">A262+5</f>
        <v>1410</v>
      </c>
      <c r="I263">
        <v>259</v>
      </c>
      <c r="J263" s="1">
        <v>5036</v>
      </c>
      <c r="K263">
        <f t="shared" si="36"/>
        <v>5.0359999999999996</v>
      </c>
    </row>
    <row r="264" spans="1:11" x14ac:dyDescent="0.3">
      <c r="A264">
        <f t="shared" si="37"/>
        <v>1415</v>
      </c>
      <c r="I264">
        <v>260</v>
      </c>
      <c r="J264" s="1">
        <v>5040</v>
      </c>
      <c r="K264">
        <f t="shared" si="36"/>
        <v>5.04</v>
      </c>
    </row>
    <row r="265" spans="1:11" x14ac:dyDescent="0.3">
      <c r="A265">
        <f t="shared" si="37"/>
        <v>1420</v>
      </c>
      <c r="I265">
        <v>261</v>
      </c>
      <c r="J265" s="1">
        <v>5043</v>
      </c>
      <c r="K265">
        <f t="shared" si="36"/>
        <v>5.0430000000000001</v>
      </c>
    </row>
    <row r="266" spans="1:11" x14ac:dyDescent="0.3">
      <c r="A266">
        <f t="shared" si="37"/>
        <v>1425</v>
      </c>
      <c r="I266">
        <v>262</v>
      </c>
      <c r="J266" s="1">
        <v>5045</v>
      </c>
      <c r="K266">
        <f t="shared" si="36"/>
        <v>5.0449999999999999</v>
      </c>
    </row>
    <row r="267" spans="1:11" x14ac:dyDescent="0.3">
      <c r="A267">
        <f t="shared" si="37"/>
        <v>1430</v>
      </c>
      <c r="I267">
        <v>263</v>
      </c>
      <c r="J267" s="1">
        <v>5045</v>
      </c>
      <c r="K267">
        <f t="shared" si="36"/>
        <v>5.0449999999999999</v>
      </c>
    </row>
    <row r="268" spans="1:11" x14ac:dyDescent="0.3">
      <c r="A268">
        <f t="shared" si="37"/>
        <v>1435</v>
      </c>
      <c r="I268">
        <v>264</v>
      </c>
      <c r="J268" s="1">
        <v>5045</v>
      </c>
      <c r="K268">
        <f t="shared" si="36"/>
        <v>5.0449999999999999</v>
      </c>
    </row>
    <row r="269" spans="1:11" x14ac:dyDescent="0.3">
      <c r="A269">
        <f t="shared" si="37"/>
        <v>1440</v>
      </c>
      <c r="I269">
        <v>265</v>
      </c>
      <c r="J269" s="1">
        <v>5047</v>
      </c>
      <c r="K269">
        <f t="shared" si="36"/>
        <v>5.0469999999999997</v>
      </c>
    </row>
    <row r="270" spans="1:11" x14ac:dyDescent="0.3">
      <c r="A270">
        <f t="shared" si="37"/>
        <v>1445</v>
      </c>
      <c r="I270">
        <v>266</v>
      </c>
      <c r="J270" s="1">
        <v>5050</v>
      </c>
      <c r="K270">
        <f t="shared" si="36"/>
        <v>5.05</v>
      </c>
    </row>
    <row r="271" spans="1:11" x14ac:dyDescent="0.3">
      <c r="A271">
        <f t="shared" si="37"/>
        <v>1450</v>
      </c>
      <c r="I271">
        <v>267</v>
      </c>
      <c r="J271" s="1">
        <v>5051</v>
      </c>
      <c r="K271">
        <f t="shared" si="36"/>
        <v>5.0510000000000002</v>
      </c>
    </row>
    <row r="272" spans="1:11" x14ac:dyDescent="0.3">
      <c r="A272">
        <f t="shared" si="37"/>
        <v>1455</v>
      </c>
      <c r="I272">
        <v>268</v>
      </c>
      <c r="J272" s="1">
        <v>5047</v>
      </c>
      <c r="K272">
        <f t="shared" si="36"/>
        <v>5.0469999999999997</v>
      </c>
    </row>
    <row r="273" spans="1:11" x14ac:dyDescent="0.3">
      <c r="A273">
        <f t="shared" si="37"/>
        <v>1460</v>
      </c>
      <c r="I273">
        <v>269</v>
      </c>
      <c r="J273" s="1">
        <v>5042</v>
      </c>
      <c r="K273">
        <f t="shared" si="36"/>
        <v>5.0419999999999998</v>
      </c>
    </row>
    <row r="274" spans="1:11" x14ac:dyDescent="0.3">
      <c r="A274">
        <f t="shared" si="37"/>
        <v>1465</v>
      </c>
      <c r="I274">
        <v>270</v>
      </c>
      <c r="J274" s="1">
        <v>5041</v>
      </c>
      <c r="K274">
        <f t="shared" si="36"/>
        <v>5.0410000000000004</v>
      </c>
    </row>
    <row r="275" spans="1:11" x14ac:dyDescent="0.3">
      <c r="A275">
        <f t="shared" si="37"/>
        <v>1470</v>
      </c>
      <c r="I275">
        <v>271</v>
      </c>
      <c r="J275" s="1">
        <v>5046</v>
      </c>
      <c r="K275">
        <f t="shared" si="36"/>
        <v>5.0460000000000003</v>
      </c>
    </row>
    <row r="276" spans="1:11" x14ac:dyDescent="0.3">
      <c r="A276">
        <f t="shared" si="37"/>
        <v>1475</v>
      </c>
      <c r="I276">
        <v>272</v>
      </c>
      <c r="J276" s="1">
        <v>5051</v>
      </c>
      <c r="K276">
        <f t="shared" si="36"/>
        <v>5.0510000000000002</v>
      </c>
    </row>
    <row r="277" spans="1:11" x14ac:dyDescent="0.3">
      <c r="A277">
        <f t="shared" si="37"/>
        <v>1480</v>
      </c>
      <c r="I277">
        <v>273</v>
      </c>
      <c r="J277" s="1">
        <v>5054</v>
      </c>
      <c r="K277">
        <f t="shared" si="36"/>
        <v>5.0540000000000003</v>
      </c>
    </row>
    <row r="278" spans="1:11" x14ac:dyDescent="0.3">
      <c r="A278">
        <f t="shared" si="37"/>
        <v>1485</v>
      </c>
      <c r="I278">
        <v>274</v>
      </c>
      <c r="J278" s="1">
        <v>5055</v>
      </c>
      <c r="K278">
        <f t="shared" si="36"/>
        <v>5.0549999999999997</v>
      </c>
    </row>
    <row r="279" spans="1:11" x14ac:dyDescent="0.3">
      <c r="A279">
        <f t="shared" si="37"/>
        <v>1490</v>
      </c>
      <c r="I279">
        <v>275</v>
      </c>
      <c r="J279" s="1">
        <v>5059</v>
      </c>
      <c r="K279">
        <f t="shared" si="36"/>
        <v>5.0590000000000002</v>
      </c>
    </row>
    <row r="280" spans="1:11" x14ac:dyDescent="0.3">
      <c r="A280">
        <f t="shared" si="37"/>
        <v>1495</v>
      </c>
      <c r="I280">
        <v>276</v>
      </c>
      <c r="J280" s="1">
        <v>5061</v>
      </c>
      <c r="K280">
        <f t="shared" si="36"/>
        <v>5.0609999999999999</v>
      </c>
    </row>
    <row r="281" spans="1:11" x14ac:dyDescent="0.3">
      <c r="A281">
        <f t="shared" si="37"/>
        <v>1500</v>
      </c>
      <c r="I281">
        <v>277</v>
      </c>
      <c r="J281" s="1">
        <v>5060</v>
      </c>
      <c r="K281">
        <f t="shared" si="36"/>
        <v>5.0599999999999996</v>
      </c>
    </row>
    <row r="282" spans="1:11" x14ac:dyDescent="0.3">
      <c r="A282">
        <f t="shared" si="37"/>
        <v>1505</v>
      </c>
      <c r="I282">
        <v>278</v>
      </c>
      <c r="J282" s="1">
        <v>5057</v>
      </c>
      <c r="K282">
        <f t="shared" si="36"/>
        <v>5.0570000000000004</v>
      </c>
    </row>
    <row r="283" spans="1:11" x14ac:dyDescent="0.3">
      <c r="A283">
        <f t="shared" si="37"/>
        <v>1510</v>
      </c>
      <c r="I283">
        <v>279</v>
      </c>
      <c r="J283" s="1">
        <v>5054</v>
      </c>
      <c r="K283">
        <f t="shared" si="36"/>
        <v>5.0540000000000003</v>
      </c>
    </row>
    <row r="284" spans="1:11" x14ac:dyDescent="0.3">
      <c r="A284">
        <f t="shared" si="37"/>
        <v>1515</v>
      </c>
      <c r="I284">
        <v>280</v>
      </c>
      <c r="J284" s="1">
        <v>5056</v>
      </c>
      <c r="K284">
        <f t="shared" si="36"/>
        <v>5.056</v>
      </c>
    </row>
    <row r="285" spans="1:11" x14ac:dyDescent="0.3">
      <c r="A285">
        <f t="shared" si="37"/>
        <v>1520</v>
      </c>
      <c r="I285">
        <v>281</v>
      </c>
      <c r="J285" s="1">
        <v>5054</v>
      </c>
      <c r="K285">
        <f t="shared" si="36"/>
        <v>5.0540000000000003</v>
      </c>
    </row>
    <row r="286" spans="1:11" x14ac:dyDescent="0.3">
      <c r="A286">
        <f t="shared" si="37"/>
        <v>1525</v>
      </c>
      <c r="I286">
        <v>282</v>
      </c>
      <c r="J286" s="1">
        <v>5053</v>
      </c>
      <c r="K286">
        <f t="shared" si="36"/>
        <v>5.0529999999999999</v>
      </c>
    </row>
    <row r="287" spans="1:11" x14ac:dyDescent="0.3">
      <c r="A287">
        <f t="shared" si="37"/>
        <v>1530</v>
      </c>
      <c r="I287">
        <v>283</v>
      </c>
      <c r="J287" s="1">
        <v>5051</v>
      </c>
      <c r="K287">
        <f t="shared" si="36"/>
        <v>5.0510000000000002</v>
      </c>
    </row>
    <row r="288" spans="1:11" x14ac:dyDescent="0.3">
      <c r="A288">
        <f t="shared" si="37"/>
        <v>1535</v>
      </c>
      <c r="I288">
        <v>284</v>
      </c>
      <c r="J288" s="1">
        <v>5054</v>
      </c>
      <c r="K288">
        <f t="shared" si="36"/>
        <v>5.0540000000000003</v>
      </c>
    </row>
    <row r="289" spans="1:11" x14ac:dyDescent="0.3">
      <c r="A289">
        <f t="shared" si="37"/>
        <v>1540</v>
      </c>
      <c r="I289">
        <v>285</v>
      </c>
      <c r="J289" s="1">
        <v>5028</v>
      </c>
      <c r="K289">
        <f t="shared" si="36"/>
        <v>5.0279999999999996</v>
      </c>
    </row>
    <row r="290" spans="1:11" x14ac:dyDescent="0.3">
      <c r="A290">
        <f t="shared" si="37"/>
        <v>1545</v>
      </c>
      <c r="I290">
        <v>286</v>
      </c>
      <c r="J290" s="1">
        <v>4945</v>
      </c>
      <c r="K290">
        <f t="shared" si="36"/>
        <v>4.9450000000000003</v>
      </c>
    </row>
    <row r="291" spans="1:11" x14ac:dyDescent="0.3">
      <c r="A291">
        <f t="shared" si="37"/>
        <v>1550</v>
      </c>
      <c r="I291">
        <v>287</v>
      </c>
      <c r="J291" s="1">
        <v>4862</v>
      </c>
      <c r="K291">
        <f t="shared" si="36"/>
        <v>4.8620000000000001</v>
      </c>
    </row>
    <row r="292" spans="1:11" x14ac:dyDescent="0.3">
      <c r="A292">
        <f t="shared" si="37"/>
        <v>1555</v>
      </c>
      <c r="I292">
        <v>288</v>
      </c>
      <c r="J292" s="1">
        <v>4836</v>
      </c>
      <c r="K292">
        <f t="shared" si="36"/>
        <v>4.8360000000000003</v>
      </c>
    </row>
    <row r="293" spans="1:11" x14ac:dyDescent="0.3">
      <c r="A293">
        <f t="shared" si="37"/>
        <v>1560</v>
      </c>
      <c r="I293">
        <v>289</v>
      </c>
      <c r="J293" s="1">
        <v>4838</v>
      </c>
      <c r="K293">
        <f t="shared" si="36"/>
        <v>4.8380000000000001</v>
      </c>
    </row>
    <row r="294" spans="1:11" x14ac:dyDescent="0.3">
      <c r="A294">
        <f t="shared" si="37"/>
        <v>1565</v>
      </c>
      <c r="I294">
        <v>290</v>
      </c>
      <c r="J294" s="1">
        <v>4841</v>
      </c>
      <c r="K294">
        <f t="shared" si="36"/>
        <v>4.8410000000000002</v>
      </c>
    </row>
    <row r="295" spans="1:11" x14ac:dyDescent="0.3">
      <c r="A295">
        <f t="shared" si="37"/>
        <v>1570</v>
      </c>
      <c r="I295">
        <v>291</v>
      </c>
      <c r="J295" s="1">
        <v>4842</v>
      </c>
      <c r="K295">
        <f t="shared" si="36"/>
        <v>4.8419999999999996</v>
      </c>
    </row>
    <row r="296" spans="1:11" x14ac:dyDescent="0.3">
      <c r="A296">
        <f t="shared" si="37"/>
        <v>1575</v>
      </c>
      <c r="I296">
        <v>292</v>
      </c>
      <c r="J296" s="1">
        <v>4851</v>
      </c>
      <c r="K296">
        <f t="shared" si="36"/>
        <v>4.851</v>
      </c>
    </row>
    <row r="297" spans="1:11" x14ac:dyDescent="0.3">
      <c r="A297">
        <f t="shared" si="37"/>
        <v>1580</v>
      </c>
      <c r="I297">
        <v>293</v>
      </c>
      <c r="J297" s="1">
        <v>4872</v>
      </c>
      <c r="K297">
        <f t="shared" si="36"/>
        <v>4.8719999999999999</v>
      </c>
    </row>
    <row r="298" spans="1:11" x14ac:dyDescent="0.3">
      <c r="A298">
        <f t="shared" si="37"/>
        <v>1585</v>
      </c>
      <c r="I298">
        <v>294</v>
      </c>
      <c r="J298" s="1">
        <v>4882</v>
      </c>
      <c r="K298">
        <f t="shared" si="36"/>
        <v>4.8819999999999997</v>
      </c>
    </row>
    <row r="299" spans="1:11" x14ac:dyDescent="0.3">
      <c r="A299">
        <f t="shared" si="37"/>
        <v>1590</v>
      </c>
      <c r="I299">
        <v>295</v>
      </c>
      <c r="J299" s="1">
        <v>4894</v>
      </c>
      <c r="K299">
        <f t="shared" si="36"/>
        <v>4.8940000000000001</v>
      </c>
    </row>
    <row r="300" spans="1:11" x14ac:dyDescent="0.3">
      <c r="A300">
        <f t="shared" si="37"/>
        <v>1595</v>
      </c>
      <c r="I300">
        <v>296</v>
      </c>
      <c r="J300" s="1">
        <v>4895</v>
      </c>
      <c r="K300">
        <f t="shared" si="36"/>
        <v>4.8949999999999996</v>
      </c>
    </row>
    <row r="301" spans="1:11" x14ac:dyDescent="0.3">
      <c r="A301">
        <f t="shared" si="37"/>
        <v>1600</v>
      </c>
      <c r="I301">
        <v>297</v>
      </c>
      <c r="J301" s="1">
        <v>4899</v>
      </c>
      <c r="K301">
        <f t="shared" si="36"/>
        <v>4.899</v>
      </c>
    </row>
    <row r="302" spans="1:11" x14ac:dyDescent="0.3">
      <c r="A302">
        <f t="shared" si="37"/>
        <v>1605</v>
      </c>
      <c r="I302">
        <v>298</v>
      </c>
      <c r="J302" s="1">
        <v>4905</v>
      </c>
      <c r="K302">
        <f t="shared" si="36"/>
        <v>4.9050000000000002</v>
      </c>
    </row>
    <row r="303" spans="1:11" x14ac:dyDescent="0.3">
      <c r="A303">
        <f t="shared" si="37"/>
        <v>1610</v>
      </c>
      <c r="I303">
        <v>299</v>
      </c>
      <c r="J303" s="1">
        <v>4907</v>
      </c>
      <c r="K303">
        <f t="shared" si="36"/>
        <v>4.907</v>
      </c>
    </row>
    <row r="304" spans="1:11" x14ac:dyDescent="0.3">
      <c r="A304">
        <f t="shared" si="37"/>
        <v>1615</v>
      </c>
      <c r="I304">
        <v>300</v>
      </c>
      <c r="J304" s="1">
        <v>4908</v>
      </c>
      <c r="K304">
        <f t="shared" si="36"/>
        <v>4.9080000000000004</v>
      </c>
    </row>
    <row r="305" spans="1:11" x14ac:dyDescent="0.3">
      <c r="A305">
        <f t="shared" si="37"/>
        <v>1620</v>
      </c>
      <c r="I305">
        <v>301</v>
      </c>
      <c r="J305" s="1">
        <v>4910</v>
      </c>
      <c r="K305">
        <f t="shared" si="36"/>
        <v>4.91</v>
      </c>
    </row>
    <row r="306" spans="1:11" x14ac:dyDescent="0.3">
      <c r="A306">
        <f t="shared" si="37"/>
        <v>1625</v>
      </c>
      <c r="I306">
        <v>302</v>
      </c>
      <c r="J306" s="1">
        <v>4911</v>
      </c>
      <c r="K306">
        <f t="shared" si="36"/>
        <v>4.9109999999999996</v>
      </c>
    </row>
    <row r="307" spans="1:11" x14ac:dyDescent="0.3">
      <c r="A307">
        <f t="shared" si="37"/>
        <v>1630</v>
      </c>
      <c r="I307">
        <v>303</v>
      </c>
      <c r="J307" s="1">
        <v>4911</v>
      </c>
      <c r="K307">
        <f t="shared" si="36"/>
        <v>4.9109999999999996</v>
      </c>
    </row>
    <row r="308" spans="1:11" x14ac:dyDescent="0.3">
      <c r="A308">
        <f t="shared" si="37"/>
        <v>1635</v>
      </c>
      <c r="I308">
        <v>304</v>
      </c>
      <c r="J308" s="1">
        <v>4908</v>
      </c>
      <c r="K308">
        <f t="shared" si="36"/>
        <v>4.9080000000000004</v>
      </c>
    </row>
    <row r="309" spans="1:11" x14ac:dyDescent="0.3">
      <c r="A309">
        <f t="shared" si="37"/>
        <v>1640</v>
      </c>
      <c r="I309">
        <v>305</v>
      </c>
      <c r="J309" s="1">
        <v>4906</v>
      </c>
      <c r="K309">
        <f t="shared" si="36"/>
        <v>4.9059999999999997</v>
      </c>
    </row>
    <row r="310" spans="1:11" x14ac:dyDescent="0.3">
      <c r="A310">
        <f t="shared" si="37"/>
        <v>1645</v>
      </c>
      <c r="I310">
        <v>306</v>
      </c>
      <c r="J310" s="1">
        <v>4908</v>
      </c>
      <c r="K310">
        <f t="shared" si="36"/>
        <v>4.9080000000000004</v>
      </c>
    </row>
    <row r="311" spans="1:11" x14ac:dyDescent="0.3">
      <c r="A311">
        <f t="shared" si="37"/>
        <v>1650</v>
      </c>
      <c r="I311">
        <v>307</v>
      </c>
      <c r="J311" s="1">
        <v>4907</v>
      </c>
      <c r="K311">
        <f t="shared" si="36"/>
        <v>4.907</v>
      </c>
    </row>
    <row r="312" spans="1:11" x14ac:dyDescent="0.3">
      <c r="A312">
        <f t="shared" si="37"/>
        <v>1655</v>
      </c>
      <c r="I312">
        <v>308</v>
      </c>
      <c r="J312" s="1">
        <v>4906</v>
      </c>
      <c r="K312">
        <f t="shared" si="36"/>
        <v>4.9059999999999997</v>
      </c>
    </row>
    <row r="313" spans="1:11" x14ac:dyDescent="0.3">
      <c r="A313">
        <f t="shared" si="37"/>
        <v>1660</v>
      </c>
      <c r="I313">
        <v>309</v>
      </c>
      <c r="J313" s="1">
        <v>4903</v>
      </c>
      <c r="K313">
        <f t="shared" si="36"/>
        <v>4.9029999999999996</v>
      </c>
    </row>
    <row r="314" spans="1:11" x14ac:dyDescent="0.3">
      <c r="A314">
        <f t="shared" si="37"/>
        <v>1665</v>
      </c>
      <c r="I314">
        <v>310</v>
      </c>
      <c r="J314" s="1">
        <v>4906</v>
      </c>
      <c r="K314">
        <f t="shared" si="36"/>
        <v>4.9059999999999997</v>
      </c>
    </row>
    <row r="315" spans="1:11" x14ac:dyDescent="0.3">
      <c r="A315">
        <f t="shared" si="37"/>
        <v>1670</v>
      </c>
      <c r="I315">
        <v>311</v>
      </c>
      <c r="J315" s="1">
        <v>4910</v>
      </c>
      <c r="K315">
        <f t="shared" si="36"/>
        <v>4.91</v>
      </c>
    </row>
    <row r="316" spans="1:11" x14ac:dyDescent="0.3">
      <c r="A316">
        <f t="shared" si="37"/>
        <v>1675</v>
      </c>
      <c r="I316">
        <v>312</v>
      </c>
      <c r="J316" s="1">
        <v>4912</v>
      </c>
      <c r="K316">
        <f t="shared" si="36"/>
        <v>4.9119999999999999</v>
      </c>
    </row>
    <row r="317" spans="1:11" x14ac:dyDescent="0.3">
      <c r="A317">
        <f t="shared" si="37"/>
        <v>1680</v>
      </c>
      <c r="I317">
        <v>313</v>
      </c>
      <c r="J317" s="1">
        <v>4913</v>
      </c>
      <c r="K317">
        <f t="shared" si="36"/>
        <v>4.9130000000000003</v>
      </c>
    </row>
    <row r="318" spans="1:11" x14ac:dyDescent="0.3">
      <c r="A318">
        <f t="shared" si="37"/>
        <v>1685</v>
      </c>
      <c r="I318">
        <v>314</v>
      </c>
      <c r="J318" s="1">
        <v>4914</v>
      </c>
      <c r="K318">
        <f t="shared" si="36"/>
        <v>4.9139999999999997</v>
      </c>
    </row>
    <row r="319" spans="1:11" x14ac:dyDescent="0.3">
      <c r="A319">
        <f t="shared" si="37"/>
        <v>1690</v>
      </c>
      <c r="I319">
        <v>315</v>
      </c>
      <c r="J319" s="1">
        <v>4912</v>
      </c>
      <c r="K319">
        <f t="shared" si="36"/>
        <v>4.9119999999999999</v>
      </c>
    </row>
    <row r="320" spans="1:11" x14ac:dyDescent="0.3">
      <c r="A320">
        <f t="shared" si="37"/>
        <v>1695</v>
      </c>
      <c r="I320">
        <v>316</v>
      </c>
      <c r="J320" s="1">
        <v>4912</v>
      </c>
      <c r="K320">
        <f t="shared" si="36"/>
        <v>4.9119999999999999</v>
      </c>
    </row>
    <row r="321" spans="1:11" x14ac:dyDescent="0.3">
      <c r="A321">
        <f t="shared" si="37"/>
        <v>1700</v>
      </c>
      <c r="I321">
        <v>317</v>
      </c>
      <c r="J321" s="1">
        <v>4913</v>
      </c>
      <c r="K321">
        <f t="shared" si="36"/>
        <v>4.9130000000000003</v>
      </c>
    </row>
    <row r="322" spans="1:11" x14ac:dyDescent="0.3">
      <c r="A322">
        <f t="shared" si="37"/>
        <v>1705</v>
      </c>
      <c r="I322">
        <v>318</v>
      </c>
      <c r="J322" s="1">
        <v>4915</v>
      </c>
      <c r="K322">
        <f t="shared" si="36"/>
        <v>4.915</v>
      </c>
    </row>
    <row r="323" spans="1:11" x14ac:dyDescent="0.3">
      <c r="A323">
        <f t="shared" si="37"/>
        <v>1710</v>
      </c>
      <c r="I323">
        <v>319</v>
      </c>
      <c r="J323" s="1">
        <v>4914</v>
      </c>
      <c r="K323">
        <f t="shared" si="36"/>
        <v>4.9139999999999997</v>
      </c>
    </row>
    <row r="324" spans="1:11" x14ac:dyDescent="0.3">
      <c r="A324">
        <f t="shared" si="37"/>
        <v>1715</v>
      </c>
      <c r="I324">
        <v>320</v>
      </c>
      <c r="J324" s="1">
        <v>4910</v>
      </c>
      <c r="K324">
        <f t="shared" si="36"/>
        <v>4.91</v>
      </c>
    </row>
    <row r="325" spans="1:11" x14ac:dyDescent="0.3">
      <c r="A325">
        <f t="shared" si="37"/>
        <v>1720</v>
      </c>
      <c r="I325">
        <v>321</v>
      </c>
      <c r="J325" s="1">
        <v>4906</v>
      </c>
      <c r="K325">
        <f t="shared" ref="K325:K388" si="38">J325/1000</f>
        <v>4.9059999999999997</v>
      </c>
    </row>
    <row r="326" spans="1:11" x14ac:dyDescent="0.3">
      <c r="A326">
        <f t="shared" si="37"/>
        <v>1725</v>
      </c>
      <c r="I326">
        <v>322</v>
      </c>
      <c r="J326" s="1">
        <v>4906</v>
      </c>
      <c r="K326">
        <f t="shared" si="38"/>
        <v>4.9059999999999997</v>
      </c>
    </row>
    <row r="327" spans="1:11" x14ac:dyDescent="0.3">
      <c r="A327">
        <f t="shared" ref="A327:A390" si="39">A326+5</f>
        <v>1730</v>
      </c>
      <c r="I327">
        <v>323</v>
      </c>
      <c r="J327" s="1">
        <v>4909</v>
      </c>
      <c r="K327">
        <f t="shared" si="38"/>
        <v>4.9089999999999998</v>
      </c>
    </row>
    <row r="328" spans="1:11" x14ac:dyDescent="0.3">
      <c r="A328">
        <f t="shared" si="39"/>
        <v>1735</v>
      </c>
      <c r="I328">
        <v>324</v>
      </c>
      <c r="J328" s="1">
        <v>4913</v>
      </c>
      <c r="K328">
        <f t="shared" si="38"/>
        <v>4.9130000000000003</v>
      </c>
    </row>
    <row r="329" spans="1:11" x14ac:dyDescent="0.3">
      <c r="A329">
        <f t="shared" si="39"/>
        <v>1740</v>
      </c>
      <c r="I329">
        <v>325</v>
      </c>
      <c r="J329" s="1">
        <v>4914</v>
      </c>
      <c r="K329">
        <f t="shared" si="38"/>
        <v>4.9139999999999997</v>
      </c>
    </row>
    <row r="330" spans="1:11" x14ac:dyDescent="0.3">
      <c r="A330">
        <f t="shared" si="39"/>
        <v>1745</v>
      </c>
      <c r="I330">
        <v>326</v>
      </c>
      <c r="J330" s="1">
        <v>4916</v>
      </c>
      <c r="K330">
        <f t="shared" si="38"/>
        <v>4.9160000000000004</v>
      </c>
    </row>
    <row r="331" spans="1:11" x14ac:dyDescent="0.3">
      <c r="A331">
        <f t="shared" si="39"/>
        <v>1750</v>
      </c>
      <c r="I331">
        <v>327</v>
      </c>
      <c r="J331" s="1">
        <v>4918</v>
      </c>
      <c r="K331">
        <f t="shared" si="38"/>
        <v>4.9180000000000001</v>
      </c>
    </row>
    <row r="332" spans="1:11" x14ac:dyDescent="0.3">
      <c r="A332">
        <f t="shared" si="39"/>
        <v>1755</v>
      </c>
      <c r="I332">
        <v>328</v>
      </c>
      <c r="J332" s="1">
        <v>4919</v>
      </c>
      <c r="K332">
        <f t="shared" si="38"/>
        <v>4.9189999999999996</v>
      </c>
    </row>
    <row r="333" spans="1:11" x14ac:dyDescent="0.3">
      <c r="A333">
        <f t="shared" si="39"/>
        <v>1760</v>
      </c>
      <c r="I333">
        <v>329</v>
      </c>
      <c r="J333" s="1">
        <v>4917</v>
      </c>
      <c r="K333">
        <f t="shared" si="38"/>
        <v>4.9169999999999998</v>
      </c>
    </row>
    <row r="334" spans="1:11" x14ac:dyDescent="0.3">
      <c r="A334">
        <f t="shared" si="39"/>
        <v>1765</v>
      </c>
      <c r="I334">
        <v>330</v>
      </c>
      <c r="J334" s="1">
        <v>4914</v>
      </c>
      <c r="K334">
        <f t="shared" si="38"/>
        <v>4.9139999999999997</v>
      </c>
    </row>
    <row r="335" spans="1:11" x14ac:dyDescent="0.3">
      <c r="A335">
        <f t="shared" si="39"/>
        <v>1770</v>
      </c>
      <c r="I335">
        <v>331</v>
      </c>
      <c r="J335" s="1">
        <v>4914</v>
      </c>
      <c r="K335">
        <f t="shared" si="38"/>
        <v>4.9139999999999997</v>
      </c>
    </row>
    <row r="336" spans="1:11" x14ac:dyDescent="0.3">
      <c r="A336">
        <f t="shared" si="39"/>
        <v>1775</v>
      </c>
      <c r="I336">
        <v>332</v>
      </c>
      <c r="J336" s="1">
        <v>4917</v>
      </c>
      <c r="K336">
        <f t="shared" si="38"/>
        <v>4.9169999999999998</v>
      </c>
    </row>
    <row r="337" spans="1:11" x14ac:dyDescent="0.3">
      <c r="A337">
        <f t="shared" si="39"/>
        <v>1780</v>
      </c>
      <c r="I337">
        <v>333</v>
      </c>
      <c r="J337" s="1">
        <v>4915</v>
      </c>
      <c r="K337">
        <f t="shared" si="38"/>
        <v>4.915</v>
      </c>
    </row>
    <row r="338" spans="1:11" x14ac:dyDescent="0.3">
      <c r="A338">
        <f t="shared" si="39"/>
        <v>1785</v>
      </c>
      <c r="I338">
        <v>334</v>
      </c>
      <c r="J338" s="1">
        <v>4913</v>
      </c>
      <c r="K338">
        <f t="shared" si="38"/>
        <v>4.9130000000000003</v>
      </c>
    </row>
    <row r="339" spans="1:11" x14ac:dyDescent="0.3">
      <c r="A339">
        <f t="shared" si="39"/>
        <v>1790</v>
      </c>
      <c r="I339">
        <v>335</v>
      </c>
      <c r="J339" s="1">
        <v>4910</v>
      </c>
      <c r="K339">
        <f t="shared" si="38"/>
        <v>4.91</v>
      </c>
    </row>
    <row r="340" spans="1:11" x14ac:dyDescent="0.3">
      <c r="A340">
        <f t="shared" si="39"/>
        <v>1795</v>
      </c>
      <c r="I340">
        <v>336</v>
      </c>
      <c r="J340" s="1">
        <v>4912</v>
      </c>
      <c r="K340">
        <f t="shared" si="38"/>
        <v>4.9119999999999999</v>
      </c>
    </row>
    <row r="341" spans="1:11" x14ac:dyDescent="0.3">
      <c r="A341">
        <f t="shared" si="39"/>
        <v>1800</v>
      </c>
      <c r="I341">
        <v>337</v>
      </c>
      <c r="J341" s="1">
        <v>4915</v>
      </c>
      <c r="K341">
        <f t="shared" si="38"/>
        <v>4.915</v>
      </c>
    </row>
    <row r="342" spans="1:11" x14ac:dyDescent="0.3">
      <c r="A342">
        <f t="shared" si="39"/>
        <v>1805</v>
      </c>
      <c r="I342">
        <v>338</v>
      </c>
      <c r="J342" s="1">
        <v>4917</v>
      </c>
      <c r="K342">
        <f t="shared" si="38"/>
        <v>4.9169999999999998</v>
      </c>
    </row>
    <row r="343" spans="1:11" x14ac:dyDescent="0.3">
      <c r="A343">
        <f t="shared" si="39"/>
        <v>1810</v>
      </c>
      <c r="I343">
        <v>339</v>
      </c>
      <c r="J343" s="1">
        <v>4918</v>
      </c>
      <c r="K343">
        <f t="shared" si="38"/>
        <v>4.9180000000000001</v>
      </c>
    </row>
    <row r="344" spans="1:11" x14ac:dyDescent="0.3">
      <c r="A344">
        <f t="shared" si="39"/>
        <v>1815</v>
      </c>
      <c r="I344">
        <v>340</v>
      </c>
      <c r="J344" s="1">
        <v>4918</v>
      </c>
      <c r="K344">
        <f t="shared" si="38"/>
        <v>4.9180000000000001</v>
      </c>
    </row>
    <row r="345" spans="1:11" x14ac:dyDescent="0.3">
      <c r="A345">
        <f t="shared" si="39"/>
        <v>1820</v>
      </c>
      <c r="I345">
        <v>341</v>
      </c>
      <c r="J345" s="1">
        <v>4917</v>
      </c>
      <c r="K345">
        <f t="shared" si="38"/>
        <v>4.9169999999999998</v>
      </c>
    </row>
    <row r="346" spans="1:11" x14ac:dyDescent="0.3">
      <c r="A346">
        <f t="shared" si="39"/>
        <v>1825</v>
      </c>
      <c r="I346">
        <v>342</v>
      </c>
      <c r="J346" s="1">
        <v>4918</v>
      </c>
      <c r="K346">
        <f t="shared" si="38"/>
        <v>4.9180000000000001</v>
      </c>
    </row>
    <row r="347" spans="1:11" x14ac:dyDescent="0.3">
      <c r="A347">
        <f t="shared" si="39"/>
        <v>1830</v>
      </c>
      <c r="I347">
        <v>343</v>
      </c>
      <c r="J347" s="1">
        <v>4920</v>
      </c>
      <c r="K347">
        <f t="shared" si="38"/>
        <v>4.92</v>
      </c>
    </row>
    <row r="348" spans="1:11" x14ac:dyDescent="0.3">
      <c r="A348">
        <f t="shared" si="39"/>
        <v>1835</v>
      </c>
      <c r="I348">
        <v>344</v>
      </c>
      <c r="J348" s="1">
        <v>4920</v>
      </c>
      <c r="K348">
        <f t="shared" si="38"/>
        <v>4.92</v>
      </c>
    </row>
    <row r="349" spans="1:11" x14ac:dyDescent="0.3">
      <c r="A349">
        <f t="shared" si="39"/>
        <v>1840</v>
      </c>
      <c r="I349">
        <v>345</v>
      </c>
      <c r="J349" s="1">
        <v>4918</v>
      </c>
      <c r="K349">
        <f t="shared" si="38"/>
        <v>4.9180000000000001</v>
      </c>
    </row>
    <row r="350" spans="1:11" x14ac:dyDescent="0.3">
      <c r="A350">
        <f t="shared" si="39"/>
        <v>1845</v>
      </c>
      <c r="I350">
        <v>346</v>
      </c>
      <c r="J350" s="1">
        <v>4912</v>
      </c>
      <c r="K350">
        <f t="shared" si="38"/>
        <v>4.9119999999999999</v>
      </c>
    </row>
    <row r="351" spans="1:11" x14ac:dyDescent="0.3">
      <c r="A351">
        <f t="shared" si="39"/>
        <v>1850</v>
      </c>
      <c r="I351">
        <v>347</v>
      </c>
      <c r="J351" s="1">
        <v>4910</v>
      </c>
      <c r="K351">
        <f t="shared" si="38"/>
        <v>4.91</v>
      </c>
    </row>
    <row r="352" spans="1:11" x14ac:dyDescent="0.3">
      <c r="A352">
        <f t="shared" si="39"/>
        <v>1855</v>
      </c>
      <c r="I352">
        <v>348</v>
      </c>
      <c r="J352" s="1">
        <v>4910</v>
      </c>
      <c r="K352">
        <f t="shared" si="38"/>
        <v>4.91</v>
      </c>
    </row>
    <row r="353" spans="1:11" x14ac:dyDescent="0.3">
      <c r="A353">
        <f t="shared" si="39"/>
        <v>1860</v>
      </c>
      <c r="I353">
        <v>349</v>
      </c>
      <c r="J353" s="1">
        <v>4916</v>
      </c>
      <c r="K353">
        <f t="shared" si="38"/>
        <v>4.9160000000000004</v>
      </c>
    </row>
    <row r="354" spans="1:11" x14ac:dyDescent="0.3">
      <c r="A354">
        <f t="shared" si="39"/>
        <v>1865</v>
      </c>
      <c r="I354">
        <v>350</v>
      </c>
      <c r="J354" s="1">
        <v>4919</v>
      </c>
      <c r="K354">
        <f t="shared" si="38"/>
        <v>4.9189999999999996</v>
      </c>
    </row>
    <row r="355" spans="1:11" x14ac:dyDescent="0.3">
      <c r="A355">
        <f t="shared" si="39"/>
        <v>1870</v>
      </c>
      <c r="I355">
        <v>351</v>
      </c>
      <c r="J355" s="1">
        <v>4919</v>
      </c>
      <c r="K355">
        <f t="shared" si="38"/>
        <v>4.9189999999999996</v>
      </c>
    </row>
    <row r="356" spans="1:11" x14ac:dyDescent="0.3">
      <c r="A356">
        <f t="shared" si="39"/>
        <v>1875</v>
      </c>
      <c r="I356">
        <v>352</v>
      </c>
      <c r="J356" s="1">
        <v>4921</v>
      </c>
      <c r="K356">
        <f t="shared" si="38"/>
        <v>4.9210000000000003</v>
      </c>
    </row>
    <row r="357" spans="1:11" x14ac:dyDescent="0.3">
      <c r="A357">
        <f t="shared" si="39"/>
        <v>1880</v>
      </c>
      <c r="I357">
        <v>353</v>
      </c>
      <c r="J357" s="1">
        <v>4924</v>
      </c>
      <c r="K357">
        <f t="shared" si="38"/>
        <v>4.9240000000000004</v>
      </c>
    </row>
    <row r="358" spans="1:11" x14ac:dyDescent="0.3">
      <c r="A358">
        <f t="shared" si="39"/>
        <v>1885</v>
      </c>
      <c r="I358">
        <v>354</v>
      </c>
      <c r="J358" s="1">
        <v>4925</v>
      </c>
      <c r="K358">
        <f t="shared" si="38"/>
        <v>4.9249999999999998</v>
      </c>
    </row>
    <row r="359" spans="1:11" x14ac:dyDescent="0.3">
      <c r="A359">
        <f t="shared" si="39"/>
        <v>1890</v>
      </c>
      <c r="I359">
        <v>355</v>
      </c>
      <c r="J359" s="1">
        <v>4922</v>
      </c>
      <c r="K359">
        <f t="shared" si="38"/>
        <v>4.9219999999999997</v>
      </c>
    </row>
    <row r="360" spans="1:11" x14ac:dyDescent="0.3">
      <c r="A360">
        <f t="shared" si="39"/>
        <v>1895</v>
      </c>
      <c r="I360">
        <v>356</v>
      </c>
      <c r="J360" s="1">
        <v>4917</v>
      </c>
      <c r="K360">
        <f t="shared" si="38"/>
        <v>4.9169999999999998</v>
      </c>
    </row>
    <row r="361" spans="1:11" x14ac:dyDescent="0.3">
      <c r="A361">
        <f t="shared" si="39"/>
        <v>1900</v>
      </c>
      <c r="I361">
        <v>357</v>
      </c>
      <c r="J361" s="1">
        <v>4918</v>
      </c>
      <c r="K361">
        <f t="shared" si="38"/>
        <v>4.9180000000000001</v>
      </c>
    </row>
    <row r="362" spans="1:11" x14ac:dyDescent="0.3">
      <c r="A362">
        <f t="shared" si="39"/>
        <v>1905</v>
      </c>
      <c r="I362">
        <v>358</v>
      </c>
      <c r="J362" s="1">
        <v>4922</v>
      </c>
      <c r="K362">
        <f t="shared" si="38"/>
        <v>4.9219999999999997</v>
      </c>
    </row>
    <row r="363" spans="1:11" x14ac:dyDescent="0.3">
      <c r="A363">
        <f t="shared" si="39"/>
        <v>1910</v>
      </c>
      <c r="I363">
        <v>359</v>
      </c>
      <c r="J363" s="1">
        <v>4917</v>
      </c>
      <c r="K363">
        <f t="shared" si="38"/>
        <v>4.9169999999999998</v>
      </c>
    </row>
    <row r="364" spans="1:11" x14ac:dyDescent="0.3">
      <c r="A364">
        <f t="shared" si="39"/>
        <v>1915</v>
      </c>
      <c r="I364">
        <v>360</v>
      </c>
      <c r="J364" s="1">
        <v>4914</v>
      </c>
      <c r="K364">
        <f t="shared" si="38"/>
        <v>4.9139999999999997</v>
      </c>
    </row>
    <row r="365" spans="1:11" x14ac:dyDescent="0.3">
      <c r="A365">
        <f t="shared" si="39"/>
        <v>1920</v>
      </c>
      <c r="I365">
        <v>361</v>
      </c>
      <c r="J365" s="1">
        <v>4912</v>
      </c>
      <c r="K365">
        <f t="shared" si="38"/>
        <v>4.9119999999999999</v>
      </c>
    </row>
    <row r="366" spans="1:11" x14ac:dyDescent="0.3">
      <c r="A366">
        <f t="shared" si="39"/>
        <v>1925</v>
      </c>
      <c r="I366">
        <v>362</v>
      </c>
      <c r="J366" s="1">
        <v>4919</v>
      </c>
      <c r="K366">
        <f t="shared" si="38"/>
        <v>4.9189999999999996</v>
      </c>
    </row>
    <row r="367" spans="1:11" x14ac:dyDescent="0.3">
      <c r="A367">
        <f t="shared" si="39"/>
        <v>1930</v>
      </c>
      <c r="I367">
        <v>363</v>
      </c>
      <c r="J367" s="1">
        <v>4935</v>
      </c>
      <c r="K367">
        <f t="shared" si="38"/>
        <v>4.9349999999999996</v>
      </c>
    </row>
    <row r="368" spans="1:11" x14ac:dyDescent="0.3">
      <c r="A368">
        <f t="shared" si="39"/>
        <v>1935</v>
      </c>
      <c r="I368">
        <v>364</v>
      </c>
      <c r="J368" s="1">
        <v>4975</v>
      </c>
      <c r="K368">
        <f t="shared" si="38"/>
        <v>4.9749999999999996</v>
      </c>
    </row>
    <row r="369" spans="1:11" x14ac:dyDescent="0.3">
      <c r="A369">
        <f t="shared" si="39"/>
        <v>1940</v>
      </c>
      <c r="I369">
        <v>365</v>
      </c>
      <c r="J369" s="1">
        <v>5053</v>
      </c>
      <c r="K369">
        <f t="shared" si="38"/>
        <v>5.0529999999999999</v>
      </c>
    </row>
    <row r="370" spans="1:11" x14ac:dyDescent="0.3">
      <c r="A370">
        <f t="shared" si="39"/>
        <v>1945</v>
      </c>
      <c r="I370">
        <v>366</v>
      </c>
      <c r="J370" s="1">
        <v>5172</v>
      </c>
      <c r="K370">
        <f t="shared" si="38"/>
        <v>5.1719999999999997</v>
      </c>
    </row>
    <row r="371" spans="1:11" x14ac:dyDescent="0.3">
      <c r="A371">
        <f t="shared" si="39"/>
        <v>1950</v>
      </c>
      <c r="I371">
        <v>367</v>
      </c>
      <c r="J371" s="1">
        <v>5321</v>
      </c>
      <c r="K371">
        <f t="shared" si="38"/>
        <v>5.3209999999999997</v>
      </c>
    </row>
    <row r="372" spans="1:11" x14ac:dyDescent="0.3">
      <c r="A372">
        <f t="shared" si="39"/>
        <v>1955</v>
      </c>
      <c r="I372">
        <v>368</v>
      </c>
      <c r="J372" s="1">
        <v>5485</v>
      </c>
      <c r="K372">
        <f t="shared" si="38"/>
        <v>5.4850000000000003</v>
      </c>
    </row>
    <row r="373" spans="1:11" x14ac:dyDescent="0.3">
      <c r="A373">
        <f t="shared" si="39"/>
        <v>1960</v>
      </c>
      <c r="I373">
        <v>369</v>
      </c>
      <c r="J373" s="1">
        <v>5656</v>
      </c>
      <c r="K373">
        <f t="shared" si="38"/>
        <v>5.6559999999999997</v>
      </c>
    </row>
    <row r="374" spans="1:11" x14ac:dyDescent="0.3">
      <c r="A374">
        <f t="shared" si="39"/>
        <v>1965</v>
      </c>
      <c r="I374">
        <v>370</v>
      </c>
      <c r="J374" s="1">
        <v>5819</v>
      </c>
      <c r="K374">
        <f t="shared" si="38"/>
        <v>5.819</v>
      </c>
    </row>
    <row r="375" spans="1:11" x14ac:dyDescent="0.3">
      <c r="A375">
        <f t="shared" si="39"/>
        <v>1970</v>
      </c>
      <c r="I375">
        <v>371</v>
      </c>
      <c r="J375" s="1">
        <v>5958</v>
      </c>
      <c r="K375">
        <f t="shared" si="38"/>
        <v>5.9580000000000002</v>
      </c>
    </row>
    <row r="376" spans="1:11" x14ac:dyDescent="0.3">
      <c r="A376">
        <f t="shared" si="39"/>
        <v>1975</v>
      </c>
      <c r="I376">
        <v>372</v>
      </c>
      <c r="J376" s="1">
        <v>6061</v>
      </c>
      <c r="K376">
        <f t="shared" si="38"/>
        <v>6.0609999999999999</v>
      </c>
    </row>
    <row r="377" spans="1:11" x14ac:dyDescent="0.3">
      <c r="A377">
        <f t="shared" si="39"/>
        <v>1980</v>
      </c>
      <c r="I377">
        <v>373</v>
      </c>
      <c r="J377" s="1">
        <v>6142</v>
      </c>
      <c r="K377">
        <f t="shared" si="38"/>
        <v>6.1420000000000003</v>
      </c>
    </row>
    <row r="378" spans="1:11" x14ac:dyDescent="0.3">
      <c r="A378">
        <f t="shared" si="39"/>
        <v>1985</v>
      </c>
      <c r="I378">
        <v>374</v>
      </c>
      <c r="J378" s="1">
        <v>6214</v>
      </c>
      <c r="K378">
        <f t="shared" si="38"/>
        <v>6.2140000000000004</v>
      </c>
    </row>
    <row r="379" spans="1:11" x14ac:dyDescent="0.3">
      <c r="A379">
        <f t="shared" si="39"/>
        <v>1990</v>
      </c>
      <c r="I379">
        <v>375</v>
      </c>
      <c r="J379" s="1">
        <v>6290</v>
      </c>
      <c r="K379">
        <f t="shared" si="38"/>
        <v>6.29</v>
      </c>
    </row>
    <row r="380" spans="1:11" x14ac:dyDescent="0.3">
      <c r="A380">
        <f t="shared" si="39"/>
        <v>1995</v>
      </c>
      <c r="I380">
        <v>376</v>
      </c>
      <c r="J380" s="1">
        <v>6360</v>
      </c>
      <c r="K380">
        <f t="shared" si="38"/>
        <v>6.36</v>
      </c>
    </row>
    <row r="381" spans="1:11" x14ac:dyDescent="0.3">
      <c r="A381">
        <f t="shared" si="39"/>
        <v>2000</v>
      </c>
      <c r="I381">
        <v>377</v>
      </c>
      <c r="J381" s="1">
        <v>6406</v>
      </c>
      <c r="K381">
        <f t="shared" si="38"/>
        <v>6.4059999999999997</v>
      </c>
    </row>
    <row r="382" spans="1:11" x14ac:dyDescent="0.3">
      <c r="A382">
        <f t="shared" si="39"/>
        <v>2005</v>
      </c>
      <c r="I382">
        <v>378</v>
      </c>
      <c r="J382" s="1">
        <v>6426</v>
      </c>
      <c r="K382">
        <f t="shared" si="38"/>
        <v>6.4260000000000002</v>
      </c>
    </row>
    <row r="383" spans="1:11" x14ac:dyDescent="0.3">
      <c r="A383">
        <f t="shared" si="39"/>
        <v>2010</v>
      </c>
      <c r="I383">
        <v>379</v>
      </c>
      <c r="J383" s="1">
        <v>6425</v>
      </c>
      <c r="K383">
        <f t="shared" si="38"/>
        <v>6.4249999999999998</v>
      </c>
    </row>
    <row r="384" spans="1:11" x14ac:dyDescent="0.3">
      <c r="A384">
        <f t="shared" si="39"/>
        <v>2015</v>
      </c>
      <c r="I384">
        <v>380</v>
      </c>
      <c r="J384" s="1">
        <v>6423</v>
      </c>
      <c r="K384">
        <f t="shared" si="38"/>
        <v>6.423</v>
      </c>
    </row>
    <row r="385" spans="1:11" x14ac:dyDescent="0.3">
      <c r="A385">
        <f t="shared" si="39"/>
        <v>2020</v>
      </c>
      <c r="I385">
        <v>381</v>
      </c>
      <c r="J385" s="1">
        <v>6427</v>
      </c>
      <c r="K385">
        <f t="shared" si="38"/>
        <v>6.4269999999999996</v>
      </c>
    </row>
    <row r="386" spans="1:11" x14ac:dyDescent="0.3">
      <c r="A386">
        <f t="shared" si="39"/>
        <v>2025</v>
      </c>
      <c r="I386">
        <v>382</v>
      </c>
      <c r="J386" s="1">
        <v>6429</v>
      </c>
      <c r="K386">
        <f t="shared" si="38"/>
        <v>6.4290000000000003</v>
      </c>
    </row>
    <row r="387" spans="1:11" x14ac:dyDescent="0.3">
      <c r="A387">
        <f t="shared" si="39"/>
        <v>2030</v>
      </c>
      <c r="I387">
        <v>383</v>
      </c>
      <c r="J387" s="1">
        <v>6434</v>
      </c>
      <c r="K387">
        <f t="shared" si="38"/>
        <v>6.4340000000000002</v>
      </c>
    </row>
    <row r="388" spans="1:11" x14ac:dyDescent="0.3">
      <c r="A388">
        <f t="shared" si="39"/>
        <v>2035</v>
      </c>
      <c r="I388">
        <v>384</v>
      </c>
      <c r="J388" s="1">
        <v>6434</v>
      </c>
      <c r="K388">
        <f t="shared" si="38"/>
        <v>6.4340000000000002</v>
      </c>
    </row>
    <row r="389" spans="1:11" x14ac:dyDescent="0.3">
      <c r="A389">
        <f t="shared" si="39"/>
        <v>2040</v>
      </c>
      <c r="I389">
        <v>385</v>
      </c>
      <c r="J389" s="1">
        <v>6427</v>
      </c>
      <c r="K389">
        <f t="shared" ref="K389:K452" si="40">J389/1000</f>
        <v>6.4269999999999996</v>
      </c>
    </row>
    <row r="390" spans="1:11" x14ac:dyDescent="0.3">
      <c r="A390">
        <f t="shared" si="39"/>
        <v>2045</v>
      </c>
      <c r="I390">
        <v>386</v>
      </c>
      <c r="J390" s="1">
        <v>6420</v>
      </c>
      <c r="K390">
        <f t="shared" si="40"/>
        <v>6.42</v>
      </c>
    </row>
    <row r="391" spans="1:11" x14ac:dyDescent="0.3">
      <c r="A391">
        <f t="shared" ref="A391:A430" si="41">A390+5</f>
        <v>2050</v>
      </c>
      <c r="I391">
        <v>387</v>
      </c>
      <c r="J391" s="1">
        <v>6414</v>
      </c>
      <c r="K391">
        <f t="shared" si="40"/>
        <v>6.4139999999999997</v>
      </c>
    </row>
    <row r="392" spans="1:11" x14ac:dyDescent="0.3">
      <c r="A392">
        <f t="shared" si="41"/>
        <v>2055</v>
      </c>
      <c r="I392">
        <v>388</v>
      </c>
      <c r="J392" s="1">
        <v>6418</v>
      </c>
      <c r="K392">
        <f t="shared" si="40"/>
        <v>6.4180000000000001</v>
      </c>
    </row>
    <row r="393" spans="1:11" x14ac:dyDescent="0.3">
      <c r="A393">
        <f t="shared" si="41"/>
        <v>2060</v>
      </c>
      <c r="I393">
        <v>389</v>
      </c>
      <c r="J393" s="1">
        <v>6423</v>
      </c>
      <c r="K393">
        <f t="shared" si="40"/>
        <v>6.423</v>
      </c>
    </row>
    <row r="394" spans="1:11" x14ac:dyDescent="0.3">
      <c r="A394">
        <f t="shared" si="41"/>
        <v>2065</v>
      </c>
      <c r="I394">
        <v>390</v>
      </c>
      <c r="J394" s="1">
        <v>6432</v>
      </c>
      <c r="K394">
        <f t="shared" si="40"/>
        <v>6.4320000000000004</v>
      </c>
    </row>
    <row r="395" spans="1:11" x14ac:dyDescent="0.3">
      <c r="A395">
        <f t="shared" si="41"/>
        <v>2070</v>
      </c>
      <c r="I395">
        <v>391</v>
      </c>
      <c r="J395" s="1">
        <v>6441</v>
      </c>
      <c r="K395">
        <f t="shared" si="40"/>
        <v>6.4409999999999998</v>
      </c>
    </row>
    <row r="396" spans="1:11" x14ac:dyDescent="0.3">
      <c r="A396">
        <f t="shared" si="41"/>
        <v>2075</v>
      </c>
      <c r="I396">
        <v>392</v>
      </c>
      <c r="J396" s="1">
        <v>6443</v>
      </c>
      <c r="K396">
        <f t="shared" si="40"/>
        <v>6.4429999999999996</v>
      </c>
    </row>
    <row r="397" spans="1:11" x14ac:dyDescent="0.3">
      <c r="A397">
        <f t="shared" si="41"/>
        <v>2080</v>
      </c>
      <c r="I397">
        <v>393</v>
      </c>
      <c r="J397" s="1">
        <v>6441</v>
      </c>
      <c r="K397">
        <f t="shared" si="40"/>
        <v>6.4409999999999998</v>
      </c>
    </row>
    <row r="398" spans="1:11" x14ac:dyDescent="0.3">
      <c r="A398">
        <f t="shared" si="41"/>
        <v>2085</v>
      </c>
      <c r="I398">
        <v>394</v>
      </c>
      <c r="J398" s="1">
        <v>6439</v>
      </c>
      <c r="K398">
        <f t="shared" si="40"/>
        <v>6.4390000000000001</v>
      </c>
    </row>
    <row r="399" spans="1:11" x14ac:dyDescent="0.3">
      <c r="A399">
        <f t="shared" si="41"/>
        <v>2090</v>
      </c>
      <c r="I399">
        <v>395</v>
      </c>
      <c r="J399" s="1">
        <v>6437</v>
      </c>
      <c r="K399">
        <f t="shared" si="40"/>
        <v>6.4370000000000003</v>
      </c>
    </row>
    <row r="400" spans="1:11" x14ac:dyDescent="0.3">
      <c r="A400">
        <f t="shared" si="41"/>
        <v>2095</v>
      </c>
      <c r="I400">
        <v>396</v>
      </c>
      <c r="J400" s="1">
        <v>6435</v>
      </c>
      <c r="K400">
        <f t="shared" si="40"/>
        <v>6.4349999999999996</v>
      </c>
    </row>
    <row r="401" spans="1:11" x14ac:dyDescent="0.3">
      <c r="A401">
        <f t="shared" si="41"/>
        <v>2100</v>
      </c>
      <c r="I401">
        <v>397</v>
      </c>
      <c r="J401" s="1">
        <v>6433</v>
      </c>
      <c r="K401">
        <f t="shared" si="40"/>
        <v>6.4329999999999998</v>
      </c>
    </row>
    <row r="402" spans="1:11" x14ac:dyDescent="0.3">
      <c r="A402">
        <f t="shared" si="41"/>
        <v>2105</v>
      </c>
      <c r="I402">
        <v>398</v>
      </c>
      <c r="J402" s="1">
        <v>6425</v>
      </c>
      <c r="K402">
        <f t="shared" si="40"/>
        <v>6.4249999999999998</v>
      </c>
    </row>
    <row r="403" spans="1:11" x14ac:dyDescent="0.3">
      <c r="A403">
        <f t="shared" si="41"/>
        <v>2110</v>
      </c>
      <c r="I403">
        <v>399</v>
      </c>
      <c r="J403" s="1">
        <v>6422</v>
      </c>
      <c r="K403">
        <f t="shared" si="40"/>
        <v>6.4219999999999997</v>
      </c>
    </row>
    <row r="404" spans="1:11" x14ac:dyDescent="0.3">
      <c r="A404">
        <f t="shared" si="41"/>
        <v>2115</v>
      </c>
      <c r="I404">
        <v>400</v>
      </c>
      <c r="J404" s="1">
        <v>6420</v>
      </c>
      <c r="K404">
        <f t="shared" si="40"/>
        <v>6.42</v>
      </c>
    </row>
    <row r="405" spans="1:11" x14ac:dyDescent="0.3">
      <c r="A405">
        <f t="shared" si="41"/>
        <v>2120</v>
      </c>
      <c r="I405">
        <v>401</v>
      </c>
      <c r="J405" s="1">
        <v>6424</v>
      </c>
      <c r="K405">
        <f t="shared" si="40"/>
        <v>6.4240000000000004</v>
      </c>
    </row>
    <row r="406" spans="1:11" x14ac:dyDescent="0.3">
      <c r="A406">
        <f t="shared" si="41"/>
        <v>2125</v>
      </c>
      <c r="I406">
        <v>402</v>
      </c>
      <c r="J406" s="1">
        <v>6425</v>
      </c>
      <c r="K406">
        <f t="shared" si="40"/>
        <v>6.4249999999999998</v>
      </c>
    </row>
    <row r="407" spans="1:11" x14ac:dyDescent="0.3">
      <c r="A407">
        <f t="shared" si="41"/>
        <v>2130</v>
      </c>
      <c r="I407">
        <v>403</v>
      </c>
      <c r="J407" s="1">
        <v>6425</v>
      </c>
      <c r="K407">
        <f t="shared" si="40"/>
        <v>6.4249999999999998</v>
      </c>
    </row>
    <row r="408" spans="1:11" x14ac:dyDescent="0.3">
      <c r="A408">
        <f t="shared" si="41"/>
        <v>2135</v>
      </c>
      <c r="I408">
        <v>404</v>
      </c>
      <c r="J408" s="1">
        <v>6425</v>
      </c>
      <c r="K408">
        <f t="shared" si="40"/>
        <v>6.4249999999999998</v>
      </c>
    </row>
    <row r="409" spans="1:11" x14ac:dyDescent="0.3">
      <c r="A409">
        <f t="shared" si="41"/>
        <v>2140</v>
      </c>
      <c r="I409">
        <v>405</v>
      </c>
      <c r="J409" s="1">
        <v>6426</v>
      </c>
      <c r="K409">
        <f t="shared" si="40"/>
        <v>6.4260000000000002</v>
      </c>
    </row>
    <row r="410" spans="1:11" x14ac:dyDescent="0.3">
      <c r="A410">
        <f t="shared" si="41"/>
        <v>2145</v>
      </c>
      <c r="I410">
        <v>406</v>
      </c>
      <c r="J410" s="1">
        <v>6430</v>
      </c>
      <c r="K410">
        <f t="shared" si="40"/>
        <v>6.43</v>
      </c>
    </row>
    <row r="411" spans="1:11" x14ac:dyDescent="0.3">
      <c r="A411">
        <f t="shared" si="41"/>
        <v>2150</v>
      </c>
      <c r="I411">
        <v>407</v>
      </c>
      <c r="J411" s="1">
        <v>6436</v>
      </c>
      <c r="K411">
        <f t="shared" si="40"/>
        <v>6.4359999999999999</v>
      </c>
    </row>
    <row r="412" spans="1:11" x14ac:dyDescent="0.3">
      <c r="A412">
        <f t="shared" si="41"/>
        <v>2155</v>
      </c>
      <c r="I412">
        <v>408</v>
      </c>
      <c r="J412" s="1">
        <v>6441</v>
      </c>
      <c r="K412">
        <f t="shared" si="40"/>
        <v>6.4409999999999998</v>
      </c>
    </row>
    <row r="413" spans="1:11" x14ac:dyDescent="0.3">
      <c r="A413">
        <f t="shared" si="41"/>
        <v>2160</v>
      </c>
      <c r="I413">
        <v>409</v>
      </c>
      <c r="J413" s="1">
        <v>6445</v>
      </c>
      <c r="K413">
        <f t="shared" si="40"/>
        <v>6.4450000000000003</v>
      </c>
    </row>
    <row r="414" spans="1:11" x14ac:dyDescent="0.3">
      <c r="A414">
        <f t="shared" si="41"/>
        <v>2165</v>
      </c>
      <c r="I414">
        <v>410</v>
      </c>
      <c r="J414" s="1">
        <v>6446</v>
      </c>
      <c r="K414">
        <f t="shared" si="40"/>
        <v>6.4459999999999997</v>
      </c>
    </row>
    <row r="415" spans="1:11" x14ac:dyDescent="0.3">
      <c r="A415">
        <f t="shared" si="41"/>
        <v>2170</v>
      </c>
      <c r="I415">
        <v>411</v>
      </c>
      <c r="J415" s="1">
        <v>6440</v>
      </c>
      <c r="K415">
        <f t="shared" si="40"/>
        <v>6.44</v>
      </c>
    </row>
    <row r="416" spans="1:11" x14ac:dyDescent="0.3">
      <c r="A416">
        <f t="shared" si="41"/>
        <v>2175</v>
      </c>
      <c r="I416">
        <v>412</v>
      </c>
      <c r="J416" s="1">
        <v>6436</v>
      </c>
      <c r="K416">
        <f t="shared" si="40"/>
        <v>6.4359999999999999</v>
      </c>
    </row>
    <row r="417" spans="1:11" x14ac:dyDescent="0.3">
      <c r="A417">
        <f t="shared" si="41"/>
        <v>2180</v>
      </c>
      <c r="I417">
        <v>413</v>
      </c>
      <c r="J417" s="1">
        <v>6433</v>
      </c>
      <c r="K417">
        <f t="shared" si="40"/>
        <v>6.4329999999999998</v>
      </c>
    </row>
    <row r="418" spans="1:11" x14ac:dyDescent="0.3">
      <c r="A418">
        <f t="shared" si="41"/>
        <v>2185</v>
      </c>
      <c r="I418">
        <v>414</v>
      </c>
      <c r="J418" s="1">
        <v>6438</v>
      </c>
      <c r="K418">
        <f t="shared" si="40"/>
        <v>6.4379999999999997</v>
      </c>
    </row>
    <row r="419" spans="1:11" x14ac:dyDescent="0.3">
      <c r="A419">
        <f t="shared" si="41"/>
        <v>2190</v>
      </c>
      <c r="I419">
        <v>415</v>
      </c>
      <c r="J419" s="1">
        <v>6440</v>
      </c>
      <c r="K419">
        <f t="shared" si="40"/>
        <v>6.44</v>
      </c>
    </row>
    <row r="420" spans="1:11" x14ac:dyDescent="0.3">
      <c r="A420">
        <f t="shared" si="41"/>
        <v>2195</v>
      </c>
      <c r="I420">
        <v>416</v>
      </c>
      <c r="J420" s="1">
        <v>6440</v>
      </c>
      <c r="K420">
        <f t="shared" si="40"/>
        <v>6.44</v>
      </c>
    </row>
    <row r="421" spans="1:11" x14ac:dyDescent="0.3">
      <c r="A421">
        <f t="shared" si="41"/>
        <v>2200</v>
      </c>
      <c r="I421">
        <v>417</v>
      </c>
      <c r="J421" s="1">
        <v>6440</v>
      </c>
      <c r="K421">
        <f t="shared" si="40"/>
        <v>6.44</v>
      </c>
    </row>
    <row r="422" spans="1:11" x14ac:dyDescent="0.3">
      <c r="A422">
        <f t="shared" si="41"/>
        <v>2205</v>
      </c>
      <c r="I422">
        <v>418</v>
      </c>
      <c r="J422" s="1">
        <v>6439</v>
      </c>
      <c r="K422">
        <f t="shared" si="40"/>
        <v>6.4390000000000001</v>
      </c>
    </row>
    <row r="423" spans="1:11" x14ac:dyDescent="0.3">
      <c r="A423">
        <f t="shared" si="41"/>
        <v>2210</v>
      </c>
      <c r="I423">
        <v>419</v>
      </c>
      <c r="J423" s="1">
        <v>6439</v>
      </c>
      <c r="K423">
        <f t="shared" si="40"/>
        <v>6.4390000000000001</v>
      </c>
    </row>
    <row r="424" spans="1:11" x14ac:dyDescent="0.3">
      <c r="A424">
        <f t="shared" si="41"/>
        <v>2215</v>
      </c>
      <c r="I424">
        <v>420</v>
      </c>
      <c r="J424" s="1">
        <v>6438</v>
      </c>
      <c r="K424">
        <f t="shared" si="40"/>
        <v>6.4379999999999997</v>
      </c>
    </row>
    <row r="425" spans="1:11" x14ac:dyDescent="0.3">
      <c r="A425">
        <f t="shared" si="41"/>
        <v>2220</v>
      </c>
      <c r="I425">
        <v>421</v>
      </c>
      <c r="J425" s="1">
        <v>6438</v>
      </c>
      <c r="K425">
        <f t="shared" si="40"/>
        <v>6.4379999999999997</v>
      </c>
    </row>
    <row r="426" spans="1:11" x14ac:dyDescent="0.3">
      <c r="A426">
        <f t="shared" si="41"/>
        <v>2225</v>
      </c>
      <c r="I426">
        <v>422</v>
      </c>
      <c r="J426" s="1">
        <v>6437</v>
      </c>
      <c r="K426">
        <f t="shared" si="40"/>
        <v>6.4370000000000003</v>
      </c>
    </row>
    <row r="427" spans="1:11" x14ac:dyDescent="0.3">
      <c r="A427">
        <f t="shared" si="41"/>
        <v>2230</v>
      </c>
      <c r="I427">
        <v>423</v>
      </c>
      <c r="J427" s="1">
        <v>6434</v>
      </c>
      <c r="K427">
        <f t="shared" si="40"/>
        <v>6.4340000000000002</v>
      </c>
    </row>
    <row r="428" spans="1:11" x14ac:dyDescent="0.3">
      <c r="A428">
        <f t="shared" si="41"/>
        <v>2235</v>
      </c>
      <c r="I428">
        <v>424</v>
      </c>
      <c r="J428" s="1">
        <v>6428</v>
      </c>
      <c r="K428">
        <f t="shared" si="40"/>
        <v>6.4279999999999999</v>
      </c>
    </row>
    <row r="429" spans="1:11" x14ac:dyDescent="0.3">
      <c r="A429">
        <f t="shared" si="41"/>
        <v>2240</v>
      </c>
      <c r="I429">
        <v>425</v>
      </c>
      <c r="J429" s="1">
        <v>6425</v>
      </c>
      <c r="K429">
        <f t="shared" si="40"/>
        <v>6.4249999999999998</v>
      </c>
    </row>
    <row r="430" spans="1:11" x14ac:dyDescent="0.3">
      <c r="A430">
        <f t="shared" si="41"/>
        <v>2245</v>
      </c>
      <c r="I430">
        <v>426</v>
      </c>
      <c r="J430" s="1">
        <v>6425</v>
      </c>
      <c r="K430">
        <f t="shared" si="40"/>
        <v>6.4249999999999998</v>
      </c>
    </row>
    <row r="431" spans="1:11" x14ac:dyDescent="0.3">
      <c r="I431">
        <v>427</v>
      </c>
      <c r="J431" s="1">
        <v>6429</v>
      </c>
      <c r="K431">
        <f t="shared" si="40"/>
        <v>6.4290000000000003</v>
      </c>
    </row>
    <row r="432" spans="1:11" x14ac:dyDescent="0.3">
      <c r="I432">
        <v>428</v>
      </c>
      <c r="J432" s="1">
        <v>6432</v>
      </c>
      <c r="K432">
        <f t="shared" si="40"/>
        <v>6.4320000000000004</v>
      </c>
    </row>
    <row r="433" spans="9:11" x14ac:dyDescent="0.3">
      <c r="I433">
        <v>429</v>
      </c>
      <c r="J433" s="1">
        <v>6431</v>
      </c>
      <c r="K433">
        <f t="shared" si="40"/>
        <v>6.431</v>
      </c>
    </row>
    <row r="434" spans="9:11" x14ac:dyDescent="0.3">
      <c r="I434">
        <v>430</v>
      </c>
      <c r="J434" s="1">
        <v>6431</v>
      </c>
      <c r="K434">
        <f t="shared" si="40"/>
        <v>6.431</v>
      </c>
    </row>
    <row r="435" spans="9:11" x14ac:dyDescent="0.3">
      <c r="I435">
        <v>431</v>
      </c>
      <c r="J435" s="1">
        <v>6430</v>
      </c>
      <c r="K435">
        <f t="shared" si="40"/>
        <v>6.43</v>
      </c>
    </row>
    <row r="436" spans="9:11" x14ac:dyDescent="0.3">
      <c r="I436">
        <v>432</v>
      </c>
      <c r="J436" s="1">
        <v>6429</v>
      </c>
      <c r="K436">
        <f t="shared" si="40"/>
        <v>6.4290000000000003</v>
      </c>
    </row>
    <row r="437" spans="9:11" x14ac:dyDescent="0.3">
      <c r="I437">
        <v>433</v>
      </c>
      <c r="J437" s="1">
        <v>6427</v>
      </c>
      <c r="K437">
        <f t="shared" si="40"/>
        <v>6.4269999999999996</v>
      </c>
    </row>
    <row r="438" spans="9:11" x14ac:dyDescent="0.3">
      <c r="I438">
        <v>434</v>
      </c>
      <c r="J438" s="1">
        <v>6425</v>
      </c>
      <c r="K438">
        <f t="shared" si="40"/>
        <v>6.4249999999999998</v>
      </c>
    </row>
    <row r="439" spans="9:11" x14ac:dyDescent="0.3">
      <c r="I439">
        <v>435</v>
      </c>
      <c r="J439" s="1">
        <v>6426</v>
      </c>
      <c r="K439">
        <f t="shared" si="40"/>
        <v>6.4260000000000002</v>
      </c>
    </row>
    <row r="440" spans="9:11" x14ac:dyDescent="0.3">
      <c r="I440">
        <v>436</v>
      </c>
      <c r="J440" s="1">
        <v>6428</v>
      </c>
      <c r="K440">
        <f t="shared" si="40"/>
        <v>6.4279999999999999</v>
      </c>
    </row>
    <row r="441" spans="9:11" x14ac:dyDescent="0.3">
      <c r="I441">
        <v>437</v>
      </c>
      <c r="J441" s="1">
        <v>6422</v>
      </c>
      <c r="K441">
        <f t="shared" si="40"/>
        <v>6.4219999999999997</v>
      </c>
    </row>
    <row r="442" spans="9:11" x14ac:dyDescent="0.3">
      <c r="I442">
        <v>438</v>
      </c>
      <c r="J442" s="1">
        <v>6422</v>
      </c>
      <c r="K442">
        <f t="shared" si="40"/>
        <v>6.4219999999999997</v>
      </c>
    </row>
    <row r="443" spans="9:11" x14ac:dyDescent="0.3">
      <c r="I443">
        <v>439</v>
      </c>
      <c r="J443" s="1">
        <v>6428</v>
      </c>
      <c r="K443">
        <f t="shared" si="40"/>
        <v>6.4279999999999999</v>
      </c>
    </row>
    <row r="444" spans="9:11" x14ac:dyDescent="0.3">
      <c r="I444">
        <v>440</v>
      </c>
      <c r="J444" s="1">
        <v>6443</v>
      </c>
      <c r="K444">
        <f t="shared" si="40"/>
        <v>6.4429999999999996</v>
      </c>
    </row>
    <row r="445" spans="9:11" x14ac:dyDescent="0.3">
      <c r="I445">
        <v>441</v>
      </c>
      <c r="J445" s="1">
        <v>6448</v>
      </c>
      <c r="K445">
        <f t="shared" si="40"/>
        <v>6.4480000000000004</v>
      </c>
    </row>
    <row r="446" spans="9:11" x14ac:dyDescent="0.3">
      <c r="I446">
        <v>442</v>
      </c>
      <c r="J446" s="1">
        <v>6449</v>
      </c>
      <c r="K446">
        <f t="shared" si="40"/>
        <v>6.4489999999999998</v>
      </c>
    </row>
    <row r="447" spans="9:11" x14ac:dyDescent="0.3">
      <c r="I447">
        <v>443</v>
      </c>
      <c r="J447" s="1">
        <v>6449</v>
      </c>
      <c r="K447">
        <f t="shared" si="40"/>
        <v>6.4489999999999998</v>
      </c>
    </row>
    <row r="448" spans="9:11" x14ac:dyDescent="0.3">
      <c r="I448">
        <v>444</v>
      </c>
      <c r="J448" s="1">
        <v>6448</v>
      </c>
      <c r="K448">
        <f t="shared" si="40"/>
        <v>6.4480000000000004</v>
      </c>
    </row>
    <row r="449" spans="9:11" x14ac:dyDescent="0.3">
      <c r="I449">
        <v>445</v>
      </c>
      <c r="J449" s="1">
        <v>6448</v>
      </c>
      <c r="K449">
        <f t="shared" si="40"/>
        <v>6.4480000000000004</v>
      </c>
    </row>
    <row r="450" spans="9:11" x14ac:dyDescent="0.3">
      <c r="I450">
        <v>446</v>
      </c>
      <c r="J450" s="1">
        <v>6447</v>
      </c>
      <c r="K450">
        <f t="shared" si="40"/>
        <v>6.4470000000000001</v>
      </c>
    </row>
    <row r="451" spans="9:11" x14ac:dyDescent="0.3">
      <c r="I451">
        <v>447</v>
      </c>
      <c r="J451" s="1">
        <v>6447</v>
      </c>
      <c r="K451">
        <f t="shared" si="40"/>
        <v>6.4470000000000001</v>
      </c>
    </row>
    <row r="452" spans="9:11" x14ac:dyDescent="0.3">
      <c r="I452">
        <v>448</v>
      </c>
      <c r="J452" s="1">
        <v>6446</v>
      </c>
      <c r="K452">
        <f t="shared" si="40"/>
        <v>6.4459999999999997</v>
      </c>
    </row>
    <row r="453" spans="9:11" x14ac:dyDescent="0.3">
      <c r="I453">
        <v>449</v>
      </c>
      <c r="J453" s="1">
        <v>6445</v>
      </c>
      <c r="K453">
        <f t="shared" ref="K453:K516" si="42">J453/1000</f>
        <v>6.4450000000000003</v>
      </c>
    </row>
    <row r="454" spans="9:11" x14ac:dyDescent="0.3">
      <c r="I454">
        <v>450</v>
      </c>
      <c r="J454" s="1">
        <v>6438</v>
      </c>
      <c r="K454">
        <f t="shared" si="42"/>
        <v>6.4379999999999997</v>
      </c>
    </row>
    <row r="455" spans="9:11" x14ac:dyDescent="0.3">
      <c r="I455">
        <v>451</v>
      </c>
      <c r="J455" s="1">
        <v>6436</v>
      </c>
      <c r="K455">
        <f t="shared" si="42"/>
        <v>6.4359999999999999</v>
      </c>
    </row>
    <row r="456" spans="9:11" x14ac:dyDescent="0.3">
      <c r="I456">
        <v>452</v>
      </c>
      <c r="J456" s="1">
        <v>6436</v>
      </c>
      <c r="K456">
        <f t="shared" si="42"/>
        <v>6.4359999999999999</v>
      </c>
    </row>
    <row r="457" spans="9:11" x14ac:dyDescent="0.3">
      <c r="I457">
        <v>453</v>
      </c>
      <c r="J457" s="1">
        <v>6440</v>
      </c>
      <c r="K457">
        <f t="shared" si="42"/>
        <v>6.44</v>
      </c>
    </row>
    <row r="458" spans="9:11" x14ac:dyDescent="0.3">
      <c r="I458">
        <v>454</v>
      </c>
      <c r="J458" s="1">
        <v>6442</v>
      </c>
      <c r="K458">
        <f t="shared" si="42"/>
        <v>6.4420000000000002</v>
      </c>
    </row>
    <row r="459" spans="9:11" x14ac:dyDescent="0.3">
      <c r="I459">
        <v>455</v>
      </c>
      <c r="J459" s="1">
        <v>6442</v>
      </c>
      <c r="K459">
        <f t="shared" si="42"/>
        <v>6.4420000000000002</v>
      </c>
    </row>
    <row r="460" spans="9:11" x14ac:dyDescent="0.3">
      <c r="I460">
        <v>456</v>
      </c>
      <c r="J460" s="1">
        <v>6444</v>
      </c>
      <c r="K460">
        <f t="shared" si="42"/>
        <v>6.444</v>
      </c>
    </row>
    <row r="461" spans="9:11" x14ac:dyDescent="0.3">
      <c r="I461">
        <v>457</v>
      </c>
      <c r="J461" s="1">
        <v>6445</v>
      </c>
      <c r="K461">
        <f t="shared" si="42"/>
        <v>6.4450000000000003</v>
      </c>
    </row>
    <row r="462" spans="9:11" x14ac:dyDescent="0.3">
      <c r="I462">
        <v>458</v>
      </c>
      <c r="J462" s="1">
        <v>6443</v>
      </c>
      <c r="K462">
        <f t="shared" si="42"/>
        <v>6.4429999999999996</v>
      </c>
    </row>
    <row r="463" spans="9:11" x14ac:dyDescent="0.3">
      <c r="I463">
        <v>459</v>
      </c>
      <c r="J463" s="1">
        <v>6440</v>
      </c>
      <c r="K463">
        <f t="shared" si="42"/>
        <v>6.44</v>
      </c>
    </row>
    <row r="464" spans="9:11" x14ac:dyDescent="0.3">
      <c r="I464">
        <v>460</v>
      </c>
      <c r="J464" s="1">
        <v>6438</v>
      </c>
      <c r="K464">
        <f t="shared" si="42"/>
        <v>6.4379999999999997</v>
      </c>
    </row>
    <row r="465" spans="9:11" x14ac:dyDescent="0.3">
      <c r="I465">
        <v>461</v>
      </c>
      <c r="J465" s="1">
        <v>6440</v>
      </c>
      <c r="K465">
        <f t="shared" si="42"/>
        <v>6.44</v>
      </c>
    </row>
    <row r="466" spans="9:11" x14ac:dyDescent="0.3">
      <c r="I466">
        <v>462</v>
      </c>
      <c r="J466" s="1">
        <v>6442</v>
      </c>
      <c r="K466">
        <f t="shared" si="42"/>
        <v>6.4420000000000002</v>
      </c>
    </row>
    <row r="467" spans="9:11" x14ac:dyDescent="0.3">
      <c r="I467">
        <v>463</v>
      </c>
      <c r="J467" s="1">
        <v>6435</v>
      </c>
      <c r="K467">
        <f t="shared" si="42"/>
        <v>6.4349999999999996</v>
      </c>
    </row>
    <row r="468" spans="9:11" x14ac:dyDescent="0.3">
      <c r="I468">
        <v>464</v>
      </c>
      <c r="J468" s="1">
        <v>6432</v>
      </c>
      <c r="K468">
        <f t="shared" si="42"/>
        <v>6.4320000000000004</v>
      </c>
    </row>
    <row r="469" spans="9:11" x14ac:dyDescent="0.3">
      <c r="I469">
        <v>465</v>
      </c>
      <c r="J469" s="1">
        <v>6429</v>
      </c>
      <c r="K469">
        <f t="shared" si="42"/>
        <v>6.4290000000000003</v>
      </c>
    </row>
    <row r="470" spans="9:11" x14ac:dyDescent="0.3">
      <c r="I470">
        <v>466</v>
      </c>
      <c r="J470" s="1">
        <v>6435</v>
      </c>
      <c r="K470">
        <f t="shared" si="42"/>
        <v>6.4349999999999996</v>
      </c>
    </row>
    <row r="471" spans="9:11" x14ac:dyDescent="0.3">
      <c r="I471">
        <v>467</v>
      </c>
      <c r="J471" s="1">
        <v>6437</v>
      </c>
      <c r="K471">
        <f t="shared" si="42"/>
        <v>6.4370000000000003</v>
      </c>
    </row>
    <row r="472" spans="9:11" x14ac:dyDescent="0.3">
      <c r="I472">
        <v>468</v>
      </c>
      <c r="J472" s="1">
        <v>6438</v>
      </c>
      <c r="K472">
        <f t="shared" si="42"/>
        <v>6.4379999999999997</v>
      </c>
    </row>
    <row r="473" spans="9:11" x14ac:dyDescent="0.3">
      <c r="I473">
        <v>469</v>
      </c>
      <c r="J473" s="1">
        <v>6439</v>
      </c>
      <c r="K473">
        <f t="shared" si="42"/>
        <v>6.4390000000000001</v>
      </c>
    </row>
    <row r="474" spans="9:11" x14ac:dyDescent="0.3">
      <c r="I474">
        <v>470</v>
      </c>
      <c r="J474" s="1">
        <v>6439</v>
      </c>
      <c r="K474">
        <f t="shared" si="42"/>
        <v>6.4390000000000001</v>
      </c>
    </row>
    <row r="475" spans="9:11" x14ac:dyDescent="0.3">
      <c r="I475">
        <v>471</v>
      </c>
      <c r="J475" s="1">
        <v>6439</v>
      </c>
      <c r="K475">
        <f t="shared" si="42"/>
        <v>6.4390000000000001</v>
      </c>
    </row>
    <row r="476" spans="9:11" x14ac:dyDescent="0.3">
      <c r="I476">
        <v>472</v>
      </c>
      <c r="J476" s="1">
        <v>6439</v>
      </c>
      <c r="K476">
        <f t="shared" si="42"/>
        <v>6.4390000000000001</v>
      </c>
    </row>
    <row r="477" spans="9:11" x14ac:dyDescent="0.3">
      <c r="I477">
        <v>473</v>
      </c>
      <c r="J477" s="1">
        <v>6438</v>
      </c>
      <c r="K477">
        <f t="shared" si="42"/>
        <v>6.4379999999999997</v>
      </c>
    </row>
    <row r="478" spans="9:11" x14ac:dyDescent="0.3">
      <c r="I478">
        <v>474</v>
      </c>
      <c r="J478" s="1">
        <v>6436</v>
      </c>
      <c r="K478">
        <f t="shared" si="42"/>
        <v>6.4359999999999999</v>
      </c>
    </row>
    <row r="479" spans="9:11" x14ac:dyDescent="0.3">
      <c r="I479">
        <v>475</v>
      </c>
      <c r="J479" s="1">
        <v>6434</v>
      </c>
      <c r="K479">
        <f t="shared" si="42"/>
        <v>6.4340000000000002</v>
      </c>
    </row>
    <row r="480" spans="9:11" x14ac:dyDescent="0.3">
      <c r="I480">
        <v>476</v>
      </c>
      <c r="J480" s="1">
        <v>6427</v>
      </c>
      <c r="K480">
        <f t="shared" si="42"/>
        <v>6.4269999999999996</v>
      </c>
    </row>
    <row r="481" spans="9:11" x14ac:dyDescent="0.3">
      <c r="I481">
        <v>477</v>
      </c>
      <c r="J481" s="1">
        <v>6426</v>
      </c>
      <c r="K481">
        <f t="shared" si="42"/>
        <v>6.4260000000000002</v>
      </c>
    </row>
    <row r="482" spans="9:11" x14ac:dyDescent="0.3">
      <c r="I482">
        <v>478</v>
      </c>
      <c r="J482" s="1">
        <v>6426</v>
      </c>
      <c r="K482">
        <f t="shared" si="42"/>
        <v>6.4260000000000002</v>
      </c>
    </row>
    <row r="483" spans="9:11" x14ac:dyDescent="0.3">
      <c r="I483">
        <v>479</v>
      </c>
      <c r="J483" s="1">
        <v>6432</v>
      </c>
      <c r="K483">
        <f t="shared" si="42"/>
        <v>6.4320000000000004</v>
      </c>
    </row>
    <row r="484" spans="9:11" x14ac:dyDescent="0.3">
      <c r="I484">
        <v>480</v>
      </c>
      <c r="J484" s="1">
        <v>6433</v>
      </c>
      <c r="K484">
        <f t="shared" si="42"/>
        <v>6.4329999999999998</v>
      </c>
    </row>
    <row r="485" spans="9:11" x14ac:dyDescent="0.3">
      <c r="I485">
        <v>481</v>
      </c>
      <c r="J485" s="1">
        <v>6433</v>
      </c>
      <c r="K485">
        <f t="shared" si="42"/>
        <v>6.4329999999999998</v>
      </c>
    </row>
    <row r="486" spans="9:11" x14ac:dyDescent="0.3">
      <c r="I486">
        <v>482</v>
      </c>
      <c r="J486" s="1">
        <v>6420</v>
      </c>
      <c r="K486">
        <f t="shared" si="42"/>
        <v>6.42</v>
      </c>
    </row>
    <row r="487" spans="9:11" x14ac:dyDescent="0.3">
      <c r="I487">
        <v>483</v>
      </c>
      <c r="J487" s="1">
        <v>6381</v>
      </c>
      <c r="K487">
        <f t="shared" si="42"/>
        <v>6.3810000000000002</v>
      </c>
    </row>
    <row r="488" spans="9:11" x14ac:dyDescent="0.3">
      <c r="I488">
        <v>484</v>
      </c>
      <c r="J488" s="1">
        <v>6338</v>
      </c>
      <c r="K488">
        <f t="shared" si="42"/>
        <v>6.3380000000000001</v>
      </c>
    </row>
    <row r="489" spans="9:11" x14ac:dyDescent="0.3">
      <c r="I489">
        <v>485</v>
      </c>
      <c r="J489" s="1">
        <v>6331</v>
      </c>
      <c r="K489">
        <f t="shared" si="42"/>
        <v>6.3310000000000004</v>
      </c>
    </row>
    <row r="490" spans="9:11" x14ac:dyDescent="0.3">
      <c r="I490">
        <v>486</v>
      </c>
      <c r="J490" s="1">
        <v>6347</v>
      </c>
      <c r="K490">
        <f t="shared" si="42"/>
        <v>6.3470000000000004</v>
      </c>
    </row>
    <row r="491" spans="9:11" x14ac:dyDescent="0.3">
      <c r="I491">
        <v>487</v>
      </c>
      <c r="J491" s="1">
        <v>6370</v>
      </c>
      <c r="K491">
        <f t="shared" si="42"/>
        <v>6.37</v>
      </c>
    </row>
    <row r="492" spans="9:11" x14ac:dyDescent="0.3">
      <c r="I492">
        <v>488</v>
      </c>
      <c r="J492" s="1">
        <v>6373</v>
      </c>
      <c r="K492">
        <f t="shared" si="42"/>
        <v>6.3730000000000002</v>
      </c>
    </row>
    <row r="493" spans="9:11" x14ac:dyDescent="0.3">
      <c r="I493">
        <v>489</v>
      </c>
      <c r="J493" s="1">
        <v>6363</v>
      </c>
      <c r="K493">
        <f t="shared" si="42"/>
        <v>6.3630000000000004</v>
      </c>
    </row>
    <row r="494" spans="9:11" x14ac:dyDescent="0.3">
      <c r="I494">
        <v>490</v>
      </c>
      <c r="J494" s="1">
        <v>6357</v>
      </c>
      <c r="K494">
        <f t="shared" si="42"/>
        <v>6.3570000000000002</v>
      </c>
    </row>
    <row r="495" spans="9:11" x14ac:dyDescent="0.3">
      <c r="I495">
        <v>491</v>
      </c>
      <c r="J495" s="1">
        <v>6356</v>
      </c>
      <c r="K495">
        <f t="shared" si="42"/>
        <v>6.3559999999999999</v>
      </c>
    </row>
    <row r="496" spans="9:11" x14ac:dyDescent="0.3">
      <c r="I496">
        <v>492</v>
      </c>
      <c r="J496" s="1">
        <v>6363</v>
      </c>
      <c r="K496">
        <f t="shared" si="42"/>
        <v>6.3630000000000004</v>
      </c>
    </row>
    <row r="497" spans="9:11" x14ac:dyDescent="0.3">
      <c r="I497">
        <v>493</v>
      </c>
      <c r="J497" s="1">
        <v>6365</v>
      </c>
      <c r="K497">
        <f t="shared" si="42"/>
        <v>6.3650000000000002</v>
      </c>
    </row>
    <row r="498" spans="9:11" x14ac:dyDescent="0.3">
      <c r="I498">
        <v>494</v>
      </c>
      <c r="J498" s="1">
        <v>6365</v>
      </c>
      <c r="K498">
        <f t="shared" si="42"/>
        <v>6.3650000000000002</v>
      </c>
    </row>
    <row r="499" spans="9:11" x14ac:dyDescent="0.3">
      <c r="I499">
        <v>495</v>
      </c>
      <c r="J499" s="1">
        <v>6365</v>
      </c>
      <c r="K499">
        <f t="shared" si="42"/>
        <v>6.3650000000000002</v>
      </c>
    </row>
    <row r="500" spans="9:11" x14ac:dyDescent="0.3">
      <c r="I500">
        <v>496</v>
      </c>
      <c r="J500" s="1">
        <v>6364</v>
      </c>
      <c r="K500">
        <f t="shared" si="42"/>
        <v>6.3639999999999999</v>
      </c>
    </row>
    <row r="501" spans="9:11" x14ac:dyDescent="0.3">
      <c r="I501">
        <v>497</v>
      </c>
      <c r="J501" s="1">
        <v>6361</v>
      </c>
      <c r="K501">
        <f t="shared" si="42"/>
        <v>6.3609999999999998</v>
      </c>
    </row>
    <row r="502" spans="9:11" x14ac:dyDescent="0.3">
      <c r="I502">
        <v>498</v>
      </c>
      <c r="J502" s="1">
        <v>6356</v>
      </c>
      <c r="K502">
        <f t="shared" si="42"/>
        <v>6.3559999999999999</v>
      </c>
    </row>
    <row r="503" spans="9:11" x14ac:dyDescent="0.3">
      <c r="I503">
        <v>499</v>
      </c>
      <c r="J503" s="1">
        <v>6361</v>
      </c>
      <c r="K503">
        <f t="shared" si="42"/>
        <v>6.3609999999999998</v>
      </c>
    </row>
    <row r="504" spans="9:11" x14ac:dyDescent="0.3">
      <c r="I504">
        <v>500</v>
      </c>
      <c r="J504" s="1">
        <v>6371</v>
      </c>
      <c r="K504">
        <f t="shared" si="42"/>
        <v>6.3710000000000004</v>
      </c>
    </row>
    <row r="505" spans="9:11" x14ac:dyDescent="0.3">
      <c r="I505">
        <v>501</v>
      </c>
      <c r="J505" s="1">
        <v>6380</v>
      </c>
      <c r="K505">
        <f t="shared" si="42"/>
        <v>6.38</v>
      </c>
    </row>
    <row r="506" spans="9:11" x14ac:dyDescent="0.3">
      <c r="I506">
        <v>502</v>
      </c>
      <c r="J506" s="1">
        <v>6378</v>
      </c>
      <c r="K506">
        <f t="shared" si="42"/>
        <v>6.3780000000000001</v>
      </c>
    </row>
    <row r="507" spans="9:11" x14ac:dyDescent="0.3">
      <c r="I507">
        <v>503</v>
      </c>
      <c r="J507" s="1">
        <v>6377</v>
      </c>
      <c r="K507">
        <f t="shared" si="42"/>
        <v>6.3769999999999998</v>
      </c>
    </row>
    <row r="508" spans="9:11" x14ac:dyDescent="0.3">
      <c r="I508">
        <v>504</v>
      </c>
      <c r="J508" s="1">
        <v>6376</v>
      </c>
      <c r="K508">
        <f t="shared" si="42"/>
        <v>6.3760000000000003</v>
      </c>
    </row>
    <row r="509" spans="9:11" x14ac:dyDescent="0.3">
      <c r="I509">
        <v>505</v>
      </c>
      <c r="J509" s="1">
        <v>6382</v>
      </c>
      <c r="K509">
        <f t="shared" si="42"/>
        <v>6.3819999999999997</v>
      </c>
    </row>
    <row r="510" spans="9:11" x14ac:dyDescent="0.3">
      <c r="I510">
        <v>506</v>
      </c>
      <c r="J510" s="1">
        <v>6384</v>
      </c>
      <c r="K510">
        <f t="shared" si="42"/>
        <v>6.3840000000000003</v>
      </c>
    </row>
    <row r="511" spans="9:11" x14ac:dyDescent="0.3">
      <c r="I511">
        <v>507</v>
      </c>
      <c r="J511" s="1">
        <v>6385</v>
      </c>
      <c r="K511">
        <f t="shared" si="42"/>
        <v>6.3849999999999998</v>
      </c>
    </row>
    <row r="512" spans="9:11" x14ac:dyDescent="0.3">
      <c r="I512">
        <v>508</v>
      </c>
      <c r="J512" s="1">
        <v>6386</v>
      </c>
      <c r="K512">
        <f t="shared" si="42"/>
        <v>6.3860000000000001</v>
      </c>
    </row>
    <row r="513" spans="9:11" x14ac:dyDescent="0.3">
      <c r="I513">
        <v>509</v>
      </c>
      <c r="J513" s="1">
        <v>6384</v>
      </c>
      <c r="K513">
        <f t="shared" si="42"/>
        <v>6.3840000000000003</v>
      </c>
    </row>
    <row r="514" spans="9:11" x14ac:dyDescent="0.3">
      <c r="I514">
        <v>510</v>
      </c>
      <c r="J514" s="1">
        <v>6382</v>
      </c>
      <c r="K514">
        <f t="shared" si="42"/>
        <v>6.3819999999999997</v>
      </c>
    </row>
    <row r="515" spans="9:11" x14ac:dyDescent="0.3">
      <c r="I515">
        <v>511</v>
      </c>
      <c r="J515" s="1">
        <v>6380</v>
      </c>
      <c r="K515">
        <f t="shared" si="42"/>
        <v>6.38</v>
      </c>
    </row>
    <row r="516" spans="9:11" x14ac:dyDescent="0.3">
      <c r="I516">
        <v>512</v>
      </c>
      <c r="J516" s="1">
        <v>6381</v>
      </c>
      <c r="K516">
        <f t="shared" si="42"/>
        <v>6.3810000000000002</v>
      </c>
    </row>
    <row r="517" spans="9:11" x14ac:dyDescent="0.3">
      <c r="I517">
        <v>513</v>
      </c>
      <c r="J517" s="1">
        <v>6384</v>
      </c>
      <c r="K517">
        <f t="shared" ref="K517:K580" si="43">J517/1000</f>
        <v>6.3840000000000003</v>
      </c>
    </row>
    <row r="518" spans="9:11" x14ac:dyDescent="0.3">
      <c r="I518">
        <v>514</v>
      </c>
      <c r="J518" s="1">
        <v>6384</v>
      </c>
      <c r="K518">
        <f t="shared" si="43"/>
        <v>6.3840000000000003</v>
      </c>
    </row>
    <row r="519" spans="9:11" x14ac:dyDescent="0.3">
      <c r="I519">
        <v>515</v>
      </c>
      <c r="J519" s="1">
        <v>6375</v>
      </c>
      <c r="K519">
        <f t="shared" si="43"/>
        <v>6.375</v>
      </c>
    </row>
    <row r="520" spans="9:11" x14ac:dyDescent="0.3">
      <c r="I520">
        <v>516</v>
      </c>
      <c r="J520" s="1">
        <v>6371</v>
      </c>
      <c r="K520">
        <f t="shared" si="43"/>
        <v>6.3710000000000004</v>
      </c>
    </row>
    <row r="521" spans="9:11" x14ac:dyDescent="0.3">
      <c r="I521">
        <v>517</v>
      </c>
      <c r="J521" s="1">
        <v>6371</v>
      </c>
      <c r="K521">
        <f t="shared" si="43"/>
        <v>6.3710000000000004</v>
      </c>
    </row>
    <row r="522" spans="9:11" x14ac:dyDescent="0.3">
      <c r="I522">
        <v>518</v>
      </c>
      <c r="J522" s="1">
        <v>6378</v>
      </c>
      <c r="K522">
        <f t="shared" si="43"/>
        <v>6.3780000000000001</v>
      </c>
    </row>
    <row r="523" spans="9:11" x14ac:dyDescent="0.3">
      <c r="I523">
        <v>519</v>
      </c>
      <c r="J523" s="1">
        <v>6381</v>
      </c>
      <c r="K523">
        <f t="shared" si="43"/>
        <v>6.3810000000000002</v>
      </c>
    </row>
    <row r="524" spans="9:11" x14ac:dyDescent="0.3">
      <c r="I524">
        <v>520</v>
      </c>
      <c r="J524" s="1">
        <v>6381</v>
      </c>
      <c r="K524">
        <f t="shared" si="43"/>
        <v>6.3810000000000002</v>
      </c>
    </row>
    <row r="525" spans="9:11" x14ac:dyDescent="0.3">
      <c r="I525">
        <v>521</v>
      </c>
      <c r="J525" s="1">
        <v>6382</v>
      </c>
      <c r="K525">
        <f t="shared" si="43"/>
        <v>6.3819999999999997</v>
      </c>
    </row>
    <row r="526" spans="9:11" x14ac:dyDescent="0.3">
      <c r="I526">
        <v>522</v>
      </c>
      <c r="J526" s="1">
        <v>6383</v>
      </c>
      <c r="K526">
        <f t="shared" si="43"/>
        <v>6.383</v>
      </c>
    </row>
    <row r="527" spans="9:11" x14ac:dyDescent="0.3">
      <c r="I527">
        <v>523</v>
      </c>
      <c r="J527" s="1">
        <v>6384</v>
      </c>
      <c r="K527">
        <f t="shared" si="43"/>
        <v>6.3840000000000003</v>
      </c>
    </row>
    <row r="528" spans="9:11" x14ac:dyDescent="0.3">
      <c r="I528">
        <v>524</v>
      </c>
      <c r="J528" s="1">
        <v>6382</v>
      </c>
      <c r="K528">
        <f t="shared" si="43"/>
        <v>6.3819999999999997</v>
      </c>
    </row>
    <row r="529" spans="9:11" x14ac:dyDescent="0.3">
      <c r="I529">
        <v>525</v>
      </c>
      <c r="J529" s="1">
        <v>6380</v>
      </c>
      <c r="K529">
        <f t="shared" si="43"/>
        <v>6.38</v>
      </c>
    </row>
    <row r="530" spans="9:11" x14ac:dyDescent="0.3">
      <c r="I530">
        <v>526</v>
      </c>
      <c r="J530" s="1">
        <v>6378</v>
      </c>
      <c r="K530">
        <f t="shared" si="43"/>
        <v>6.3780000000000001</v>
      </c>
    </row>
    <row r="531" spans="9:11" x14ac:dyDescent="0.3">
      <c r="I531">
        <v>527</v>
      </c>
      <c r="J531" s="1">
        <v>6377</v>
      </c>
      <c r="K531">
        <f t="shared" si="43"/>
        <v>6.3769999999999998</v>
      </c>
    </row>
    <row r="532" spans="9:11" x14ac:dyDescent="0.3">
      <c r="I532">
        <v>528</v>
      </c>
      <c r="J532" s="1">
        <v>6371</v>
      </c>
      <c r="K532">
        <f t="shared" si="43"/>
        <v>6.3710000000000004</v>
      </c>
    </row>
    <row r="533" spans="9:11" x14ac:dyDescent="0.3">
      <c r="I533">
        <v>529</v>
      </c>
      <c r="J533" s="1">
        <v>6370</v>
      </c>
      <c r="K533">
        <f t="shared" si="43"/>
        <v>6.37</v>
      </c>
    </row>
    <row r="534" spans="9:11" x14ac:dyDescent="0.3">
      <c r="I534">
        <v>530</v>
      </c>
      <c r="J534" s="1">
        <v>6370</v>
      </c>
      <c r="K534">
        <f t="shared" si="43"/>
        <v>6.37</v>
      </c>
    </row>
    <row r="535" spans="9:11" x14ac:dyDescent="0.3">
      <c r="I535">
        <v>531</v>
      </c>
      <c r="J535" s="1">
        <v>6375</v>
      </c>
      <c r="K535">
        <f t="shared" si="43"/>
        <v>6.375</v>
      </c>
    </row>
    <row r="536" spans="9:11" x14ac:dyDescent="0.3">
      <c r="I536">
        <v>532</v>
      </c>
      <c r="J536" s="1">
        <v>6377</v>
      </c>
      <c r="K536">
        <f t="shared" si="43"/>
        <v>6.3769999999999998</v>
      </c>
    </row>
    <row r="537" spans="9:11" x14ac:dyDescent="0.3">
      <c r="I537">
        <v>533</v>
      </c>
      <c r="J537" s="1">
        <v>6378</v>
      </c>
      <c r="K537">
        <f t="shared" si="43"/>
        <v>6.3780000000000001</v>
      </c>
    </row>
    <row r="538" spans="9:11" x14ac:dyDescent="0.3">
      <c r="I538">
        <v>534</v>
      </c>
      <c r="J538" s="1">
        <v>6379</v>
      </c>
      <c r="K538">
        <f t="shared" si="43"/>
        <v>6.3789999999999996</v>
      </c>
    </row>
    <row r="539" spans="9:11" x14ac:dyDescent="0.3">
      <c r="I539">
        <v>535</v>
      </c>
      <c r="J539" s="1">
        <v>6379</v>
      </c>
      <c r="K539">
        <f t="shared" si="43"/>
        <v>6.3789999999999996</v>
      </c>
    </row>
    <row r="540" spans="9:11" x14ac:dyDescent="0.3">
      <c r="I540">
        <v>536</v>
      </c>
      <c r="J540" s="1">
        <v>6377</v>
      </c>
      <c r="K540">
        <f t="shared" si="43"/>
        <v>6.3769999999999998</v>
      </c>
    </row>
    <row r="541" spans="9:11" x14ac:dyDescent="0.3">
      <c r="I541">
        <v>537</v>
      </c>
      <c r="J541" s="1">
        <v>6376</v>
      </c>
      <c r="K541">
        <f t="shared" si="43"/>
        <v>6.3760000000000003</v>
      </c>
    </row>
    <row r="542" spans="9:11" x14ac:dyDescent="0.3">
      <c r="I542">
        <v>538</v>
      </c>
      <c r="J542" s="1">
        <v>6377</v>
      </c>
      <c r="K542">
        <f t="shared" si="43"/>
        <v>6.3769999999999998</v>
      </c>
    </row>
    <row r="543" spans="9:11" x14ac:dyDescent="0.3">
      <c r="I543">
        <v>539</v>
      </c>
      <c r="J543" s="1">
        <v>6379</v>
      </c>
      <c r="K543">
        <f t="shared" si="43"/>
        <v>6.3789999999999996</v>
      </c>
    </row>
    <row r="544" spans="9:11" x14ac:dyDescent="0.3">
      <c r="I544">
        <v>540</v>
      </c>
      <c r="J544" s="1">
        <v>6377</v>
      </c>
      <c r="K544">
        <f t="shared" si="43"/>
        <v>6.3769999999999998</v>
      </c>
    </row>
    <row r="545" spans="9:11" x14ac:dyDescent="0.3">
      <c r="I545">
        <v>541</v>
      </c>
      <c r="J545" s="1">
        <v>6369</v>
      </c>
      <c r="K545">
        <f t="shared" si="43"/>
        <v>6.3689999999999998</v>
      </c>
    </row>
    <row r="546" spans="9:11" x14ac:dyDescent="0.3">
      <c r="I546">
        <v>542</v>
      </c>
      <c r="J546" s="1">
        <v>6366</v>
      </c>
      <c r="K546">
        <f t="shared" si="43"/>
        <v>6.3659999999999997</v>
      </c>
    </row>
    <row r="547" spans="9:11" x14ac:dyDescent="0.3">
      <c r="I547">
        <v>543</v>
      </c>
      <c r="J547" s="1">
        <v>6368</v>
      </c>
      <c r="K547">
        <f t="shared" si="43"/>
        <v>6.3680000000000003</v>
      </c>
    </row>
    <row r="548" spans="9:11" x14ac:dyDescent="0.3">
      <c r="I548">
        <v>544</v>
      </c>
      <c r="J548" s="1">
        <v>6374</v>
      </c>
      <c r="K548">
        <f t="shared" si="43"/>
        <v>6.3739999999999997</v>
      </c>
    </row>
    <row r="549" spans="9:11" x14ac:dyDescent="0.3">
      <c r="I549">
        <v>545</v>
      </c>
      <c r="J549" s="1">
        <v>6375</v>
      </c>
      <c r="K549">
        <f t="shared" si="43"/>
        <v>6.375</v>
      </c>
    </row>
    <row r="550" spans="9:11" x14ac:dyDescent="0.3">
      <c r="I550">
        <v>546</v>
      </c>
      <c r="J550" s="1">
        <v>6376</v>
      </c>
      <c r="K550">
        <f t="shared" si="43"/>
        <v>6.3760000000000003</v>
      </c>
    </row>
    <row r="551" spans="9:11" x14ac:dyDescent="0.3">
      <c r="I551">
        <v>547</v>
      </c>
      <c r="J551" s="1">
        <v>6378</v>
      </c>
      <c r="K551">
        <f t="shared" si="43"/>
        <v>6.3780000000000001</v>
      </c>
    </row>
    <row r="552" spans="9:11" x14ac:dyDescent="0.3">
      <c r="I552">
        <v>548</v>
      </c>
      <c r="J552" s="1">
        <v>6379</v>
      </c>
      <c r="K552">
        <f t="shared" si="43"/>
        <v>6.3789999999999996</v>
      </c>
    </row>
    <row r="553" spans="9:11" x14ac:dyDescent="0.3">
      <c r="I553">
        <v>549</v>
      </c>
      <c r="J553" s="1">
        <v>6380</v>
      </c>
      <c r="K553">
        <f t="shared" si="43"/>
        <v>6.38</v>
      </c>
    </row>
    <row r="554" spans="9:11" x14ac:dyDescent="0.3">
      <c r="I554">
        <v>550</v>
      </c>
      <c r="J554" s="1">
        <v>6378</v>
      </c>
      <c r="K554">
        <f t="shared" si="43"/>
        <v>6.3780000000000001</v>
      </c>
    </row>
    <row r="555" spans="9:11" x14ac:dyDescent="0.3">
      <c r="I555">
        <v>551</v>
      </c>
      <c r="J555" s="1">
        <v>6376</v>
      </c>
      <c r="K555">
        <f t="shared" si="43"/>
        <v>6.3760000000000003</v>
      </c>
    </row>
    <row r="556" spans="9:11" x14ac:dyDescent="0.3">
      <c r="I556">
        <v>552</v>
      </c>
      <c r="J556" s="1">
        <v>6374</v>
      </c>
      <c r="K556">
        <f t="shared" si="43"/>
        <v>6.3739999999999997</v>
      </c>
    </row>
    <row r="557" spans="9:11" x14ac:dyDescent="0.3">
      <c r="I557">
        <v>553</v>
      </c>
      <c r="J557" s="1">
        <v>6371</v>
      </c>
      <c r="K557">
        <f t="shared" si="43"/>
        <v>6.3710000000000004</v>
      </c>
    </row>
    <row r="558" spans="9:11" x14ac:dyDescent="0.3">
      <c r="I558">
        <v>554</v>
      </c>
      <c r="J558" s="1">
        <v>6365</v>
      </c>
      <c r="K558">
        <f t="shared" si="43"/>
        <v>6.3650000000000002</v>
      </c>
    </row>
    <row r="559" spans="9:11" x14ac:dyDescent="0.3">
      <c r="I559">
        <v>555</v>
      </c>
      <c r="J559" s="1">
        <v>6364</v>
      </c>
      <c r="K559">
        <f t="shared" si="43"/>
        <v>6.3639999999999999</v>
      </c>
    </row>
    <row r="560" spans="9:11" x14ac:dyDescent="0.3">
      <c r="I560">
        <v>556</v>
      </c>
      <c r="J560" s="1">
        <v>6365</v>
      </c>
      <c r="K560">
        <f t="shared" si="43"/>
        <v>6.3650000000000002</v>
      </c>
    </row>
    <row r="561" spans="9:11" x14ac:dyDescent="0.3">
      <c r="I561">
        <v>557</v>
      </c>
      <c r="J561" s="1">
        <v>6371</v>
      </c>
      <c r="K561">
        <f t="shared" si="43"/>
        <v>6.3710000000000004</v>
      </c>
    </row>
    <row r="562" spans="9:11" x14ac:dyDescent="0.3">
      <c r="I562">
        <v>558</v>
      </c>
      <c r="J562" s="1">
        <v>6374</v>
      </c>
      <c r="K562">
        <f t="shared" si="43"/>
        <v>6.3739999999999997</v>
      </c>
    </row>
    <row r="563" spans="9:11" x14ac:dyDescent="0.3">
      <c r="I563">
        <v>559</v>
      </c>
      <c r="J563" s="1">
        <v>6375</v>
      </c>
      <c r="K563">
        <f t="shared" si="43"/>
        <v>6.375</v>
      </c>
    </row>
    <row r="564" spans="9:11" x14ac:dyDescent="0.3">
      <c r="I564">
        <v>560</v>
      </c>
      <c r="J564" s="1">
        <v>6375</v>
      </c>
      <c r="K564">
        <f t="shared" si="43"/>
        <v>6.375</v>
      </c>
    </row>
    <row r="565" spans="9:11" x14ac:dyDescent="0.3">
      <c r="I565">
        <v>561</v>
      </c>
      <c r="J565" s="1">
        <v>6375</v>
      </c>
      <c r="K565">
        <f t="shared" si="43"/>
        <v>6.375</v>
      </c>
    </row>
    <row r="566" spans="9:11" x14ac:dyDescent="0.3">
      <c r="I566">
        <v>562</v>
      </c>
      <c r="J566" s="1">
        <v>6373</v>
      </c>
      <c r="K566">
        <f t="shared" si="43"/>
        <v>6.3730000000000002</v>
      </c>
    </row>
    <row r="567" spans="9:11" x14ac:dyDescent="0.3">
      <c r="I567">
        <v>563</v>
      </c>
      <c r="J567" s="1">
        <v>6372</v>
      </c>
      <c r="K567">
        <f t="shared" si="43"/>
        <v>6.3719999999999999</v>
      </c>
    </row>
    <row r="568" spans="9:11" x14ac:dyDescent="0.3">
      <c r="I568">
        <v>564</v>
      </c>
      <c r="J568" s="1">
        <v>6373</v>
      </c>
      <c r="K568">
        <f t="shared" si="43"/>
        <v>6.3730000000000002</v>
      </c>
    </row>
    <row r="569" spans="9:11" x14ac:dyDescent="0.3">
      <c r="I569">
        <v>565</v>
      </c>
      <c r="J569" s="1">
        <v>6376</v>
      </c>
      <c r="K569">
        <f t="shared" si="43"/>
        <v>6.3760000000000003</v>
      </c>
    </row>
    <row r="570" spans="9:11" x14ac:dyDescent="0.3">
      <c r="I570">
        <v>566</v>
      </c>
      <c r="J570" s="1">
        <v>6372</v>
      </c>
      <c r="K570">
        <f t="shared" si="43"/>
        <v>6.3719999999999999</v>
      </c>
    </row>
    <row r="571" spans="9:11" x14ac:dyDescent="0.3">
      <c r="I571">
        <v>567</v>
      </c>
      <c r="J571" s="1">
        <v>6364</v>
      </c>
      <c r="K571">
        <f t="shared" si="43"/>
        <v>6.3639999999999999</v>
      </c>
    </row>
    <row r="572" spans="9:11" x14ac:dyDescent="0.3">
      <c r="I572">
        <v>568</v>
      </c>
      <c r="J572" s="1">
        <v>6361</v>
      </c>
      <c r="K572">
        <f t="shared" si="43"/>
        <v>6.3609999999999998</v>
      </c>
    </row>
    <row r="573" spans="9:11" x14ac:dyDescent="0.3">
      <c r="I573">
        <v>569</v>
      </c>
      <c r="J573" s="1">
        <v>6365</v>
      </c>
      <c r="K573">
        <f t="shared" si="43"/>
        <v>6.3650000000000002</v>
      </c>
    </row>
    <row r="574" spans="9:11" x14ac:dyDescent="0.3">
      <c r="I574">
        <v>570</v>
      </c>
      <c r="J574" s="1">
        <v>6371</v>
      </c>
      <c r="K574">
        <f t="shared" si="43"/>
        <v>6.3710000000000004</v>
      </c>
    </row>
    <row r="575" spans="9:11" x14ac:dyDescent="0.3">
      <c r="I575">
        <v>571</v>
      </c>
      <c r="J575" s="1">
        <v>6372</v>
      </c>
      <c r="K575">
        <f t="shared" si="43"/>
        <v>6.3719999999999999</v>
      </c>
    </row>
    <row r="576" spans="9:11" x14ac:dyDescent="0.3">
      <c r="I576">
        <v>572</v>
      </c>
      <c r="J576" s="1">
        <v>6374</v>
      </c>
      <c r="K576">
        <f t="shared" si="43"/>
        <v>6.3739999999999997</v>
      </c>
    </row>
    <row r="577" spans="9:11" x14ac:dyDescent="0.3">
      <c r="I577">
        <v>573</v>
      </c>
      <c r="J577" s="1">
        <v>6376</v>
      </c>
      <c r="K577">
        <f t="shared" si="43"/>
        <v>6.3760000000000003</v>
      </c>
    </row>
    <row r="578" spans="9:11" x14ac:dyDescent="0.3">
      <c r="I578">
        <v>574</v>
      </c>
      <c r="J578" s="1">
        <v>6377</v>
      </c>
      <c r="K578">
        <f t="shared" si="43"/>
        <v>6.3769999999999998</v>
      </c>
    </row>
    <row r="579" spans="9:11" x14ac:dyDescent="0.3">
      <c r="I579">
        <v>575</v>
      </c>
      <c r="J579" s="1">
        <v>6376</v>
      </c>
      <c r="K579">
        <f t="shared" si="43"/>
        <v>6.3760000000000003</v>
      </c>
    </row>
    <row r="580" spans="9:11" x14ac:dyDescent="0.3">
      <c r="I580">
        <v>576</v>
      </c>
      <c r="J580" s="1">
        <v>6374</v>
      </c>
      <c r="K580">
        <f t="shared" si="43"/>
        <v>6.3739999999999997</v>
      </c>
    </row>
    <row r="581" spans="9:11" x14ac:dyDescent="0.3">
      <c r="I581">
        <v>577</v>
      </c>
      <c r="J581" s="1">
        <v>6371</v>
      </c>
      <c r="K581">
        <f t="shared" ref="K581:K644" si="44">J581/1000</f>
        <v>6.3710000000000004</v>
      </c>
    </row>
    <row r="582" spans="9:11" x14ac:dyDescent="0.3">
      <c r="I582">
        <v>578</v>
      </c>
      <c r="J582" s="1">
        <v>6371</v>
      </c>
      <c r="K582">
        <f t="shared" si="44"/>
        <v>6.3710000000000004</v>
      </c>
    </row>
    <row r="583" spans="9:11" x14ac:dyDescent="0.3">
      <c r="I583">
        <v>579</v>
      </c>
      <c r="J583" s="1">
        <v>6367</v>
      </c>
      <c r="K583">
        <f t="shared" si="44"/>
        <v>6.367</v>
      </c>
    </row>
    <row r="584" spans="9:11" x14ac:dyDescent="0.3">
      <c r="I584">
        <v>580</v>
      </c>
      <c r="J584" s="1">
        <v>6363</v>
      </c>
      <c r="K584">
        <f t="shared" si="44"/>
        <v>6.3630000000000004</v>
      </c>
    </row>
    <row r="585" spans="9:11" x14ac:dyDescent="0.3">
      <c r="I585">
        <v>581</v>
      </c>
      <c r="J585" s="1">
        <v>6362</v>
      </c>
      <c r="K585">
        <f t="shared" si="44"/>
        <v>6.3620000000000001</v>
      </c>
    </row>
    <row r="586" spans="9:11" x14ac:dyDescent="0.3">
      <c r="I586">
        <v>582</v>
      </c>
      <c r="J586" s="1">
        <v>6364</v>
      </c>
      <c r="K586">
        <f t="shared" si="44"/>
        <v>6.3639999999999999</v>
      </c>
    </row>
    <row r="587" spans="9:11" x14ac:dyDescent="0.3">
      <c r="I587">
        <v>583</v>
      </c>
      <c r="J587" s="1">
        <v>6369</v>
      </c>
      <c r="K587">
        <f t="shared" si="44"/>
        <v>6.3689999999999998</v>
      </c>
    </row>
    <row r="588" spans="9:11" x14ac:dyDescent="0.3">
      <c r="I588">
        <v>584</v>
      </c>
      <c r="J588" s="1">
        <v>6371</v>
      </c>
      <c r="K588">
        <f t="shared" si="44"/>
        <v>6.3710000000000004</v>
      </c>
    </row>
    <row r="589" spans="9:11" x14ac:dyDescent="0.3">
      <c r="I589">
        <v>585</v>
      </c>
      <c r="J589" s="1">
        <v>6371</v>
      </c>
      <c r="K589">
        <f t="shared" si="44"/>
        <v>6.3710000000000004</v>
      </c>
    </row>
    <row r="590" spans="9:11" x14ac:dyDescent="0.3">
      <c r="I590">
        <v>586</v>
      </c>
      <c r="J590" s="1">
        <v>6372</v>
      </c>
      <c r="K590">
        <f t="shared" si="44"/>
        <v>6.3719999999999999</v>
      </c>
    </row>
    <row r="591" spans="9:11" x14ac:dyDescent="0.3">
      <c r="I591">
        <v>587</v>
      </c>
      <c r="J591" s="1">
        <v>6372</v>
      </c>
      <c r="K591">
        <f t="shared" si="44"/>
        <v>6.3719999999999999</v>
      </c>
    </row>
    <row r="592" spans="9:11" x14ac:dyDescent="0.3">
      <c r="I592">
        <v>588</v>
      </c>
      <c r="J592" s="1">
        <v>6369</v>
      </c>
      <c r="K592">
        <f t="shared" si="44"/>
        <v>6.3689999999999998</v>
      </c>
    </row>
    <row r="593" spans="9:11" x14ac:dyDescent="0.3">
      <c r="I593">
        <v>589</v>
      </c>
      <c r="J593" s="1">
        <v>6369</v>
      </c>
      <c r="K593">
        <f t="shared" si="44"/>
        <v>6.3689999999999998</v>
      </c>
    </row>
    <row r="594" spans="9:11" x14ac:dyDescent="0.3">
      <c r="I594">
        <v>590</v>
      </c>
      <c r="J594" s="1">
        <v>6370</v>
      </c>
      <c r="K594">
        <f t="shared" si="44"/>
        <v>6.37</v>
      </c>
    </row>
    <row r="595" spans="9:11" x14ac:dyDescent="0.3">
      <c r="I595">
        <v>591</v>
      </c>
      <c r="J595" s="1">
        <v>6372</v>
      </c>
      <c r="K595">
        <f t="shared" si="44"/>
        <v>6.3719999999999999</v>
      </c>
    </row>
    <row r="596" spans="9:11" x14ac:dyDescent="0.3">
      <c r="I596">
        <v>592</v>
      </c>
      <c r="J596" s="1">
        <v>6368</v>
      </c>
      <c r="K596">
        <f t="shared" si="44"/>
        <v>6.3680000000000003</v>
      </c>
    </row>
    <row r="597" spans="9:11" x14ac:dyDescent="0.3">
      <c r="I597">
        <v>593</v>
      </c>
      <c r="J597" s="1">
        <v>6362</v>
      </c>
      <c r="K597">
        <f t="shared" si="44"/>
        <v>6.3620000000000001</v>
      </c>
    </row>
    <row r="598" spans="9:11" x14ac:dyDescent="0.3">
      <c r="I598">
        <v>594</v>
      </c>
      <c r="J598" s="1">
        <v>6359</v>
      </c>
      <c r="K598">
        <f t="shared" si="44"/>
        <v>6.359</v>
      </c>
    </row>
    <row r="599" spans="9:11" x14ac:dyDescent="0.3">
      <c r="I599">
        <v>595</v>
      </c>
      <c r="J599" s="1">
        <v>6362</v>
      </c>
      <c r="K599">
        <f t="shared" si="44"/>
        <v>6.3620000000000001</v>
      </c>
    </row>
    <row r="600" spans="9:11" x14ac:dyDescent="0.3">
      <c r="I600">
        <v>596</v>
      </c>
      <c r="J600" s="1">
        <v>6367</v>
      </c>
      <c r="K600">
        <f t="shared" si="44"/>
        <v>6.367</v>
      </c>
    </row>
    <row r="601" spans="9:11" x14ac:dyDescent="0.3">
      <c r="I601">
        <v>597</v>
      </c>
      <c r="J601" s="1">
        <v>6369</v>
      </c>
      <c r="K601">
        <f t="shared" si="44"/>
        <v>6.3689999999999998</v>
      </c>
    </row>
    <row r="602" spans="9:11" x14ac:dyDescent="0.3">
      <c r="I602">
        <v>598</v>
      </c>
      <c r="J602" s="1">
        <v>6370</v>
      </c>
      <c r="K602">
        <f t="shared" si="44"/>
        <v>6.37</v>
      </c>
    </row>
    <row r="603" spans="9:11" x14ac:dyDescent="0.3">
      <c r="I603">
        <v>599</v>
      </c>
      <c r="J603" s="1">
        <v>6372</v>
      </c>
      <c r="K603">
        <f t="shared" si="44"/>
        <v>6.3719999999999999</v>
      </c>
    </row>
    <row r="604" spans="9:11" x14ac:dyDescent="0.3">
      <c r="I604">
        <v>600</v>
      </c>
      <c r="J604" s="1">
        <v>6372</v>
      </c>
      <c r="K604">
        <f t="shared" si="44"/>
        <v>6.3719999999999999</v>
      </c>
    </row>
    <row r="605" spans="9:11" x14ac:dyDescent="0.3">
      <c r="I605">
        <v>601</v>
      </c>
      <c r="J605" s="1">
        <v>6359</v>
      </c>
      <c r="K605">
        <f t="shared" si="44"/>
        <v>6.359</v>
      </c>
    </row>
    <row r="606" spans="9:11" x14ac:dyDescent="0.3">
      <c r="I606">
        <v>602</v>
      </c>
      <c r="J606" s="1">
        <v>6309</v>
      </c>
      <c r="K606">
        <f t="shared" si="44"/>
        <v>6.3090000000000002</v>
      </c>
    </row>
    <row r="607" spans="9:11" x14ac:dyDescent="0.3">
      <c r="I607">
        <v>603</v>
      </c>
      <c r="J607" s="1">
        <v>6202</v>
      </c>
      <c r="K607">
        <f t="shared" si="44"/>
        <v>6.202</v>
      </c>
    </row>
    <row r="608" spans="9:11" x14ac:dyDescent="0.3">
      <c r="I608">
        <v>604</v>
      </c>
      <c r="J608" s="1">
        <v>6049</v>
      </c>
      <c r="K608">
        <f t="shared" si="44"/>
        <v>6.0490000000000004</v>
      </c>
    </row>
    <row r="609" spans="9:11" x14ac:dyDescent="0.3">
      <c r="I609">
        <v>605</v>
      </c>
      <c r="J609" s="1">
        <v>5891</v>
      </c>
      <c r="K609">
        <f t="shared" si="44"/>
        <v>5.891</v>
      </c>
    </row>
    <row r="610" spans="9:11" x14ac:dyDescent="0.3">
      <c r="I610">
        <v>606</v>
      </c>
      <c r="J610" s="1">
        <v>5791</v>
      </c>
      <c r="K610">
        <f t="shared" si="44"/>
        <v>5.7910000000000004</v>
      </c>
    </row>
    <row r="611" spans="9:11" x14ac:dyDescent="0.3">
      <c r="I611">
        <v>607</v>
      </c>
      <c r="J611" s="1">
        <v>5759</v>
      </c>
      <c r="K611">
        <f t="shared" si="44"/>
        <v>5.7590000000000003</v>
      </c>
    </row>
    <row r="612" spans="9:11" x14ac:dyDescent="0.3">
      <c r="I612">
        <v>608</v>
      </c>
      <c r="J612" s="1">
        <v>5760</v>
      </c>
      <c r="K612">
        <f t="shared" si="44"/>
        <v>5.76</v>
      </c>
    </row>
    <row r="613" spans="9:11" x14ac:dyDescent="0.3">
      <c r="I613">
        <v>609</v>
      </c>
      <c r="J613" s="1">
        <v>5764</v>
      </c>
      <c r="K613">
        <f t="shared" si="44"/>
        <v>5.7640000000000002</v>
      </c>
    </row>
    <row r="614" spans="9:11" x14ac:dyDescent="0.3">
      <c r="I614">
        <v>610</v>
      </c>
      <c r="J614" s="1">
        <v>5766</v>
      </c>
      <c r="K614">
        <f t="shared" si="44"/>
        <v>5.766</v>
      </c>
    </row>
    <row r="615" spans="9:11" x14ac:dyDescent="0.3">
      <c r="I615">
        <v>611</v>
      </c>
      <c r="J615" s="1">
        <v>5768</v>
      </c>
      <c r="K615">
        <f t="shared" si="44"/>
        <v>5.7679999999999998</v>
      </c>
    </row>
    <row r="616" spans="9:11" x14ac:dyDescent="0.3">
      <c r="I616">
        <v>612</v>
      </c>
      <c r="J616" s="1">
        <v>5771</v>
      </c>
      <c r="K616">
        <f t="shared" si="44"/>
        <v>5.7709999999999999</v>
      </c>
    </row>
    <row r="617" spans="9:11" x14ac:dyDescent="0.3">
      <c r="I617">
        <v>613</v>
      </c>
      <c r="J617" s="1">
        <v>5770</v>
      </c>
      <c r="K617">
        <f t="shared" si="44"/>
        <v>5.77</v>
      </c>
    </row>
    <row r="618" spans="9:11" x14ac:dyDescent="0.3">
      <c r="I618">
        <v>614</v>
      </c>
      <c r="J618" s="1">
        <v>5768</v>
      </c>
      <c r="K618">
        <f t="shared" si="44"/>
        <v>5.7679999999999998</v>
      </c>
    </row>
    <row r="619" spans="9:11" x14ac:dyDescent="0.3">
      <c r="I619">
        <v>615</v>
      </c>
      <c r="J619" s="1">
        <v>5770</v>
      </c>
      <c r="K619">
        <f t="shared" si="44"/>
        <v>5.77</v>
      </c>
    </row>
    <row r="620" spans="9:11" x14ac:dyDescent="0.3">
      <c r="I620">
        <v>616</v>
      </c>
      <c r="J620" s="1">
        <v>5773</v>
      </c>
      <c r="K620">
        <f t="shared" si="44"/>
        <v>5.7729999999999997</v>
      </c>
    </row>
    <row r="621" spans="9:11" x14ac:dyDescent="0.3">
      <c r="I621">
        <v>617</v>
      </c>
      <c r="J621" s="1">
        <v>5775</v>
      </c>
      <c r="K621">
        <f t="shared" si="44"/>
        <v>5.7750000000000004</v>
      </c>
    </row>
    <row r="622" spans="9:11" x14ac:dyDescent="0.3">
      <c r="I622">
        <v>618</v>
      </c>
      <c r="J622" s="1">
        <v>5769</v>
      </c>
      <c r="K622">
        <f t="shared" si="44"/>
        <v>5.7690000000000001</v>
      </c>
    </row>
    <row r="623" spans="9:11" x14ac:dyDescent="0.3">
      <c r="I623">
        <v>619</v>
      </c>
      <c r="J623" s="1">
        <v>5762</v>
      </c>
      <c r="K623">
        <f t="shared" si="44"/>
        <v>5.7619999999999996</v>
      </c>
    </row>
    <row r="624" spans="9:11" x14ac:dyDescent="0.3">
      <c r="I624">
        <v>620</v>
      </c>
      <c r="J624" s="1">
        <v>5760</v>
      </c>
      <c r="K624">
        <f t="shared" si="44"/>
        <v>5.76</v>
      </c>
    </row>
    <row r="625" spans="9:11" x14ac:dyDescent="0.3">
      <c r="I625">
        <v>621</v>
      </c>
      <c r="J625" s="1">
        <v>5767</v>
      </c>
      <c r="K625">
        <f t="shared" si="44"/>
        <v>5.7670000000000003</v>
      </c>
    </row>
    <row r="626" spans="9:11" x14ac:dyDescent="0.3">
      <c r="I626">
        <v>622</v>
      </c>
      <c r="J626" s="1">
        <v>5773</v>
      </c>
      <c r="K626">
        <f t="shared" si="44"/>
        <v>5.7729999999999997</v>
      </c>
    </row>
    <row r="627" spans="9:11" x14ac:dyDescent="0.3">
      <c r="I627">
        <v>623</v>
      </c>
      <c r="J627" s="1">
        <v>5776</v>
      </c>
      <c r="K627">
        <f t="shared" si="44"/>
        <v>5.7759999999999998</v>
      </c>
    </row>
    <row r="628" spans="9:11" x14ac:dyDescent="0.3">
      <c r="I628">
        <v>624</v>
      </c>
      <c r="J628" s="1">
        <v>5777</v>
      </c>
      <c r="K628">
        <f t="shared" si="44"/>
        <v>5.7770000000000001</v>
      </c>
    </row>
    <row r="629" spans="9:11" x14ac:dyDescent="0.3">
      <c r="I629">
        <v>625</v>
      </c>
      <c r="J629" s="1">
        <v>5780</v>
      </c>
      <c r="K629">
        <f t="shared" si="44"/>
        <v>5.78</v>
      </c>
    </row>
    <row r="630" spans="9:11" x14ac:dyDescent="0.3">
      <c r="I630">
        <v>626</v>
      </c>
      <c r="J630" s="1">
        <v>5782</v>
      </c>
      <c r="K630">
        <f t="shared" si="44"/>
        <v>5.782</v>
      </c>
    </row>
    <row r="631" spans="9:11" x14ac:dyDescent="0.3">
      <c r="I631">
        <v>627</v>
      </c>
      <c r="J631" s="1">
        <v>5782</v>
      </c>
      <c r="K631">
        <f t="shared" si="44"/>
        <v>5.782</v>
      </c>
    </row>
    <row r="632" spans="9:11" x14ac:dyDescent="0.3">
      <c r="I632">
        <v>628</v>
      </c>
      <c r="J632" s="1">
        <v>5779</v>
      </c>
      <c r="K632">
        <f t="shared" si="44"/>
        <v>5.7789999999999999</v>
      </c>
    </row>
    <row r="633" spans="9:11" x14ac:dyDescent="0.3">
      <c r="I633">
        <v>629</v>
      </c>
      <c r="J633" s="1">
        <v>5776</v>
      </c>
      <c r="K633">
        <f t="shared" si="44"/>
        <v>5.7759999999999998</v>
      </c>
    </row>
    <row r="634" spans="9:11" x14ac:dyDescent="0.3">
      <c r="I634">
        <v>630</v>
      </c>
      <c r="J634" s="1">
        <v>5777</v>
      </c>
      <c r="K634">
        <f t="shared" si="44"/>
        <v>5.7770000000000001</v>
      </c>
    </row>
    <row r="635" spans="9:11" x14ac:dyDescent="0.3">
      <c r="I635">
        <v>631</v>
      </c>
      <c r="J635" s="1">
        <v>5772</v>
      </c>
      <c r="K635">
        <f t="shared" si="44"/>
        <v>5.7720000000000002</v>
      </c>
    </row>
    <row r="636" spans="9:11" x14ac:dyDescent="0.3">
      <c r="I636">
        <v>632</v>
      </c>
      <c r="J636" s="1">
        <v>5769</v>
      </c>
      <c r="K636">
        <f t="shared" si="44"/>
        <v>5.7690000000000001</v>
      </c>
    </row>
    <row r="637" spans="9:11" x14ac:dyDescent="0.3">
      <c r="I637">
        <v>633</v>
      </c>
      <c r="J637" s="1">
        <v>5766</v>
      </c>
      <c r="K637">
        <f t="shared" si="44"/>
        <v>5.766</v>
      </c>
    </row>
    <row r="638" spans="9:11" x14ac:dyDescent="0.3">
      <c r="I638">
        <v>634</v>
      </c>
      <c r="J638" s="1">
        <v>5771</v>
      </c>
      <c r="K638">
        <f t="shared" si="44"/>
        <v>5.7709999999999999</v>
      </c>
    </row>
    <row r="639" spans="9:11" x14ac:dyDescent="0.3">
      <c r="I639">
        <v>635</v>
      </c>
      <c r="J639" s="1">
        <v>5777</v>
      </c>
      <c r="K639">
        <f t="shared" si="44"/>
        <v>5.7770000000000001</v>
      </c>
    </row>
    <row r="640" spans="9:11" x14ac:dyDescent="0.3">
      <c r="I640">
        <v>636</v>
      </c>
      <c r="J640" s="1">
        <v>5780</v>
      </c>
      <c r="K640">
        <f t="shared" si="44"/>
        <v>5.78</v>
      </c>
    </row>
    <row r="641" spans="9:11" x14ac:dyDescent="0.3">
      <c r="I641">
        <v>637</v>
      </c>
      <c r="J641" s="1">
        <v>5784</v>
      </c>
      <c r="K641">
        <f t="shared" si="44"/>
        <v>5.7839999999999998</v>
      </c>
    </row>
    <row r="642" spans="9:11" x14ac:dyDescent="0.3">
      <c r="I642">
        <v>638</v>
      </c>
      <c r="J642" s="1">
        <v>5790</v>
      </c>
      <c r="K642">
        <f t="shared" si="44"/>
        <v>5.79</v>
      </c>
    </row>
    <row r="643" spans="9:11" x14ac:dyDescent="0.3">
      <c r="I643">
        <v>639</v>
      </c>
      <c r="J643" s="1">
        <v>5793</v>
      </c>
      <c r="K643">
        <f t="shared" si="44"/>
        <v>5.7930000000000001</v>
      </c>
    </row>
    <row r="644" spans="9:11" x14ac:dyDescent="0.3">
      <c r="I644">
        <v>640</v>
      </c>
      <c r="J644" s="1">
        <v>5794</v>
      </c>
      <c r="K644">
        <f t="shared" si="44"/>
        <v>5.7939999999999996</v>
      </c>
    </row>
    <row r="645" spans="9:11" x14ac:dyDescent="0.3">
      <c r="I645">
        <v>641</v>
      </c>
      <c r="J645" s="1">
        <v>5794</v>
      </c>
      <c r="K645">
        <f t="shared" ref="K645:K708" si="45">J645/1000</f>
        <v>5.7939999999999996</v>
      </c>
    </row>
    <row r="646" spans="9:11" x14ac:dyDescent="0.3">
      <c r="I646">
        <v>642</v>
      </c>
      <c r="J646" s="1">
        <v>5797</v>
      </c>
      <c r="K646">
        <f t="shared" si="45"/>
        <v>5.7969999999999997</v>
      </c>
    </row>
    <row r="647" spans="9:11" x14ac:dyDescent="0.3">
      <c r="I647">
        <v>643</v>
      </c>
      <c r="J647" s="1">
        <v>5798</v>
      </c>
      <c r="K647">
        <f t="shared" si="45"/>
        <v>5.798</v>
      </c>
    </row>
    <row r="648" spans="9:11" x14ac:dyDescent="0.3">
      <c r="I648">
        <v>644</v>
      </c>
      <c r="J648" s="1">
        <v>5789</v>
      </c>
      <c r="K648">
        <f t="shared" si="45"/>
        <v>5.7889999999999997</v>
      </c>
    </row>
    <row r="649" spans="9:11" x14ac:dyDescent="0.3">
      <c r="I649">
        <v>645</v>
      </c>
      <c r="J649" s="1">
        <v>5782</v>
      </c>
      <c r="K649">
        <f t="shared" si="45"/>
        <v>5.782</v>
      </c>
    </row>
    <row r="650" spans="9:11" x14ac:dyDescent="0.3">
      <c r="I650">
        <v>646</v>
      </c>
      <c r="J650" s="1">
        <v>5779</v>
      </c>
      <c r="K650">
        <f t="shared" si="45"/>
        <v>5.7789999999999999</v>
      </c>
    </row>
    <row r="651" spans="9:11" x14ac:dyDescent="0.3">
      <c r="I651">
        <v>647</v>
      </c>
      <c r="J651" s="1">
        <v>5788</v>
      </c>
      <c r="K651">
        <f t="shared" si="45"/>
        <v>5.7880000000000003</v>
      </c>
    </row>
    <row r="652" spans="9:11" x14ac:dyDescent="0.3">
      <c r="I652">
        <v>648</v>
      </c>
      <c r="J652" s="1">
        <v>5794</v>
      </c>
      <c r="K652">
        <f t="shared" si="45"/>
        <v>5.7939999999999996</v>
      </c>
    </row>
    <row r="653" spans="9:11" x14ac:dyDescent="0.3">
      <c r="I653">
        <v>649</v>
      </c>
      <c r="J653" s="1">
        <v>5795</v>
      </c>
      <c r="K653">
        <f t="shared" si="45"/>
        <v>5.7949999999999999</v>
      </c>
    </row>
    <row r="654" spans="9:11" x14ac:dyDescent="0.3">
      <c r="I654">
        <v>650</v>
      </c>
      <c r="J654" s="1">
        <v>5797</v>
      </c>
      <c r="K654">
        <f t="shared" si="45"/>
        <v>5.7969999999999997</v>
      </c>
    </row>
    <row r="655" spans="9:11" x14ac:dyDescent="0.3">
      <c r="I655">
        <v>651</v>
      </c>
      <c r="J655" s="1">
        <v>5801</v>
      </c>
      <c r="K655">
        <f t="shared" si="45"/>
        <v>5.8010000000000002</v>
      </c>
    </row>
    <row r="656" spans="9:11" x14ac:dyDescent="0.3">
      <c r="I656">
        <v>652</v>
      </c>
      <c r="J656" s="1">
        <v>5802</v>
      </c>
      <c r="K656">
        <f t="shared" si="45"/>
        <v>5.8019999999999996</v>
      </c>
    </row>
    <row r="657" spans="9:11" x14ac:dyDescent="0.3">
      <c r="I657">
        <v>653</v>
      </c>
      <c r="J657" s="1">
        <v>5801</v>
      </c>
      <c r="K657">
        <f t="shared" si="45"/>
        <v>5.8010000000000002</v>
      </c>
    </row>
    <row r="658" spans="9:11" x14ac:dyDescent="0.3">
      <c r="I658">
        <v>654</v>
      </c>
      <c r="J658" s="1">
        <v>5796</v>
      </c>
      <c r="K658">
        <f t="shared" si="45"/>
        <v>5.7960000000000003</v>
      </c>
    </row>
    <row r="659" spans="9:11" x14ac:dyDescent="0.3">
      <c r="I659">
        <v>655</v>
      </c>
      <c r="J659" s="1">
        <v>5793</v>
      </c>
      <c r="K659">
        <f t="shared" si="45"/>
        <v>5.7930000000000001</v>
      </c>
    </row>
    <row r="660" spans="9:11" x14ac:dyDescent="0.3">
      <c r="I660">
        <v>656</v>
      </c>
      <c r="J660" s="1">
        <v>5796</v>
      </c>
      <c r="K660">
        <f t="shared" si="45"/>
        <v>5.7960000000000003</v>
      </c>
    </row>
    <row r="661" spans="9:11" x14ac:dyDescent="0.3">
      <c r="I661">
        <v>657</v>
      </c>
      <c r="J661" s="1">
        <v>5790</v>
      </c>
      <c r="K661">
        <f t="shared" si="45"/>
        <v>5.79</v>
      </c>
    </row>
    <row r="662" spans="9:11" x14ac:dyDescent="0.3">
      <c r="I662">
        <v>658</v>
      </c>
      <c r="J662" s="1">
        <v>5787</v>
      </c>
      <c r="K662">
        <f t="shared" si="45"/>
        <v>5.7869999999999999</v>
      </c>
    </row>
    <row r="663" spans="9:11" x14ac:dyDescent="0.3">
      <c r="I663">
        <v>659</v>
      </c>
      <c r="J663" s="1">
        <v>5784</v>
      </c>
      <c r="K663">
        <f t="shared" si="45"/>
        <v>5.7839999999999998</v>
      </c>
    </row>
    <row r="664" spans="9:11" x14ac:dyDescent="0.3">
      <c r="I664">
        <v>660</v>
      </c>
      <c r="J664" s="1">
        <v>5790</v>
      </c>
      <c r="K664">
        <f t="shared" si="45"/>
        <v>5.79</v>
      </c>
    </row>
    <row r="665" spans="9:11" x14ac:dyDescent="0.3">
      <c r="I665">
        <v>661</v>
      </c>
      <c r="J665" s="1">
        <v>5794</v>
      </c>
      <c r="K665">
        <f t="shared" si="45"/>
        <v>5.7939999999999996</v>
      </c>
    </row>
    <row r="666" spans="9:11" x14ac:dyDescent="0.3">
      <c r="I666">
        <v>662</v>
      </c>
      <c r="J666" s="1">
        <v>5797</v>
      </c>
      <c r="K666">
        <f t="shared" si="45"/>
        <v>5.7969999999999997</v>
      </c>
    </row>
    <row r="667" spans="9:11" x14ac:dyDescent="0.3">
      <c r="I667">
        <v>663</v>
      </c>
      <c r="J667" s="1">
        <v>5798</v>
      </c>
      <c r="K667">
        <f t="shared" si="45"/>
        <v>5.798</v>
      </c>
    </row>
    <row r="668" spans="9:11" x14ac:dyDescent="0.3">
      <c r="I668">
        <v>664</v>
      </c>
      <c r="J668" s="1">
        <v>5798</v>
      </c>
      <c r="K668">
        <f t="shared" si="45"/>
        <v>5.798</v>
      </c>
    </row>
    <row r="669" spans="9:11" x14ac:dyDescent="0.3">
      <c r="I669">
        <v>665</v>
      </c>
      <c r="J669" s="1">
        <v>5764</v>
      </c>
      <c r="K669">
        <f t="shared" si="45"/>
        <v>5.7640000000000002</v>
      </c>
    </row>
    <row r="670" spans="9:11" x14ac:dyDescent="0.3">
      <c r="I670">
        <v>666</v>
      </c>
      <c r="J670" s="1">
        <v>5645</v>
      </c>
      <c r="K670">
        <f t="shared" si="45"/>
        <v>5.6449999999999996</v>
      </c>
    </row>
    <row r="671" spans="9:11" x14ac:dyDescent="0.3">
      <c r="I671">
        <v>667</v>
      </c>
      <c r="J671" s="1">
        <v>5537</v>
      </c>
      <c r="K671">
        <f t="shared" si="45"/>
        <v>5.5369999999999999</v>
      </c>
    </row>
    <row r="672" spans="9:11" x14ac:dyDescent="0.3">
      <c r="I672">
        <v>668</v>
      </c>
      <c r="J672" s="1">
        <v>5498</v>
      </c>
      <c r="K672">
        <f t="shared" si="45"/>
        <v>5.4980000000000002</v>
      </c>
    </row>
    <row r="673" spans="9:11" x14ac:dyDescent="0.3">
      <c r="I673">
        <v>669</v>
      </c>
      <c r="J673" s="1">
        <v>5508</v>
      </c>
      <c r="K673">
        <f t="shared" si="45"/>
        <v>5.508</v>
      </c>
    </row>
    <row r="674" spans="9:11" x14ac:dyDescent="0.3">
      <c r="I674">
        <v>670</v>
      </c>
      <c r="J674" s="1">
        <v>5508</v>
      </c>
      <c r="K674">
        <f t="shared" si="45"/>
        <v>5.508</v>
      </c>
    </row>
    <row r="675" spans="9:11" x14ac:dyDescent="0.3">
      <c r="I675">
        <v>671</v>
      </c>
      <c r="J675" s="1">
        <v>5526</v>
      </c>
      <c r="K675">
        <f t="shared" si="45"/>
        <v>5.5259999999999998</v>
      </c>
    </row>
    <row r="676" spans="9:11" x14ac:dyDescent="0.3">
      <c r="I676">
        <v>672</v>
      </c>
      <c r="J676" s="1">
        <v>5561</v>
      </c>
      <c r="K676">
        <f t="shared" si="45"/>
        <v>5.5609999999999999</v>
      </c>
    </row>
    <row r="677" spans="9:11" x14ac:dyDescent="0.3">
      <c r="I677">
        <v>673</v>
      </c>
      <c r="J677" s="1">
        <v>5596</v>
      </c>
      <c r="K677">
        <f t="shared" si="45"/>
        <v>5.5960000000000001</v>
      </c>
    </row>
    <row r="678" spans="9:11" x14ac:dyDescent="0.3">
      <c r="I678">
        <v>674</v>
      </c>
      <c r="J678" s="1">
        <v>5606</v>
      </c>
      <c r="K678">
        <f t="shared" si="45"/>
        <v>5.6059999999999999</v>
      </c>
    </row>
    <row r="679" spans="9:11" x14ac:dyDescent="0.3">
      <c r="I679">
        <v>675</v>
      </c>
      <c r="J679" s="1">
        <v>5607</v>
      </c>
      <c r="K679">
        <f t="shared" si="45"/>
        <v>5.6070000000000002</v>
      </c>
    </row>
    <row r="680" spans="9:11" x14ac:dyDescent="0.3">
      <c r="I680">
        <v>676</v>
      </c>
      <c r="J680" s="1">
        <v>5608</v>
      </c>
      <c r="K680">
        <f t="shared" si="45"/>
        <v>5.6079999999999997</v>
      </c>
    </row>
    <row r="681" spans="9:11" x14ac:dyDescent="0.3">
      <c r="I681">
        <v>677</v>
      </c>
      <c r="J681" s="1">
        <v>5612</v>
      </c>
      <c r="K681">
        <f t="shared" si="45"/>
        <v>5.6120000000000001</v>
      </c>
    </row>
    <row r="682" spans="9:11" x14ac:dyDescent="0.3">
      <c r="I682">
        <v>678</v>
      </c>
      <c r="J682" s="1">
        <v>5614</v>
      </c>
      <c r="K682">
        <f t="shared" si="45"/>
        <v>5.6139999999999999</v>
      </c>
    </row>
    <row r="683" spans="9:11" x14ac:dyDescent="0.3">
      <c r="I683">
        <v>679</v>
      </c>
      <c r="J683" s="1">
        <v>5613</v>
      </c>
      <c r="K683">
        <f t="shared" si="45"/>
        <v>5.6130000000000004</v>
      </c>
    </row>
    <row r="684" spans="9:11" x14ac:dyDescent="0.3">
      <c r="I684">
        <v>680</v>
      </c>
      <c r="J684" s="1">
        <v>5609</v>
      </c>
      <c r="K684">
        <f t="shared" si="45"/>
        <v>5.609</v>
      </c>
    </row>
    <row r="685" spans="9:11" x14ac:dyDescent="0.3">
      <c r="I685">
        <v>681</v>
      </c>
      <c r="J685" s="1">
        <v>5607</v>
      </c>
      <c r="K685">
        <f t="shared" si="45"/>
        <v>5.6070000000000002</v>
      </c>
    </row>
    <row r="686" spans="9:11" x14ac:dyDescent="0.3">
      <c r="I686">
        <v>682</v>
      </c>
      <c r="J686" s="1">
        <v>5609</v>
      </c>
      <c r="K686">
        <f t="shared" si="45"/>
        <v>5.609</v>
      </c>
    </row>
    <row r="687" spans="9:11" x14ac:dyDescent="0.3">
      <c r="I687">
        <v>683</v>
      </c>
      <c r="J687" s="1">
        <v>5603</v>
      </c>
      <c r="K687">
        <f t="shared" si="45"/>
        <v>5.6029999999999998</v>
      </c>
    </row>
    <row r="688" spans="9:11" x14ac:dyDescent="0.3">
      <c r="I688">
        <v>684</v>
      </c>
      <c r="J688" s="1">
        <v>5600</v>
      </c>
      <c r="K688">
        <f t="shared" si="45"/>
        <v>5.6</v>
      </c>
    </row>
    <row r="689" spans="9:11" x14ac:dyDescent="0.3">
      <c r="I689">
        <v>685</v>
      </c>
      <c r="J689" s="1">
        <v>5598</v>
      </c>
      <c r="K689">
        <f t="shared" si="45"/>
        <v>5.5979999999999999</v>
      </c>
    </row>
    <row r="690" spans="9:11" x14ac:dyDescent="0.3">
      <c r="I690">
        <v>686</v>
      </c>
      <c r="J690" s="1">
        <v>5605</v>
      </c>
      <c r="K690">
        <f t="shared" si="45"/>
        <v>5.6050000000000004</v>
      </c>
    </row>
    <row r="691" spans="9:11" x14ac:dyDescent="0.3">
      <c r="I691">
        <v>687</v>
      </c>
      <c r="J691" s="1">
        <v>5610</v>
      </c>
      <c r="K691">
        <f t="shared" si="45"/>
        <v>5.61</v>
      </c>
    </row>
    <row r="692" spans="9:11" x14ac:dyDescent="0.3">
      <c r="I692">
        <v>688</v>
      </c>
      <c r="J692" s="1">
        <v>5612</v>
      </c>
      <c r="K692">
        <f t="shared" si="45"/>
        <v>5.6120000000000001</v>
      </c>
    </row>
    <row r="693" spans="9:11" x14ac:dyDescent="0.3">
      <c r="I693">
        <v>689</v>
      </c>
      <c r="J693" s="1">
        <v>5613</v>
      </c>
      <c r="K693">
        <f t="shared" si="45"/>
        <v>5.6130000000000004</v>
      </c>
    </row>
    <row r="694" spans="9:11" x14ac:dyDescent="0.3">
      <c r="I694">
        <v>690</v>
      </c>
      <c r="J694" s="1">
        <v>5613</v>
      </c>
      <c r="K694">
        <f t="shared" si="45"/>
        <v>5.6130000000000004</v>
      </c>
    </row>
    <row r="695" spans="9:11" x14ac:dyDescent="0.3">
      <c r="I695">
        <v>691</v>
      </c>
      <c r="J695" s="1">
        <v>5611</v>
      </c>
      <c r="K695">
        <f t="shared" si="45"/>
        <v>5.6109999999999998</v>
      </c>
    </row>
    <row r="696" spans="9:11" x14ac:dyDescent="0.3">
      <c r="I696">
        <v>692</v>
      </c>
      <c r="J696" s="1">
        <v>5612</v>
      </c>
      <c r="K696">
        <f t="shared" si="45"/>
        <v>5.6120000000000001</v>
      </c>
    </row>
    <row r="697" spans="9:11" x14ac:dyDescent="0.3">
      <c r="I697">
        <v>693</v>
      </c>
      <c r="J697" s="1">
        <v>5613</v>
      </c>
      <c r="K697">
        <f t="shared" si="45"/>
        <v>5.6130000000000004</v>
      </c>
    </row>
    <row r="698" spans="9:11" x14ac:dyDescent="0.3">
      <c r="I698">
        <v>694</v>
      </c>
      <c r="J698" s="1">
        <v>5615</v>
      </c>
      <c r="K698">
        <f t="shared" si="45"/>
        <v>5.6150000000000002</v>
      </c>
    </row>
    <row r="699" spans="9:11" x14ac:dyDescent="0.3">
      <c r="I699">
        <v>695</v>
      </c>
      <c r="J699" s="1">
        <v>5615</v>
      </c>
      <c r="K699">
        <f t="shared" si="45"/>
        <v>5.6150000000000002</v>
      </c>
    </row>
    <row r="700" spans="9:11" x14ac:dyDescent="0.3">
      <c r="I700">
        <v>696</v>
      </c>
      <c r="J700" s="1">
        <v>5605</v>
      </c>
      <c r="K700">
        <f t="shared" si="45"/>
        <v>5.6050000000000004</v>
      </c>
    </row>
    <row r="701" spans="9:11" x14ac:dyDescent="0.3">
      <c r="I701">
        <v>697</v>
      </c>
      <c r="J701" s="1">
        <v>5600</v>
      </c>
      <c r="K701">
        <f t="shared" si="45"/>
        <v>5.6</v>
      </c>
    </row>
    <row r="702" spans="9:11" x14ac:dyDescent="0.3">
      <c r="I702">
        <v>698</v>
      </c>
      <c r="J702" s="1">
        <v>5598</v>
      </c>
      <c r="K702">
        <f t="shared" si="45"/>
        <v>5.5979999999999999</v>
      </c>
    </row>
    <row r="703" spans="9:11" x14ac:dyDescent="0.3">
      <c r="I703">
        <v>699</v>
      </c>
      <c r="J703" s="1">
        <v>5608</v>
      </c>
      <c r="K703">
        <f t="shared" si="45"/>
        <v>5.6079999999999997</v>
      </c>
    </row>
    <row r="704" spans="9:11" x14ac:dyDescent="0.3">
      <c r="I704">
        <v>700</v>
      </c>
      <c r="J704" s="1">
        <v>5612</v>
      </c>
      <c r="K704">
        <f t="shared" si="45"/>
        <v>5.6120000000000001</v>
      </c>
    </row>
    <row r="705" spans="9:11" x14ac:dyDescent="0.3">
      <c r="I705">
        <v>701</v>
      </c>
      <c r="J705" s="1">
        <v>5615</v>
      </c>
      <c r="K705">
        <f t="shared" si="45"/>
        <v>5.6150000000000002</v>
      </c>
    </row>
    <row r="706" spans="9:11" x14ac:dyDescent="0.3">
      <c r="I706">
        <v>702</v>
      </c>
      <c r="J706" s="1">
        <v>5618</v>
      </c>
      <c r="K706">
        <f t="shared" si="45"/>
        <v>5.6180000000000003</v>
      </c>
    </row>
    <row r="707" spans="9:11" x14ac:dyDescent="0.3">
      <c r="I707">
        <v>703</v>
      </c>
      <c r="J707" s="1">
        <v>5620</v>
      </c>
      <c r="K707">
        <f t="shared" si="45"/>
        <v>5.62</v>
      </c>
    </row>
    <row r="708" spans="9:11" x14ac:dyDescent="0.3">
      <c r="I708">
        <v>704</v>
      </c>
      <c r="J708" s="1">
        <v>5620</v>
      </c>
      <c r="K708">
        <f t="shared" si="45"/>
        <v>5.62</v>
      </c>
    </row>
    <row r="709" spans="9:11" x14ac:dyDescent="0.3">
      <c r="I709">
        <v>705</v>
      </c>
      <c r="J709" s="1">
        <v>5617</v>
      </c>
      <c r="K709">
        <f t="shared" ref="K709:K772" si="46">J709/1000</f>
        <v>5.617</v>
      </c>
    </row>
    <row r="710" spans="9:11" x14ac:dyDescent="0.3">
      <c r="I710">
        <v>706</v>
      </c>
      <c r="J710" s="1">
        <v>5613</v>
      </c>
      <c r="K710">
        <f t="shared" si="46"/>
        <v>5.6130000000000004</v>
      </c>
    </row>
    <row r="711" spans="9:11" x14ac:dyDescent="0.3">
      <c r="I711">
        <v>707</v>
      </c>
      <c r="J711" s="1">
        <v>5613</v>
      </c>
      <c r="K711">
        <f t="shared" si="46"/>
        <v>5.6130000000000004</v>
      </c>
    </row>
    <row r="712" spans="9:11" x14ac:dyDescent="0.3">
      <c r="I712">
        <v>708</v>
      </c>
      <c r="J712" s="1">
        <v>5614</v>
      </c>
      <c r="K712">
        <f t="shared" si="46"/>
        <v>5.6139999999999999</v>
      </c>
    </row>
    <row r="713" spans="9:11" x14ac:dyDescent="0.3">
      <c r="I713">
        <v>709</v>
      </c>
      <c r="J713" s="1">
        <v>5609</v>
      </c>
      <c r="K713">
        <f t="shared" si="46"/>
        <v>5.609</v>
      </c>
    </row>
    <row r="714" spans="9:11" x14ac:dyDescent="0.3">
      <c r="I714">
        <v>710</v>
      </c>
      <c r="J714" s="1">
        <v>5606</v>
      </c>
      <c r="K714">
        <f t="shared" si="46"/>
        <v>5.6059999999999999</v>
      </c>
    </row>
    <row r="715" spans="9:11" x14ac:dyDescent="0.3">
      <c r="I715">
        <v>711</v>
      </c>
      <c r="J715" s="1">
        <v>5604</v>
      </c>
      <c r="K715">
        <f t="shared" si="46"/>
        <v>5.6040000000000001</v>
      </c>
    </row>
    <row r="716" spans="9:11" x14ac:dyDescent="0.3">
      <c r="I716">
        <v>712</v>
      </c>
      <c r="J716" s="1">
        <v>5610</v>
      </c>
      <c r="K716">
        <f t="shared" si="46"/>
        <v>5.61</v>
      </c>
    </row>
    <row r="717" spans="9:11" x14ac:dyDescent="0.3">
      <c r="I717">
        <v>713</v>
      </c>
      <c r="J717" s="1">
        <v>5614</v>
      </c>
      <c r="K717">
        <f t="shared" si="46"/>
        <v>5.6139999999999999</v>
      </c>
    </row>
    <row r="718" spans="9:11" x14ac:dyDescent="0.3">
      <c r="I718">
        <v>714</v>
      </c>
      <c r="J718" s="1">
        <v>5617</v>
      </c>
      <c r="K718">
        <f t="shared" si="46"/>
        <v>5.617</v>
      </c>
    </row>
    <row r="719" spans="9:11" x14ac:dyDescent="0.3">
      <c r="I719">
        <v>715</v>
      </c>
      <c r="J719" s="1">
        <v>5619</v>
      </c>
      <c r="K719">
        <f t="shared" si="46"/>
        <v>5.6189999999999998</v>
      </c>
    </row>
    <row r="720" spans="9:11" x14ac:dyDescent="0.3">
      <c r="I720">
        <v>716</v>
      </c>
      <c r="J720" s="1">
        <v>5620</v>
      </c>
      <c r="K720">
        <f t="shared" si="46"/>
        <v>5.62</v>
      </c>
    </row>
    <row r="721" spans="9:11" x14ac:dyDescent="0.3">
      <c r="I721">
        <v>717</v>
      </c>
      <c r="J721" s="1">
        <v>5619</v>
      </c>
      <c r="K721">
        <f t="shared" si="46"/>
        <v>5.6189999999999998</v>
      </c>
    </row>
    <row r="722" spans="9:11" x14ac:dyDescent="0.3">
      <c r="I722">
        <v>718</v>
      </c>
      <c r="J722" s="1">
        <v>5618</v>
      </c>
      <c r="K722">
        <f t="shared" si="46"/>
        <v>5.6180000000000003</v>
      </c>
    </row>
    <row r="723" spans="9:11" x14ac:dyDescent="0.3">
      <c r="I723">
        <v>719</v>
      </c>
      <c r="J723" s="1">
        <v>5618</v>
      </c>
      <c r="K723">
        <f t="shared" si="46"/>
        <v>5.6180000000000003</v>
      </c>
    </row>
    <row r="724" spans="9:11" x14ac:dyDescent="0.3">
      <c r="I724">
        <v>720</v>
      </c>
      <c r="J724" s="1">
        <v>5606</v>
      </c>
      <c r="K724">
        <f t="shared" si="46"/>
        <v>5.6059999999999999</v>
      </c>
    </row>
    <row r="725" spans="9:11" x14ac:dyDescent="0.3">
      <c r="I725">
        <v>721</v>
      </c>
      <c r="J725" s="1">
        <v>5547</v>
      </c>
      <c r="K725">
        <f t="shared" si="46"/>
        <v>5.5469999999999997</v>
      </c>
    </row>
    <row r="726" spans="9:11" x14ac:dyDescent="0.3">
      <c r="I726">
        <v>722</v>
      </c>
      <c r="J726" s="1">
        <v>5418</v>
      </c>
      <c r="K726">
        <f t="shared" si="46"/>
        <v>5.4180000000000001</v>
      </c>
    </row>
    <row r="727" spans="9:11" x14ac:dyDescent="0.3">
      <c r="I727">
        <v>723</v>
      </c>
      <c r="J727" s="1">
        <v>5272</v>
      </c>
      <c r="K727">
        <f t="shared" si="46"/>
        <v>5.2720000000000002</v>
      </c>
    </row>
    <row r="728" spans="9:11" x14ac:dyDescent="0.3">
      <c r="I728">
        <v>724</v>
      </c>
      <c r="J728" s="1">
        <v>5171</v>
      </c>
      <c r="K728">
        <f t="shared" si="46"/>
        <v>5.1710000000000003</v>
      </c>
    </row>
    <row r="729" spans="9:11" x14ac:dyDescent="0.3">
      <c r="I729">
        <v>725</v>
      </c>
      <c r="J729" s="1">
        <v>5135</v>
      </c>
      <c r="K729">
        <f t="shared" si="46"/>
        <v>5.1349999999999998</v>
      </c>
    </row>
    <row r="730" spans="9:11" x14ac:dyDescent="0.3">
      <c r="I730">
        <v>726</v>
      </c>
      <c r="J730" s="1">
        <v>5135</v>
      </c>
      <c r="K730">
        <f t="shared" si="46"/>
        <v>5.1349999999999998</v>
      </c>
    </row>
    <row r="731" spans="9:11" x14ac:dyDescent="0.3">
      <c r="I731">
        <v>727</v>
      </c>
      <c r="J731" s="1">
        <v>5135</v>
      </c>
      <c r="K731">
        <f t="shared" si="46"/>
        <v>5.1349999999999998</v>
      </c>
    </row>
    <row r="732" spans="9:11" x14ac:dyDescent="0.3">
      <c r="I732">
        <v>728</v>
      </c>
      <c r="J732" s="1">
        <v>5138</v>
      </c>
      <c r="K732">
        <f t="shared" si="46"/>
        <v>5.1379999999999999</v>
      </c>
    </row>
    <row r="733" spans="9:11" x14ac:dyDescent="0.3">
      <c r="I733">
        <v>729</v>
      </c>
      <c r="J733" s="1">
        <v>5142</v>
      </c>
      <c r="K733">
        <f t="shared" si="46"/>
        <v>5.1420000000000003</v>
      </c>
    </row>
    <row r="734" spans="9:11" x14ac:dyDescent="0.3">
      <c r="I734">
        <v>730</v>
      </c>
      <c r="J734" s="1">
        <v>5143</v>
      </c>
      <c r="K734">
        <f t="shared" si="46"/>
        <v>5.1429999999999998</v>
      </c>
    </row>
    <row r="735" spans="9:11" x14ac:dyDescent="0.3">
      <c r="I735">
        <v>731</v>
      </c>
      <c r="J735" s="1">
        <v>5139</v>
      </c>
      <c r="K735">
        <f t="shared" si="46"/>
        <v>5.1390000000000002</v>
      </c>
    </row>
    <row r="736" spans="9:11" x14ac:dyDescent="0.3">
      <c r="I736">
        <v>732</v>
      </c>
      <c r="J736" s="1">
        <v>5136</v>
      </c>
      <c r="K736">
        <f t="shared" si="46"/>
        <v>5.1360000000000001</v>
      </c>
    </row>
    <row r="737" spans="9:11" x14ac:dyDescent="0.3">
      <c r="I737">
        <v>733</v>
      </c>
      <c r="J737" s="1">
        <v>5136</v>
      </c>
      <c r="K737">
        <f t="shared" si="46"/>
        <v>5.1360000000000001</v>
      </c>
    </row>
    <row r="738" spans="9:11" x14ac:dyDescent="0.3">
      <c r="I738">
        <v>734</v>
      </c>
      <c r="J738" s="1">
        <v>5138</v>
      </c>
      <c r="K738">
        <f t="shared" si="46"/>
        <v>5.1379999999999999</v>
      </c>
    </row>
    <row r="739" spans="9:11" x14ac:dyDescent="0.3">
      <c r="I739">
        <v>735</v>
      </c>
      <c r="J739" s="1">
        <v>5132</v>
      </c>
      <c r="K739">
        <f t="shared" si="46"/>
        <v>5.1319999999999997</v>
      </c>
    </row>
    <row r="740" spans="9:11" x14ac:dyDescent="0.3">
      <c r="I740">
        <v>736</v>
      </c>
      <c r="J740" s="1">
        <v>5129</v>
      </c>
      <c r="K740">
        <f t="shared" si="46"/>
        <v>5.1289999999999996</v>
      </c>
    </row>
    <row r="741" spans="9:11" x14ac:dyDescent="0.3">
      <c r="I741">
        <v>737</v>
      </c>
      <c r="J741" s="1">
        <v>5127</v>
      </c>
      <c r="K741">
        <f t="shared" si="46"/>
        <v>5.1269999999999998</v>
      </c>
    </row>
    <row r="742" spans="9:11" x14ac:dyDescent="0.3">
      <c r="I742">
        <v>738</v>
      </c>
      <c r="J742" s="1">
        <v>5136</v>
      </c>
      <c r="K742">
        <f t="shared" si="46"/>
        <v>5.1360000000000001</v>
      </c>
    </row>
    <row r="743" spans="9:11" x14ac:dyDescent="0.3">
      <c r="I743">
        <v>739</v>
      </c>
      <c r="J743" s="1">
        <v>5140</v>
      </c>
      <c r="K743">
        <f t="shared" si="46"/>
        <v>5.14</v>
      </c>
    </row>
    <row r="744" spans="9:11" x14ac:dyDescent="0.3">
      <c r="I744">
        <v>740</v>
      </c>
      <c r="J744" s="1">
        <v>5142</v>
      </c>
      <c r="K744">
        <f t="shared" si="46"/>
        <v>5.1420000000000003</v>
      </c>
    </row>
    <row r="745" spans="9:11" x14ac:dyDescent="0.3">
      <c r="I745">
        <v>741</v>
      </c>
      <c r="J745" s="1">
        <v>5143</v>
      </c>
      <c r="K745">
        <f t="shared" si="46"/>
        <v>5.1429999999999998</v>
      </c>
    </row>
    <row r="746" spans="9:11" x14ac:dyDescent="0.3">
      <c r="I746">
        <v>742</v>
      </c>
      <c r="J746" s="1">
        <v>5143</v>
      </c>
      <c r="K746">
        <f t="shared" si="46"/>
        <v>5.1429999999999998</v>
      </c>
    </row>
    <row r="747" spans="9:11" x14ac:dyDescent="0.3">
      <c r="I747">
        <v>743</v>
      </c>
      <c r="J747" s="1">
        <v>5143</v>
      </c>
      <c r="K747">
        <f t="shared" si="46"/>
        <v>5.1429999999999998</v>
      </c>
    </row>
    <row r="748" spans="9:11" x14ac:dyDescent="0.3">
      <c r="I748">
        <v>744</v>
      </c>
      <c r="J748" s="1">
        <v>5143</v>
      </c>
      <c r="K748">
        <f t="shared" si="46"/>
        <v>5.1429999999999998</v>
      </c>
    </row>
    <row r="749" spans="9:11" x14ac:dyDescent="0.3">
      <c r="I749">
        <v>745</v>
      </c>
      <c r="J749" s="1">
        <v>5145</v>
      </c>
      <c r="K749">
        <f t="shared" si="46"/>
        <v>5.1449999999999996</v>
      </c>
    </row>
    <row r="750" spans="9:11" x14ac:dyDescent="0.3">
      <c r="I750">
        <v>746</v>
      </c>
      <c r="J750" s="1">
        <v>5145</v>
      </c>
      <c r="K750">
        <f t="shared" si="46"/>
        <v>5.1449999999999996</v>
      </c>
    </row>
    <row r="751" spans="9:11" x14ac:dyDescent="0.3">
      <c r="I751">
        <v>747</v>
      </c>
      <c r="J751" s="1">
        <v>5143</v>
      </c>
      <c r="K751">
        <f t="shared" si="46"/>
        <v>5.1429999999999998</v>
      </c>
    </row>
    <row r="752" spans="9:11" x14ac:dyDescent="0.3">
      <c r="I752">
        <v>748</v>
      </c>
      <c r="J752" s="1">
        <v>5132</v>
      </c>
      <c r="K752">
        <f t="shared" si="46"/>
        <v>5.1319999999999997</v>
      </c>
    </row>
    <row r="753" spans="9:11" x14ac:dyDescent="0.3">
      <c r="I753">
        <v>749</v>
      </c>
      <c r="J753" s="1">
        <v>5130</v>
      </c>
      <c r="K753">
        <f t="shared" si="46"/>
        <v>5.13</v>
      </c>
    </row>
    <row r="754" spans="9:11" x14ac:dyDescent="0.3">
      <c r="I754">
        <v>750</v>
      </c>
      <c r="J754" s="1">
        <v>5130</v>
      </c>
      <c r="K754">
        <f t="shared" si="46"/>
        <v>5.13</v>
      </c>
    </row>
    <row r="755" spans="9:11" x14ac:dyDescent="0.3">
      <c r="I755">
        <v>751</v>
      </c>
      <c r="J755" s="1">
        <v>5140</v>
      </c>
      <c r="K755">
        <f t="shared" si="46"/>
        <v>5.14</v>
      </c>
    </row>
    <row r="756" spans="9:11" x14ac:dyDescent="0.3">
      <c r="I756">
        <v>752</v>
      </c>
      <c r="J756" s="1">
        <v>5143</v>
      </c>
      <c r="K756">
        <f t="shared" si="46"/>
        <v>5.1429999999999998</v>
      </c>
    </row>
    <row r="757" spans="9:11" x14ac:dyDescent="0.3">
      <c r="I757">
        <v>753</v>
      </c>
      <c r="J757" s="1">
        <v>5144</v>
      </c>
      <c r="K757">
        <f t="shared" si="46"/>
        <v>5.1440000000000001</v>
      </c>
    </row>
    <row r="758" spans="9:11" x14ac:dyDescent="0.3">
      <c r="I758">
        <v>754</v>
      </c>
      <c r="J758" s="1">
        <v>5147</v>
      </c>
      <c r="K758">
        <f t="shared" si="46"/>
        <v>5.1470000000000002</v>
      </c>
    </row>
    <row r="759" spans="9:11" x14ac:dyDescent="0.3">
      <c r="I759">
        <v>755</v>
      </c>
      <c r="J759" s="1">
        <v>5149</v>
      </c>
      <c r="K759">
        <f t="shared" si="46"/>
        <v>5.149</v>
      </c>
    </row>
    <row r="760" spans="9:11" x14ac:dyDescent="0.3">
      <c r="I760">
        <v>756</v>
      </c>
      <c r="J760" s="1">
        <v>5149</v>
      </c>
      <c r="K760">
        <f t="shared" si="46"/>
        <v>5.149</v>
      </c>
    </row>
    <row r="761" spans="9:11" x14ac:dyDescent="0.3">
      <c r="I761">
        <v>757</v>
      </c>
      <c r="J761" s="1">
        <v>5146</v>
      </c>
      <c r="K761">
        <f t="shared" si="46"/>
        <v>5.1459999999999999</v>
      </c>
    </row>
    <row r="762" spans="9:11" x14ac:dyDescent="0.3">
      <c r="I762">
        <v>758</v>
      </c>
      <c r="J762" s="1">
        <v>5143</v>
      </c>
      <c r="K762">
        <f t="shared" si="46"/>
        <v>5.1429999999999998</v>
      </c>
    </row>
    <row r="763" spans="9:11" x14ac:dyDescent="0.3">
      <c r="I763">
        <v>759</v>
      </c>
      <c r="J763" s="1">
        <v>5144</v>
      </c>
      <c r="K763">
        <f t="shared" si="46"/>
        <v>5.1440000000000001</v>
      </c>
    </row>
    <row r="764" spans="9:11" x14ac:dyDescent="0.3">
      <c r="I764">
        <v>760</v>
      </c>
      <c r="J764" s="1">
        <v>5142</v>
      </c>
      <c r="K764">
        <f t="shared" si="46"/>
        <v>5.1420000000000003</v>
      </c>
    </row>
    <row r="765" spans="9:11" x14ac:dyDescent="0.3">
      <c r="I765">
        <v>761</v>
      </c>
      <c r="J765" s="1">
        <v>5127</v>
      </c>
      <c r="K765">
        <f t="shared" si="46"/>
        <v>5.1269999999999998</v>
      </c>
    </row>
    <row r="766" spans="9:11" x14ac:dyDescent="0.3">
      <c r="I766">
        <v>762</v>
      </c>
      <c r="J766" s="1">
        <v>5115</v>
      </c>
      <c r="K766">
        <f t="shared" si="46"/>
        <v>5.1150000000000002</v>
      </c>
    </row>
    <row r="767" spans="9:11" x14ac:dyDescent="0.3">
      <c r="I767">
        <v>763</v>
      </c>
      <c r="J767" s="1">
        <v>5112</v>
      </c>
      <c r="K767">
        <f t="shared" si="46"/>
        <v>5.1120000000000001</v>
      </c>
    </row>
    <row r="768" spans="9:11" x14ac:dyDescent="0.3">
      <c r="I768">
        <v>764</v>
      </c>
      <c r="J768" s="1">
        <v>5120</v>
      </c>
      <c r="K768">
        <f t="shared" si="46"/>
        <v>5.12</v>
      </c>
    </row>
    <row r="769" spans="9:11" x14ac:dyDescent="0.3">
      <c r="I769">
        <v>765</v>
      </c>
      <c r="J769" s="1">
        <v>5123</v>
      </c>
      <c r="K769">
        <f t="shared" si="46"/>
        <v>5.1230000000000002</v>
      </c>
    </row>
    <row r="770" spans="9:11" x14ac:dyDescent="0.3">
      <c r="I770">
        <v>766</v>
      </c>
      <c r="J770" s="1">
        <v>5125</v>
      </c>
      <c r="K770">
        <f t="shared" si="46"/>
        <v>5.125</v>
      </c>
    </row>
    <row r="771" spans="9:11" x14ac:dyDescent="0.3">
      <c r="I771">
        <v>767</v>
      </c>
      <c r="J771" s="1">
        <v>5127</v>
      </c>
      <c r="K771">
        <f t="shared" si="46"/>
        <v>5.1269999999999998</v>
      </c>
    </row>
    <row r="772" spans="9:11" x14ac:dyDescent="0.3">
      <c r="I772">
        <v>768</v>
      </c>
      <c r="J772" s="1">
        <v>5125</v>
      </c>
      <c r="K772">
        <f t="shared" si="46"/>
        <v>5.125</v>
      </c>
    </row>
    <row r="773" spans="9:11" x14ac:dyDescent="0.3">
      <c r="I773">
        <v>769</v>
      </c>
      <c r="J773" s="1">
        <v>5125</v>
      </c>
      <c r="K773">
        <f t="shared" ref="K773:K836" si="47">J773/1000</f>
        <v>5.125</v>
      </c>
    </row>
    <row r="774" spans="9:11" x14ac:dyDescent="0.3">
      <c r="I774">
        <v>770</v>
      </c>
      <c r="J774" s="1">
        <v>5127</v>
      </c>
      <c r="K774">
        <f t="shared" si="47"/>
        <v>5.1269999999999998</v>
      </c>
    </row>
    <row r="775" spans="9:11" x14ac:dyDescent="0.3">
      <c r="I775">
        <v>771</v>
      </c>
      <c r="J775" s="1">
        <v>5128</v>
      </c>
      <c r="K775">
        <f t="shared" si="47"/>
        <v>5.1280000000000001</v>
      </c>
    </row>
    <row r="776" spans="9:11" x14ac:dyDescent="0.3">
      <c r="I776">
        <v>772</v>
      </c>
      <c r="J776" s="1">
        <v>5128</v>
      </c>
      <c r="K776">
        <f t="shared" si="47"/>
        <v>5.1280000000000001</v>
      </c>
    </row>
    <row r="777" spans="9:11" x14ac:dyDescent="0.3">
      <c r="I777">
        <v>773</v>
      </c>
      <c r="J777" s="1">
        <v>5123</v>
      </c>
      <c r="K777">
        <f t="shared" si="47"/>
        <v>5.1230000000000002</v>
      </c>
    </row>
    <row r="778" spans="9:11" x14ac:dyDescent="0.3">
      <c r="I778">
        <v>774</v>
      </c>
      <c r="J778" s="1">
        <v>5114</v>
      </c>
      <c r="K778">
        <f t="shared" si="47"/>
        <v>5.1139999999999999</v>
      </c>
    </row>
    <row r="779" spans="9:11" x14ac:dyDescent="0.3">
      <c r="I779">
        <v>775</v>
      </c>
      <c r="J779" s="1">
        <v>5111</v>
      </c>
      <c r="K779">
        <f t="shared" si="47"/>
        <v>5.1109999999999998</v>
      </c>
    </row>
    <row r="780" spans="9:11" x14ac:dyDescent="0.3">
      <c r="I780">
        <v>776</v>
      </c>
      <c r="J780" s="1">
        <v>5113</v>
      </c>
      <c r="K780">
        <f t="shared" si="47"/>
        <v>5.1130000000000004</v>
      </c>
    </row>
    <row r="781" spans="9:11" x14ac:dyDescent="0.3">
      <c r="I781">
        <v>777</v>
      </c>
      <c r="J781" s="1">
        <v>5121</v>
      </c>
      <c r="K781">
        <f t="shared" si="47"/>
        <v>5.1210000000000004</v>
      </c>
    </row>
    <row r="782" spans="9:11" x14ac:dyDescent="0.3">
      <c r="I782">
        <v>778</v>
      </c>
      <c r="J782" s="1">
        <v>5124</v>
      </c>
      <c r="K782">
        <f t="shared" si="47"/>
        <v>5.1239999999999997</v>
      </c>
    </row>
    <row r="783" spans="9:11" x14ac:dyDescent="0.3">
      <c r="I783">
        <v>779</v>
      </c>
      <c r="J783" s="1">
        <v>5127</v>
      </c>
      <c r="K783">
        <f t="shared" si="47"/>
        <v>5.1269999999999998</v>
      </c>
    </row>
    <row r="784" spans="9:11" x14ac:dyDescent="0.3">
      <c r="I784">
        <v>780</v>
      </c>
      <c r="J784" s="1">
        <v>5129</v>
      </c>
      <c r="K784">
        <f t="shared" si="47"/>
        <v>5.1289999999999996</v>
      </c>
    </row>
    <row r="785" spans="9:11" x14ac:dyDescent="0.3">
      <c r="I785">
        <v>781</v>
      </c>
      <c r="J785" s="1">
        <v>5132</v>
      </c>
      <c r="K785">
        <f t="shared" si="47"/>
        <v>5.1319999999999997</v>
      </c>
    </row>
    <row r="786" spans="9:11" x14ac:dyDescent="0.3">
      <c r="I786">
        <v>782</v>
      </c>
      <c r="J786" s="1">
        <v>5131</v>
      </c>
      <c r="K786">
        <f t="shared" si="47"/>
        <v>5.1310000000000002</v>
      </c>
    </row>
    <row r="787" spans="9:11" x14ac:dyDescent="0.3">
      <c r="I787">
        <v>783</v>
      </c>
      <c r="J787" s="1">
        <v>5127</v>
      </c>
      <c r="K787">
        <f t="shared" si="47"/>
        <v>5.1269999999999998</v>
      </c>
    </row>
    <row r="788" spans="9:11" x14ac:dyDescent="0.3">
      <c r="I788">
        <v>784</v>
      </c>
      <c r="J788" s="1">
        <v>5124</v>
      </c>
      <c r="K788">
        <f t="shared" si="47"/>
        <v>5.1239999999999997</v>
      </c>
    </row>
    <row r="789" spans="9:11" x14ac:dyDescent="0.3">
      <c r="I789">
        <v>785</v>
      </c>
      <c r="J789" s="1">
        <v>5127</v>
      </c>
      <c r="K789">
        <f t="shared" si="47"/>
        <v>5.1269999999999998</v>
      </c>
    </row>
    <row r="790" spans="9:11" x14ac:dyDescent="0.3">
      <c r="I790">
        <v>786</v>
      </c>
      <c r="J790" s="1">
        <v>5127</v>
      </c>
      <c r="K790">
        <f t="shared" si="47"/>
        <v>5.1269999999999998</v>
      </c>
    </row>
    <row r="791" spans="9:11" x14ac:dyDescent="0.3">
      <c r="I791">
        <v>787</v>
      </c>
      <c r="J791" s="1">
        <v>5122</v>
      </c>
      <c r="K791">
        <f t="shared" si="47"/>
        <v>5.1219999999999999</v>
      </c>
    </row>
    <row r="792" spans="9:11" x14ac:dyDescent="0.3">
      <c r="I792">
        <v>788</v>
      </c>
      <c r="J792" s="1">
        <v>5117</v>
      </c>
      <c r="K792">
        <f t="shared" si="47"/>
        <v>5.117</v>
      </c>
    </row>
    <row r="793" spans="9:11" x14ac:dyDescent="0.3">
      <c r="I793">
        <v>789</v>
      </c>
      <c r="J793" s="1">
        <v>5117</v>
      </c>
      <c r="K793">
        <f t="shared" si="47"/>
        <v>5.117</v>
      </c>
    </row>
    <row r="794" spans="9:11" x14ac:dyDescent="0.3">
      <c r="I794">
        <v>790</v>
      </c>
      <c r="J794" s="1">
        <v>5124</v>
      </c>
      <c r="K794">
        <f t="shared" si="47"/>
        <v>5.1239999999999997</v>
      </c>
    </row>
    <row r="795" spans="9:11" x14ac:dyDescent="0.3">
      <c r="I795">
        <v>791</v>
      </c>
      <c r="J795" s="1">
        <v>5127</v>
      </c>
      <c r="K795">
        <f t="shared" si="47"/>
        <v>5.1269999999999998</v>
      </c>
    </row>
    <row r="796" spans="9:11" x14ac:dyDescent="0.3">
      <c r="I796">
        <v>792</v>
      </c>
      <c r="J796" s="1">
        <v>5129</v>
      </c>
      <c r="K796">
        <f t="shared" si="47"/>
        <v>5.1289999999999996</v>
      </c>
    </row>
    <row r="797" spans="9:11" x14ac:dyDescent="0.3">
      <c r="I797">
        <v>793</v>
      </c>
      <c r="J797" s="1">
        <v>5131</v>
      </c>
      <c r="K797">
        <f t="shared" si="47"/>
        <v>5.1310000000000002</v>
      </c>
    </row>
    <row r="798" spans="9:11" x14ac:dyDescent="0.3">
      <c r="I798">
        <v>794</v>
      </c>
      <c r="J798" s="1">
        <v>5130</v>
      </c>
      <c r="K798">
        <f t="shared" si="47"/>
        <v>5.13</v>
      </c>
    </row>
    <row r="799" spans="9:11" x14ac:dyDescent="0.3">
      <c r="I799">
        <v>795</v>
      </c>
      <c r="J799" s="1">
        <v>5131</v>
      </c>
      <c r="K799">
        <f t="shared" si="47"/>
        <v>5.1310000000000002</v>
      </c>
    </row>
    <row r="800" spans="9:11" x14ac:dyDescent="0.3">
      <c r="I800">
        <v>796</v>
      </c>
      <c r="J800" s="1">
        <v>5131</v>
      </c>
      <c r="K800">
        <f t="shared" si="47"/>
        <v>5.1310000000000002</v>
      </c>
    </row>
    <row r="801" spans="9:11" x14ac:dyDescent="0.3">
      <c r="I801">
        <v>797</v>
      </c>
      <c r="J801" s="1">
        <v>5132</v>
      </c>
      <c r="K801">
        <f t="shared" si="47"/>
        <v>5.1319999999999997</v>
      </c>
    </row>
    <row r="802" spans="9:11" x14ac:dyDescent="0.3">
      <c r="I802">
        <v>798</v>
      </c>
      <c r="J802" s="1">
        <v>5130</v>
      </c>
      <c r="K802">
        <f t="shared" si="47"/>
        <v>5.13</v>
      </c>
    </row>
    <row r="803" spans="9:11" x14ac:dyDescent="0.3">
      <c r="I803">
        <v>799</v>
      </c>
      <c r="J803" s="1">
        <v>5124</v>
      </c>
      <c r="K803">
        <f t="shared" si="47"/>
        <v>5.1239999999999997</v>
      </c>
    </row>
    <row r="804" spans="9:11" x14ac:dyDescent="0.3">
      <c r="I804">
        <v>800</v>
      </c>
      <c r="J804" s="1">
        <v>5116</v>
      </c>
      <c r="K804">
        <f t="shared" si="47"/>
        <v>5.1159999999999997</v>
      </c>
    </row>
    <row r="805" spans="9:11" x14ac:dyDescent="0.3">
      <c r="I805">
        <v>801</v>
      </c>
      <c r="J805" s="1">
        <v>5116</v>
      </c>
      <c r="K805">
        <f t="shared" si="47"/>
        <v>5.1159999999999997</v>
      </c>
    </row>
    <row r="806" spans="9:11" x14ac:dyDescent="0.3">
      <c r="I806">
        <v>802</v>
      </c>
      <c r="J806" s="1">
        <v>5119</v>
      </c>
      <c r="K806">
        <f t="shared" si="47"/>
        <v>5.1189999999999998</v>
      </c>
    </row>
    <row r="807" spans="9:11" x14ac:dyDescent="0.3">
      <c r="I807">
        <v>803</v>
      </c>
      <c r="J807" s="1">
        <v>5126</v>
      </c>
      <c r="K807">
        <f t="shared" si="47"/>
        <v>5.1260000000000003</v>
      </c>
    </row>
    <row r="808" spans="9:11" x14ac:dyDescent="0.3">
      <c r="I808">
        <v>804</v>
      </c>
      <c r="J808" s="1">
        <v>5128</v>
      </c>
      <c r="K808">
        <f t="shared" si="47"/>
        <v>5.1280000000000001</v>
      </c>
    </row>
    <row r="809" spans="9:11" x14ac:dyDescent="0.3">
      <c r="I809">
        <v>805</v>
      </c>
      <c r="J809" s="1">
        <v>5130</v>
      </c>
      <c r="K809">
        <f t="shared" si="47"/>
        <v>5.13</v>
      </c>
    </row>
    <row r="810" spans="9:11" x14ac:dyDescent="0.3">
      <c r="I810">
        <v>806</v>
      </c>
      <c r="J810" s="1">
        <v>5134</v>
      </c>
      <c r="K810">
        <f t="shared" si="47"/>
        <v>5.1340000000000003</v>
      </c>
    </row>
    <row r="811" spans="9:11" x14ac:dyDescent="0.3">
      <c r="I811">
        <v>807</v>
      </c>
      <c r="J811" s="1">
        <v>5135</v>
      </c>
      <c r="K811">
        <f t="shared" si="47"/>
        <v>5.1349999999999998</v>
      </c>
    </row>
    <row r="812" spans="9:11" x14ac:dyDescent="0.3">
      <c r="I812">
        <v>808</v>
      </c>
      <c r="J812" s="1">
        <v>5134</v>
      </c>
      <c r="K812">
        <f t="shared" si="47"/>
        <v>5.1340000000000003</v>
      </c>
    </row>
    <row r="813" spans="9:11" x14ac:dyDescent="0.3">
      <c r="I813">
        <v>809</v>
      </c>
      <c r="J813" s="1">
        <v>5129</v>
      </c>
      <c r="K813">
        <f t="shared" si="47"/>
        <v>5.1289999999999996</v>
      </c>
    </row>
    <row r="814" spans="9:11" x14ac:dyDescent="0.3">
      <c r="I814">
        <v>810</v>
      </c>
      <c r="J814" s="1">
        <v>5128</v>
      </c>
      <c r="K814">
        <f t="shared" si="47"/>
        <v>5.1280000000000001</v>
      </c>
    </row>
    <row r="815" spans="9:11" x14ac:dyDescent="0.3">
      <c r="I815">
        <v>811</v>
      </c>
      <c r="J815" s="1">
        <v>5131</v>
      </c>
      <c r="K815">
        <f t="shared" si="47"/>
        <v>5.1310000000000002</v>
      </c>
    </row>
    <row r="816" spans="9:11" x14ac:dyDescent="0.3">
      <c r="I816">
        <v>812</v>
      </c>
      <c r="J816" s="1">
        <v>5128</v>
      </c>
      <c r="K816">
        <f t="shared" si="47"/>
        <v>5.1280000000000001</v>
      </c>
    </row>
    <row r="817" spans="9:11" x14ac:dyDescent="0.3">
      <c r="I817">
        <v>813</v>
      </c>
      <c r="J817" s="1">
        <v>5121</v>
      </c>
      <c r="K817">
        <f t="shared" si="47"/>
        <v>5.1210000000000004</v>
      </c>
    </row>
    <row r="818" spans="9:11" x14ac:dyDescent="0.3">
      <c r="I818">
        <v>814</v>
      </c>
      <c r="J818" s="1">
        <v>5117</v>
      </c>
      <c r="K818">
        <f t="shared" si="47"/>
        <v>5.117</v>
      </c>
    </row>
    <row r="819" spans="9:11" x14ac:dyDescent="0.3">
      <c r="I819">
        <v>815</v>
      </c>
      <c r="J819" s="1">
        <v>5120</v>
      </c>
      <c r="K819">
        <f t="shared" si="47"/>
        <v>5.12</v>
      </c>
    </row>
    <row r="820" spans="9:11" x14ac:dyDescent="0.3">
      <c r="I820">
        <v>816</v>
      </c>
      <c r="J820" s="1">
        <v>5128</v>
      </c>
      <c r="K820">
        <f t="shared" si="47"/>
        <v>5.1280000000000001</v>
      </c>
    </row>
    <row r="821" spans="9:11" x14ac:dyDescent="0.3">
      <c r="I821">
        <v>817</v>
      </c>
      <c r="J821" s="1">
        <v>5131</v>
      </c>
      <c r="K821">
        <f t="shared" si="47"/>
        <v>5.1310000000000002</v>
      </c>
    </row>
    <row r="822" spans="9:11" x14ac:dyDescent="0.3">
      <c r="I822">
        <v>818</v>
      </c>
      <c r="J822" s="1">
        <v>5132</v>
      </c>
      <c r="K822">
        <f t="shared" si="47"/>
        <v>5.1319999999999997</v>
      </c>
    </row>
    <row r="823" spans="9:11" x14ac:dyDescent="0.3">
      <c r="I823">
        <v>819</v>
      </c>
      <c r="J823" s="1">
        <v>5132</v>
      </c>
      <c r="K823">
        <f t="shared" si="47"/>
        <v>5.1319999999999997</v>
      </c>
    </row>
    <row r="824" spans="9:11" x14ac:dyDescent="0.3">
      <c r="I824">
        <v>820</v>
      </c>
      <c r="J824" s="1">
        <v>5133</v>
      </c>
      <c r="K824">
        <f t="shared" si="47"/>
        <v>5.133</v>
      </c>
    </row>
    <row r="825" spans="9:11" x14ac:dyDescent="0.3">
      <c r="I825">
        <v>821</v>
      </c>
      <c r="J825" s="1">
        <v>5134</v>
      </c>
      <c r="K825">
        <f t="shared" si="47"/>
        <v>5.1340000000000003</v>
      </c>
    </row>
    <row r="826" spans="9:11" x14ac:dyDescent="0.3">
      <c r="I826">
        <v>822</v>
      </c>
      <c r="J826" s="1">
        <v>5134</v>
      </c>
      <c r="K826">
        <f t="shared" si="47"/>
        <v>5.1340000000000003</v>
      </c>
    </row>
    <row r="827" spans="9:11" x14ac:dyDescent="0.3">
      <c r="I827">
        <v>823</v>
      </c>
      <c r="J827" s="1">
        <v>5134</v>
      </c>
      <c r="K827">
        <f t="shared" si="47"/>
        <v>5.1340000000000003</v>
      </c>
    </row>
    <row r="828" spans="9:11" x14ac:dyDescent="0.3">
      <c r="I828">
        <v>824</v>
      </c>
      <c r="J828" s="1">
        <v>5132</v>
      </c>
      <c r="K828">
        <f t="shared" si="47"/>
        <v>5.1319999999999997</v>
      </c>
    </row>
    <row r="829" spans="9:11" x14ac:dyDescent="0.3">
      <c r="I829">
        <v>825</v>
      </c>
      <c r="J829" s="1">
        <v>5126</v>
      </c>
      <c r="K829">
        <f t="shared" si="47"/>
        <v>5.1260000000000003</v>
      </c>
    </row>
    <row r="830" spans="9:11" x14ac:dyDescent="0.3">
      <c r="I830">
        <v>826</v>
      </c>
      <c r="J830" s="1">
        <v>5120</v>
      </c>
      <c r="K830">
        <f t="shared" si="47"/>
        <v>5.12</v>
      </c>
    </row>
    <row r="831" spans="9:11" x14ac:dyDescent="0.3">
      <c r="I831">
        <v>827</v>
      </c>
      <c r="J831" s="1">
        <v>5118</v>
      </c>
      <c r="K831">
        <f t="shared" si="47"/>
        <v>5.1180000000000003</v>
      </c>
    </row>
    <row r="832" spans="9:11" x14ac:dyDescent="0.3">
      <c r="I832">
        <v>828</v>
      </c>
      <c r="J832" s="1">
        <v>5122</v>
      </c>
      <c r="K832">
        <f t="shared" si="47"/>
        <v>5.1219999999999999</v>
      </c>
    </row>
    <row r="833" spans="9:11" x14ac:dyDescent="0.3">
      <c r="I833">
        <v>829</v>
      </c>
      <c r="J833" s="1">
        <v>5128</v>
      </c>
      <c r="K833">
        <f t="shared" si="47"/>
        <v>5.1280000000000001</v>
      </c>
    </row>
    <row r="834" spans="9:11" x14ac:dyDescent="0.3">
      <c r="I834">
        <v>830</v>
      </c>
      <c r="J834" s="1">
        <v>5132</v>
      </c>
      <c r="K834">
        <f t="shared" si="47"/>
        <v>5.1319999999999997</v>
      </c>
    </row>
    <row r="835" spans="9:11" x14ac:dyDescent="0.3">
      <c r="I835">
        <v>831</v>
      </c>
      <c r="J835" s="1">
        <v>5133</v>
      </c>
      <c r="K835">
        <f t="shared" si="47"/>
        <v>5.133</v>
      </c>
    </row>
    <row r="836" spans="9:11" x14ac:dyDescent="0.3">
      <c r="I836">
        <v>832</v>
      </c>
      <c r="J836" s="1">
        <v>5137</v>
      </c>
      <c r="K836">
        <f t="shared" si="47"/>
        <v>5.1369999999999996</v>
      </c>
    </row>
    <row r="837" spans="9:11" x14ac:dyDescent="0.3">
      <c r="I837">
        <v>833</v>
      </c>
      <c r="J837" s="1">
        <v>5137</v>
      </c>
      <c r="K837">
        <f t="shared" ref="K837:K900" si="48">J837/1000</f>
        <v>5.1369999999999996</v>
      </c>
    </row>
    <row r="838" spans="9:11" x14ac:dyDescent="0.3">
      <c r="I838">
        <v>834</v>
      </c>
      <c r="J838" s="1">
        <v>5135</v>
      </c>
      <c r="K838">
        <f t="shared" si="48"/>
        <v>5.1349999999999998</v>
      </c>
    </row>
    <row r="839" spans="9:11" x14ac:dyDescent="0.3">
      <c r="I839">
        <v>835</v>
      </c>
      <c r="J839" s="1">
        <v>5130</v>
      </c>
      <c r="K839">
        <f t="shared" si="48"/>
        <v>5.13</v>
      </c>
    </row>
    <row r="840" spans="9:11" x14ac:dyDescent="0.3">
      <c r="I840">
        <v>836</v>
      </c>
      <c r="J840" s="1">
        <v>5131</v>
      </c>
      <c r="K840">
        <f t="shared" si="48"/>
        <v>5.1310000000000002</v>
      </c>
    </row>
    <row r="841" spans="9:11" x14ac:dyDescent="0.3">
      <c r="I841">
        <v>837</v>
      </c>
      <c r="J841" s="1">
        <v>5134</v>
      </c>
      <c r="K841">
        <f t="shared" si="48"/>
        <v>5.1340000000000003</v>
      </c>
    </row>
    <row r="842" spans="9:11" x14ac:dyDescent="0.3">
      <c r="I842">
        <v>838</v>
      </c>
      <c r="J842" s="1">
        <v>5133</v>
      </c>
      <c r="K842">
        <f t="shared" si="48"/>
        <v>5.133</v>
      </c>
    </row>
    <row r="843" spans="9:11" x14ac:dyDescent="0.3">
      <c r="I843">
        <v>839</v>
      </c>
      <c r="J843" s="1">
        <v>5135</v>
      </c>
      <c r="K843">
        <f t="shared" si="48"/>
        <v>5.1349999999999998</v>
      </c>
    </row>
    <row r="844" spans="9:11" x14ac:dyDescent="0.3">
      <c r="I844">
        <v>840</v>
      </c>
      <c r="J844" s="1">
        <v>5120</v>
      </c>
      <c r="K844">
        <f t="shared" si="48"/>
        <v>5.12</v>
      </c>
    </row>
    <row r="845" spans="9:11" x14ac:dyDescent="0.3">
      <c r="I845">
        <v>841</v>
      </c>
      <c r="J845" s="1">
        <v>5097</v>
      </c>
      <c r="K845">
        <f t="shared" si="48"/>
        <v>5.0970000000000004</v>
      </c>
    </row>
    <row r="846" spans="9:11" x14ac:dyDescent="0.3">
      <c r="I846">
        <v>842</v>
      </c>
      <c r="J846" s="1">
        <v>5031</v>
      </c>
      <c r="K846">
        <f t="shared" si="48"/>
        <v>5.0309999999999997</v>
      </c>
    </row>
    <row r="847" spans="9:11" x14ac:dyDescent="0.3">
      <c r="I847">
        <v>843</v>
      </c>
      <c r="J847" s="1">
        <v>4976</v>
      </c>
      <c r="K847">
        <f t="shared" si="48"/>
        <v>4.976</v>
      </c>
    </row>
    <row r="848" spans="9:11" x14ac:dyDescent="0.3">
      <c r="I848">
        <v>844</v>
      </c>
      <c r="J848" s="1">
        <v>4947</v>
      </c>
      <c r="K848">
        <f t="shared" si="48"/>
        <v>4.9470000000000001</v>
      </c>
    </row>
    <row r="849" spans="9:11" x14ac:dyDescent="0.3">
      <c r="I849">
        <v>845</v>
      </c>
      <c r="J849" s="1">
        <v>4952</v>
      </c>
      <c r="K849">
        <f t="shared" si="48"/>
        <v>4.952</v>
      </c>
    </row>
    <row r="850" spans="9:11" x14ac:dyDescent="0.3">
      <c r="I850">
        <v>846</v>
      </c>
      <c r="J850" s="1">
        <v>4957</v>
      </c>
      <c r="K850">
        <f t="shared" si="48"/>
        <v>4.9569999999999999</v>
      </c>
    </row>
    <row r="851" spans="9:11" x14ac:dyDescent="0.3">
      <c r="I851">
        <v>847</v>
      </c>
      <c r="J851" s="1">
        <v>4957</v>
      </c>
      <c r="K851">
        <f t="shared" si="48"/>
        <v>4.9569999999999999</v>
      </c>
    </row>
    <row r="852" spans="9:11" x14ac:dyDescent="0.3">
      <c r="I852">
        <v>848</v>
      </c>
      <c r="J852" s="1">
        <v>4957</v>
      </c>
      <c r="K852">
        <f t="shared" si="48"/>
        <v>4.9569999999999999</v>
      </c>
    </row>
    <row r="853" spans="9:11" x14ac:dyDescent="0.3">
      <c r="I853">
        <v>849</v>
      </c>
      <c r="J853" s="1">
        <v>4957</v>
      </c>
      <c r="K853">
        <f t="shared" si="48"/>
        <v>4.9569999999999999</v>
      </c>
    </row>
    <row r="854" spans="9:11" x14ac:dyDescent="0.3">
      <c r="I854">
        <v>850</v>
      </c>
      <c r="J854" s="1">
        <v>4955</v>
      </c>
      <c r="K854">
        <f t="shared" si="48"/>
        <v>4.9550000000000001</v>
      </c>
    </row>
    <row r="855" spans="9:11" x14ac:dyDescent="0.3">
      <c r="I855">
        <v>851</v>
      </c>
      <c r="J855" s="1">
        <v>4952</v>
      </c>
      <c r="K855">
        <f t="shared" si="48"/>
        <v>4.952</v>
      </c>
    </row>
    <row r="856" spans="9:11" x14ac:dyDescent="0.3">
      <c r="I856">
        <v>852</v>
      </c>
      <c r="J856" s="1">
        <v>4949</v>
      </c>
      <c r="K856">
        <f t="shared" si="48"/>
        <v>4.9489999999999998</v>
      </c>
    </row>
    <row r="857" spans="9:11" x14ac:dyDescent="0.3">
      <c r="I857">
        <v>853</v>
      </c>
      <c r="J857" s="1">
        <v>4950</v>
      </c>
      <c r="K857">
        <f t="shared" si="48"/>
        <v>4.95</v>
      </c>
    </row>
    <row r="858" spans="9:11" x14ac:dyDescent="0.3">
      <c r="I858">
        <v>854</v>
      </c>
      <c r="J858" s="1">
        <v>4953</v>
      </c>
      <c r="K858">
        <f t="shared" si="48"/>
        <v>4.9530000000000003</v>
      </c>
    </row>
    <row r="859" spans="9:11" x14ac:dyDescent="0.3">
      <c r="I859">
        <v>855</v>
      </c>
      <c r="J859" s="1">
        <v>4957</v>
      </c>
      <c r="K859">
        <f t="shared" si="48"/>
        <v>4.9569999999999999</v>
      </c>
    </row>
    <row r="860" spans="9:11" x14ac:dyDescent="0.3">
      <c r="I860">
        <v>856</v>
      </c>
      <c r="J860" s="1">
        <v>4960</v>
      </c>
      <c r="K860">
        <f t="shared" si="48"/>
        <v>4.96</v>
      </c>
    </row>
    <row r="861" spans="9:11" x14ac:dyDescent="0.3">
      <c r="I861">
        <v>857</v>
      </c>
      <c r="J861" s="1">
        <v>4961</v>
      </c>
      <c r="K861">
        <f t="shared" si="48"/>
        <v>4.9610000000000003</v>
      </c>
    </row>
    <row r="862" spans="9:11" x14ac:dyDescent="0.3">
      <c r="I862">
        <v>858</v>
      </c>
      <c r="J862" s="1">
        <v>4963</v>
      </c>
      <c r="K862">
        <f t="shared" si="48"/>
        <v>4.9630000000000001</v>
      </c>
    </row>
    <row r="863" spans="9:11" x14ac:dyDescent="0.3">
      <c r="I863">
        <v>859</v>
      </c>
      <c r="J863" s="1">
        <v>4963</v>
      </c>
      <c r="K863">
        <f t="shared" si="48"/>
        <v>4.9630000000000001</v>
      </c>
    </row>
    <row r="864" spans="9:11" x14ac:dyDescent="0.3">
      <c r="I864">
        <v>860</v>
      </c>
      <c r="J864" s="1">
        <v>4960</v>
      </c>
      <c r="K864">
        <f t="shared" si="48"/>
        <v>4.96</v>
      </c>
    </row>
    <row r="865" spans="9:11" x14ac:dyDescent="0.3">
      <c r="I865">
        <v>861</v>
      </c>
      <c r="J865" s="1">
        <v>4960</v>
      </c>
      <c r="K865">
        <f t="shared" si="48"/>
        <v>4.96</v>
      </c>
    </row>
    <row r="866" spans="9:11" x14ac:dyDescent="0.3">
      <c r="I866">
        <v>862</v>
      </c>
      <c r="J866" s="1">
        <v>4961</v>
      </c>
      <c r="K866">
        <f t="shared" si="48"/>
        <v>4.9610000000000003</v>
      </c>
    </row>
    <row r="867" spans="9:11" x14ac:dyDescent="0.3">
      <c r="I867">
        <v>863</v>
      </c>
      <c r="J867" s="1">
        <v>4964</v>
      </c>
      <c r="K867">
        <f t="shared" si="48"/>
        <v>4.9640000000000004</v>
      </c>
    </row>
    <row r="868" spans="9:11" x14ac:dyDescent="0.3">
      <c r="I868">
        <v>864</v>
      </c>
      <c r="J868" s="1">
        <v>4961</v>
      </c>
      <c r="K868">
        <f t="shared" si="48"/>
        <v>4.9610000000000003</v>
      </c>
    </row>
    <row r="869" spans="9:11" x14ac:dyDescent="0.3">
      <c r="I869">
        <v>865</v>
      </c>
      <c r="J869" s="1">
        <v>4957</v>
      </c>
      <c r="K869">
        <f t="shared" si="48"/>
        <v>4.9569999999999999</v>
      </c>
    </row>
    <row r="870" spans="9:11" x14ac:dyDescent="0.3">
      <c r="I870">
        <v>866</v>
      </c>
      <c r="J870" s="1">
        <v>4955</v>
      </c>
      <c r="K870">
        <f t="shared" si="48"/>
        <v>4.9550000000000001</v>
      </c>
    </row>
    <row r="871" spans="9:11" x14ac:dyDescent="0.3">
      <c r="I871">
        <v>867</v>
      </c>
      <c r="J871" s="1">
        <v>4959</v>
      </c>
      <c r="K871">
        <f t="shared" si="48"/>
        <v>4.9589999999999996</v>
      </c>
    </row>
    <row r="872" spans="9:11" x14ac:dyDescent="0.3">
      <c r="I872">
        <v>868</v>
      </c>
      <c r="J872" s="1">
        <v>4963</v>
      </c>
      <c r="K872">
        <f t="shared" si="48"/>
        <v>4.9630000000000001</v>
      </c>
    </row>
    <row r="873" spans="9:11" x14ac:dyDescent="0.3">
      <c r="I873">
        <v>869</v>
      </c>
      <c r="J873" s="1">
        <v>4964</v>
      </c>
      <c r="K873">
        <f t="shared" si="48"/>
        <v>4.9640000000000004</v>
      </c>
    </row>
    <row r="874" spans="9:11" x14ac:dyDescent="0.3">
      <c r="I874">
        <v>870</v>
      </c>
      <c r="J874" s="1">
        <v>4965</v>
      </c>
      <c r="K874">
        <f t="shared" si="48"/>
        <v>4.9649999999999999</v>
      </c>
    </row>
    <row r="875" spans="9:11" x14ac:dyDescent="0.3">
      <c r="I875">
        <v>871</v>
      </c>
      <c r="J875" s="1">
        <v>4967</v>
      </c>
      <c r="K875">
        <f t="shared" si="48"/>
        <v>4.9669999999999996</v>
      </c>
    </row>
    <row r="876" spans="9:11" x14ac:dyDescent="0.3">
      <c r="I876">
        <v>872</v>
      </c>
      <c r="J876" s="1">
        <v>4968</v>
      </c>
      <c r="K876">
        <f t="shared" si="48"/>
        <v>4.968</v>
      </c>
    </row>
    <row r="877" spans="9:11" x14ac:dyDescent="0.3">
      <c r="I877">
        <v>873</v>
      </c>
      <c r="J877" s="1">
        <v>4968</v>
      </c>
      <c r="K877">
        <f t="shared" si="48"/>
        <v>4.968</v>
      </c>
    </row>
    <row r="878" spans="9:11" x14ac:dyDescent="0.3">
      <c r="I878">
        <v>874</v>
      </c>
      <c r="J878" s="1">
        <v>4968</v>
      </c>
      <c r="K878">
        <f t="shared" si="48"/>
        <v>4.968</v>
      </c>
    </row>
    <row r="879" spans="9:11" x14ac:dyDescent="0.3">
      <c r="I879">
        <v>875</v>
      </c>
      <c r="J879" s="1">
        <v>4967</v>
      </c>
      <c r="K879">
        <f t="shared" si="48"/>
        <v>4.9669999999999996</v>
      </c>
    </row>
    <row r="880" spans="9:11" x14ac:dyDescent="0.3">
      <c r="I880">
        <v>876</v>
      </c>
      <c r="J880" s="1">
        <v>4965</v>
      </c>
      <c r="K880">
        <f t="shared" si="48"/>
        <v>4.9649999999999999</v>
      </c>
    </row>
    <row r="881" spans="9:11" x14ac:dyDescent="0.3">
      <c r="I881">
        <v>877</v>
      </c>
      <c r="J881" s="1">
        <v>4958</v>
      </c>
      <c r="K881">
        <f t="shared" si="48"/>
        <v>4.9580000000000002</v>
      </c>
    </row>
    <row r="882" spans="9:11" x14ac:dyDescent="0.3">
      <c r="I882">
        <v>878</v>
      </c>
      <c r="J882" s="1">
        <v>4954</v>
      </c>
      <c r="K882">
        <f t="shared" si="48"/>
        <v>4.9539999999999997</v>
      </c>
    </row>
    <row r="883" spans="9:11" x14ac:dyDescent="0.3">
      <c r="I883">
        <v>879</v>
      </c>
      <c r="J883" s="1">
        <v>4955</v>
      </c>
      <c r="K883">
        <f t="shared" si="48"/>
        <v>4.9550000000000001</v>
      </c>
    </row>
    <row r="884" spans="9:11" x14ac:dyDescent="0.3">
      <c r="I884">
        <v>880</v>
      </c>
      <c r="J884" s="1">
        <v>4960</v>
      </c>
      <c r="K884">
        <f t="shared" si="48"/>
        <v>4.96</v>
      </c>
    </row>
    <row r="885" spans="9:11" x14ac:dyDescent="0.3">
      <c r="I885">
        <v>881</v>
      </c>
      <c r="J885" s="1">
        <v>4964</v>
      </c>
      <c r="K885">
        <f t="shared" si="48"/>
        <v>4.9640000000000004</v>
      </c>
    </row>
    <row r="886" spans="9:11" x14ac:dyDescent="0.3">
      <c r="I886">
        <v>882</v>
      </c>
      <c r="J886" s="1">
        <v>4965</v>
      </c>
      <c r="K886">
        <f t="shared" si="48"/>
        <v>4.9649999999999999</v>
      </c>
    </row>
    <row r="887" spans="9:11" x14ac:dyDescent="0.3">
      <c r="I887">
        <v>883</v>
      </c>
      <c r="J887" s="1">
        <v>4968</v>
      </c>
      <c r="K887">
        <f t="shared" si="48"/>
        <v>4.968</v>
      </c>
    </row>
    <row r="888" spans="9:11" x14ac:dyDescent="0.3">
      <c r="I888">
        <v>884</v>
      </c>
      <c r="J888" s="1">
        <v>4968</v>
      </c>
      <c r="K888">
        <f t="shared" si="48"/>
        <v>4.968</v>
      </c>
    </row>
    <row r="889" spans="9:11" x14ac:dyDescent="0.3">
      <c r="I889">
        <v>885</v>
      </c>
      <c r="J889" s="1">
        <v>4940</v>
      </c>
      <c r="K889">
        <f t="shared" si="48"/>
        <v>4.9400000000000004</v>
      </c>
    </row>
    <row r="890" spans="9:11" x14ac:dyDescent="0.3">
      <c r="I890">
        <v>886</v>
      </c>
      <c r="J890" s="1">
        <v>4846</v>
      </c>
      <c r="K890">
        <f t="shared" si="48"/>
        <v>4.8460000000000001</v>
      </c>
    </row>
    <row r="891" spans="9:11" x14ac:dyDescent="0.3">
      <c r="I891">
        <v>887</v>
      </c>
      <c r="J891" s="1">
        <v>4756</v>
      </c>
      <c r="K891">
        <f t="shared" si="48"/>
        <v>4.7560000000000002</v>
      </c>
    </row>
    <row r="892" spans="9:11" x14ac:dyDescent="0.3">
      <c r="I892">
        <v>888</v>
      </c>
      <c r="J892" s="1">
        <v>4727</v>
      </c>
      <c r="K892">
        <f t="shared" si="48"/>
        <v>4.7270000000000003</v>
      </c>
    </row>
    <row r="893" spans="9:11" x14ac:dyDescent="0.3">
      <c r="I893">
        <v>889</v>
      </c>
      <c r="J893" s="1">
        <v>4737</v>
      </c>
      <c r="K893">
        <f t="shared" si="48"/>
        <v>4.7370000000000001</v>
      </c>
    </row>
    <row r="894" spans="9:11" x14ac:dyDescent="0.3">
      <c r="I894">
        <v>890</v>
      </c>
      <c r="J894" s="1">
        <v>4737</v>
      </c>
      <c r="K894">
        <f t="shared" si="48"/>
        <v>4.7370000000000001</v>
      </c>
    </row>
    <row r="895" spans="9:11" x14ac:dyDescent="0.3">
      <c r="I895">
        <v>891</v>
      </c>
      <c r="J895" s="1">
        <v>4739</v>
      </c>
      <c r="K895">
        <f t="shared" si="48"/>
        <v>4.7389999999999999</v>
      </c>
    </row>
    <row r="896" spans="9:11" x14ac:dyDescent="0.3">
      <c r="I896">
        <v>892</v>
      </c>
      <c r="J896" s="1">
        <v>4745</v>
      </c>
      <c r="K896">
        <f t="shared" si="48"/>
        <v>4.7450000000000001</v>
      </c>
    </row>
    <row r="897" spans="9:11" x14ac:dyDescent="0.3">
      <c r="I897">
        <v>893</v>
      </c>
      <c r="J897" s="1">
        <v>4773</v>
      </c>
      <c r="K897">
        <f t="shared" si="48"/>
        <v>4.7729999999999997</v>
      </c>
    </row>
    <row r="898" spans="9:11" x14ac:dyDescent="0.3">
      <c r="I898">
        <v>894</v>
      </c>
      <c r="J898" s="1">
        <v>4800</v>
      </c>
      <c r="K898">
        <f t="shared" si="48"/>
        <v>4.8</v>
      </c>
    </row>
    <row r="899" spans="9:11" x14ac:dyDescent="0.3">
      <c r="I899">
        <v>895</v>
      </c>
      <c r="J899" s="1">
        <v>4814</v>
      </c>
      <c r="K899">
        <f t="shared" si="48"/>
        <v>4.8140000000000001</v>
      </c>
    </row>
    <row r="900" spans="9:11" x14ac:dyDescent="0.3">
      <c r="I900">
        <v>896</v>
      </c>
      <c r="J900" s="1">
        <v>4816</v>
      </c>
      <c r="K900">
        <f t="shared" si="48"/>
        <v>4.8159999999999998</v>
      </c>
    </row>
    <row r="901" spans="9:11" x14ac:dyDescent="0.3">
      <c r="I901">
        <v>897</v>
      </c>
      <c r="J901" s="1">
        <v>4817</v>
      </c>
      <c r="K901">
        <f t="shared" ref="K901:K964" si="49">J901/1000</f>
        <v>4.8170000000000002</v>
      </c>
    </row>
    <row r="902" spans="9:11" x14ac:dyDescent="0.3">
      <c r="I902">
        <v>898</v>
      </c>
      <c r="J902" s="1">
        <v>4818</v>
      </c>
      <c r="K902">
        <f t="shared" si="49"/>
        <v>4.8179999999999996</v>
      </c>
    </row>
    <row r="903" spans="9:11" x14ac:dyDescent="0.3">
      <c r="I903">
        <v>899</v>
      </c>
      <c r="J903" s="1">
        <v>4818</v>
      </c>
      <c r="K903">
        <f t="shared" si="49"/>
        <v>4.8179999999999996</v>
      </c>
    </row>
    <row r="904" spans="9:11" x14ac:dyDescent="0.3">
      <c r="I904">
        <v>900</v>
      </c>
      <c r="J904" s="1">
        <v>4817</v>
      </c>
      <c r="K904">
        <f t="shared" si="49"/>
        <v>4.8170000000000002</v>
      </c>
    </row>
    <row r="905" spans="9:11" x14ac:dyDescent="0.3">
      <c r="I905">
        <v>901</v>
      </c>
      <c r="J905" s="1">
        <v>4815</v>
      </c>
      <c r="K905">
        <f t="shared" si="49"/>
        <v>4.8150000000000004</v>
      </c>
    </row>
    <row r="906" spans="9:11" x14ac:dyDescent="0.3">
      <c r="I906">
        <v>902</v>
      </c>
      <c r="J906" s="1">
        <v>4814</v>
      </c>
      <c r="K906">
        <f t="shared" si="49"/>
        <v>4.8140000000000001</v>
      </c>
    </row>
    <row r="907" spans="9:11" x14ac:dyDescent="0.3">
      <c r="I907">
        <v>903</v>
      </c>
      <c r="J907" s="1">
        <v>4808</v>
      </c>
      <c r="K907">
        <f t="shared" si="49"/>
        <v>4.8079999999999998</v>
      </c>
    </row>
    <row r="908" spans="9:11" x14ac:dyDescent="0.3">
      <c r="I908">
        <v>904</v>
      </c>
      <c r="J908" s="1">
        <v>4806</v>
      </c>
      <c r="K908">
        <f t="shared" si="49"/>
        <v>4.806</v>
      </c>
    </row>
    <row r="909" spans="9:11" x14ac:dyDescent="0.3">
      <c r="I909">
        <v>905</v>
      </c>
      <c r="J909" s="1">
        <v>4807</v>
      </c>
      <c r="K909">
        <f t="shared" si="49"/>
        <v>4.8070000000000004</v>
      </c>
    </row>
    <row r="910" spans="9:11" x14ac:dyDescent="0.3">
      <c r="I910">
        <v>906</v>
      </c>
      <c r="J910" s="1">
        <v>4812</v>
      </c>
      <c r="K910">
        <f t="shared" si="49"/>
        <v>4.8120000000000003</v>
      </c>
    </row>
    <row r="911" spans="9:11" x14ac:dyDescent="0.3">
      <c r="I911">
        <v>907</v>
      </c>
      <c r="J911" s="1">
        <v>4815</v>
      </c>
      <c r="K911">
        <f t="shared" si="49"/>
        <v>4.8150000000000004</v>
      </c>
    </row>
    <row r="912" spans="9:11" x14ac:dyDescent="0.3">
      <c r="I912">
        <v>908</v>
      </c>
      <c r="J912" s="1">
        <v>4817</v>
      </c>
      <c r="K912">
        <f t="shared" si="49"/>
        <v>4.8170000000000002</v>
      </c>
    </row>
    <row r="913" spans="9:11" x14ac:dyDescent="0.3">
      <c r="I913">
        <v>909</v>
      </c>
      <c r="J913" s="1">
        <v>4819</v>
      </c>
      <c r="K913">
        <f t="shared" si="49"/>
        <v>4.819</v>
      </c>
    </row>
    <row r="914" spans="9:11" x14ac:dyDescent="0.3">
      <c r="I914">
        <v>910</v>
      </c>
      <c r="J914" s="1">
        <v>4821</v>
      </c>
      <c r="K914">
        <f t="shared" si="49"/>
        <v>4.8209999999999997</v>
      </c>
    </row>
    <row r="915" spans="9:11" x14ac:dyDescent="0.3">
      <c r="I915">
        <v>911</v>
      </c>
      <c r="J915" s="1">
        <v>4820</v>
      </c>
      <c r="K915">
        <f t="shared" si="49"/>
        <v>4.82</v>
      </c>
    </row>
    <row r="916" spans="9:11" x14ac:dyDescent="0.3">
      <c r="I916">
        <v>912</v>
      </c>
      <c r="J916" s="1">
        <v>4817</v>
      </c>
      <c r="K916">
        <f t="shared" si="49"/>
        <v>4.8170000000000002</v>
      </c>
    </row>
    <row r="917" spans="9:11" x14ac:dyDescent="0.3">
      <c r="I917">
        <v>913</v>
      </c>
      <c r="J917" s="1">
        <v>4815</v>
      </c>
      <c r="K917">
        <f t="shared" si="49"/>
        <v>4.8150000000000004</v>
      </c>
    </row>
    <row r="918" spans="9:11" x14ac:dyDescent="0.3">
      <c r="I918">
        <v>914</v>
      </c>
      <c r="J918" s="1">
        <v>4817</v>
      </c>
      <c r="K918">
        <f t="shared" si="49"/>
        <v>4.8170000000000002</v>
      </c>
    </row>
    <row r="919" spans="9:11" x14ac:dyDescent="0.3">
      <c r="I919">
        <v>915</v>
      </c>
      <c r="J919" s="1">
        <v>4821</v>
      </c>
      <c r="K919">
        <f t="shared" si="49"/>
        <v>4.8209999999999997</v>
      </c>
    </row>
    <row r="920" spans="9:11" x14ac:dyDescent="0.3">
      <c r="I920">
        <v>916</v>
      </c>
      <c r="J920" s="1">
        <v>4816</v>
      </c>
      <c r="K920">
        <f t="shared" si="49"/>
        <v>4.8159999999999998</v>
      </c>
    </row>
    <row r="921" spans="9:11" x14ac:dyDescent="0.3">
      <c r="I921">
        <v>917</v>
      </c>
      <c r="J921" s="1">
        <v>4812</v>
      </c>
      <c r="K921">
        <f t="shared" si="49"/>
        <v>4.8120000000000003</v>
      </c>
    </row>
    <row r="922" spans="9:11" x14ac:dyDescent="0.3">
      <c r="I922">
        <v>918</v>
      </c>
      <c r="J922" s="1">
        <v>4810</v>
      </c>
      <c r="K922">
        <f t="shared" si="49"/>
        <v>4.8099999999999996</v>
      </c>
    </row>
    <row r="923" spans="9:11" x14ac:dyDescent="0.3">
      <c r="I923">
        <v>919</v>
      </c>
      <c r="J923" s="1">
        <v>4814</v>
      </c>
      <c r="K923">
        <f t="shared" si="49"/>
        <v>4.8140000000000001</v>
      </c>
    </row>
    <row r="924" spans="9:11" x14ac:dyDescent="0.3">
      <c r="I924">
        <v>920</v>
      </c>
      <c r="J924" s="1">
        <v>4818</v>
      </c>
      <c r="K924">
        <f t="shared" si="49"/>
        <v>4.8179999999999996</v>
      </c>
    </row>
    <row r="925" spans="9:11" x14ac:dyDescent="0.3">
      <c r="I925">
        <v>921</v>
      </c>
      <c r="J925" s="1">
        <v>4820</v>
      </c>
      <c r="K925">
        <f t="shared" si="49"/>
        <v>4.82</v>
      </c>
    </row>
    <row r="926" spans="9:11" x14ac:dyDescent="0.3">
      <c r="I926">
        <v>922</v>
      </c>
      <c r="J926" s="1">
        <v>4820</v>
      </c>
      <c r="K926">
        <f t="shared" si="49"/>
        <v>4.82</v>
      </c>
    </row>
    <row r="927" spans="9:11" x14ac:dyDescent="0.3">
      <c r="I927">
        <v>923</v>
      </c>
      <c r="J927" s="1">
        <v>4822</v>
      </c>
      <c r="K927">
        <f t="shared" si="49"/>
        <v>4.8220000000000001</v>
      </c>
    </row>
    <row r="928" spans="9:11" x14ac:dyDescent="0.3">
      <c r="I928">
        <v>924</v>
      </c>
      <c r="J928" s="1">
        <v>4824</v>
      </c>
      <c r="K928">
        <f t="shared" si="49"/>
        <v>4.8239999999999998</v>
      </c>
    </row>
    <row r="929" spans="9:11" x14ac:dyDescent="0.3">
      <c r="I929">
        <v>925</v>
      </c>
      <c r="J929" s="1">
        <v>4825</v>
      </c>
      <c r="K929">
        <f t="shared" si="49"/>
        <v>4.8250000000000002</v>
      </c>
    </row>
    <row r="930" spans="9:11" x14ac:dyDescent="0.3">
      <c r="I930">
        <v>926</v>
      </c>
      <c r="J930" s="1">
        <v>4822</v>
      </c>
      <c r="K930">
        <f t="shared" si="49"/>
        <v>4.8220000000000001</v>
      </c>
    </row>
    <row r="931" spans="9:11" x14ac:dyDescent="0.3">
      <c r="I931">
        <v>927</v>
      </c>
      <c r="J931" s="1">
        <v>4819</v>
      </c>
      <c r="K931">
        <f t="shared" si="49"/>
        <v>4.819</v>
      </c>
    </row>
    <row r="932" spans="9:11" x14ac:dyDescent="0.3">
      <c r="I932">
        <v>928</v>
      </c>
      <c r="J932" s="1">
        <v>4818</v>
      </c>
      <c r="K932">
        <f t="shared" si="49"/>
        <v>4.8179999999999996</v>
      </c>
    </row>
    <row r="933" spans="9:11" x14ac:dyDescent="0.3">
      <c r="I933">
        <v>929</v>
      </c>
      <c r="J933" s="1">
        <v>4813</v>
      </c>
      <c r="K933">
        <f t="shared" si="49"/>
        <v>4.8129999999999997</v>
      </c>
    </row>
    <row r="934" spans="9:11" x14ac:dyDescent="0.3">
      <c r="I934">
        <v>930</v>
      </c>
      <c r="J934" s="1">
        <v>4813</v>
      </c>
      <c r="K934">
        <f t="shared" si="49"/>
        <v>4.8129999999999997</v>
      </c>
    </row>
    <row r="935" spans="9:11" x14ac:dyDescent="0.3">
      <c r="I935">
        <v>931</v>
      </c>
      <c r="J935" s="1">
        <v>4813</v>
      </c>
      <c r="K935">
        <f t="shared" si="49"/>
        <v>4.8129999999999997</v>
      </c>
    </row>
    <row r="936" spans="9:11" x14ac:dyDescent="0.3">
      <c r="I936">
        <v>932</v>
      </c>
      <c r="J936" s="1">
        <v>4816</v>
      </c>
      <c r="K936">
        <f t="shared" si="49"/>
        <v>4.8159999999999998</v>
      </c>
    </row>
    <row r="937" spans="9:11" x14ac:dyDescent="0.3">
      <c r="I937">
        <v>933</v>
      </c>
      <c r="J937" s="1">
        <v>4819</v>
      </c>
      <c r="K937">
        <f t="shared" si="49"/>
        <v>4.819</v>
      </c>
    </row>
    <row r="938" spans="9:11" x14ac:dyDescent="0.3">
      <c r="I938">
        <v>934</v>
      </c>
      <c r="J938" s="1">
        <v>4821</v>
      </c>
      <c r="K938">
        <f t="shared" si="49"/>
        <v>4.8209999999999997</v>
      </c>
    </row>
    <row r="939" spans="9:11" x14ac:dyDescent="0.3">
      <c r="I939">
        <v>935</v>
      </c>
      <c r="J939" s="1">
        <v>4822</v>
      </c>
      <c r="K939">
        <f t="shared" si="49"/>
        <v>4.8220000000000001</v>
      </c>
    </row>
    <row r="940" spans="9:11" x14ac:dyDescent="0.3">
      <c r="I940">
        <v>936</v>
      </c>
      <c r="J940" s="1">
        <v>4823</v>
      </c>
      <c r="K940">
        <f t="shared" si="49"/>
        <v>4.8230000000000004</v>
      </c>
    </row>
    <row r="941" spans="9:11" x14ac:dyDescent="0.3">
      <c r="I941">
        <v>937</v>
      </c>
      <c r="J941" s="1">
        <v>4821</v>
      </c>
      <c r="K941">
        <f t="shared" si="49"/>
        <v>4.8209999999999997</v>
      </c>
    </row>
    <row r="942" spans="9:11" x14ac:dyDescent="0.3">
      <c r="I942">
        <v>938</v>
      </c>
      <c r="J942" s="1">
        <v>4819</v>
      </c>
      <c r="K942">
        <f t="shared" si="49"/>
        <v>4.819</v>
      </c>
    </row>
    <row r="943" spans="9:11" x14ac:dyDescent="0.3">
      <c r="I943">
        <v>939</v>
      </c>
      <c r="J943" s="1">
        <v>4820</v>
      </c>
      <c r="K943">
        <f t="shared" si="49"/>
        <v>4.82</v>
      </c>
    </row>
    <row r="944" spans="9:11" x14ac:dyDescent="0.3">
      <c r="I944">
        <v>940</v>
      </c>
      <c r="J944" s="1">
        <v>4823</v>
      </c>
      <c r="K944">
        <f t="shared" si="49"/>
        <v>4.8230000000000004</v>
      </c>
    </row>
    <row r="945" spans="9:11" x14ac:dyDescent="0.3">
      <c r="I945">
        <v>941</v>
      </c>
      <c r="J945" s="1">
        <v>4824</v>
      </c>
      <c r="K945">
        <f t="shared" si="49"/>
        <v>4.8239999999999998</v>
      </c>
    </row>
    <row r="946" spans="9:11" x14ac:dyDescent="0.3">
      <c r="I946">
        <v>942</v>
      </c>
      <c r="J946" s="1">
        <v>4818</v>
      </c>
      <c r="K946">
        <f t="shared" si="49"/>
        <v>4.8179999999999996</v>
      </c>
    </row>
    <row r="947" spans="9:11" x14ac:dyDescent="0.3">
      <c r="I947">
        <v>943</v>
      </c>
      <c r="J947" s="1">
        <v>4814</v>
      </c>
      <c r="K947">
        <f t="shared" si="49"/>
        <v>4.8140000000000001</v>
      </c>
    </row>
    <row r="948" spans="9:11" x14ac:dyDescent="0.3">
      <c r="I948">
        <v>944</v>
      </c>
      <c r="J948" s="1">
        <v>4813</v>
      </c>
      <c r="K948">
        <f t="shared" si="49"/>
        <v>4.8129999999999997</v>
      </c>
    </row>
    <row r="949" spans="9:11" x14ac:dyDescent="0.3">
      <c r="I949">
        <v>945</v>
      </c>
      <c r="J949" s="1">
        <v>4819</v>
      </c>
      <c r="K949">
        <f t="shared" si="49"/>
        <v>4.819</v>
      </c>
    </row>
    <row r="950" spans="9:11" x14ac:dyDescent="0.3">
      <c r="I950">
        <v>946</v>
      </c>
      <c r="J950" s="1">
        <v>4822</v>
      </c>
      <c r="K950">
        <f t="shared" si="49"/>
        <v>4.8220000000000001</v>
      </c>
    </row>
    <row r="951" spans="9:11" x14ac:dyDescent="0.3">
      <c r="I951">
        <v>947</v>
      </c>
      <c r="J951" s="1">
        <v>4824</v>
      </c>
      <c r="K951">
        <f t="shared" si="49"/>
        <v>4.8239999999999998</v>
      </c>
    </row>
    <row r="952" spans="9:11" x14ac:dyDescent="0.3">
      <c r="I952">
        <v>948</v>
      </c>
      <c r="J952" s="1">
        <v>4825</v>
      </c>
      <c r="K952">
        <f t="shared" si="49"/>
        <v>4.8250000000000002</v>
      </c>
    </row>
    <row r="953" spans="9:11" x14ac:dyDescent="0.3">
      <c r="I953">
        <v>949</v>
      </c>
      <c r="J953" s="1">
        <v>4826</v>
      </c>
      <c r="K953">
        <f t="shared" si="49"/>
        <v>4.8259999999999996</v>
      </c>
    </row>
    <row r="954" spans="9:11" x14ac:dyDescent="0.3">
      <c r="I954">
        <v>950</v>
      </c>
      <c r="J954" s="1">
        <v>4826</v>
      </c>
      <c r="K954">
        <f t="shared" si="49"/>
        <v>4.8259999999999996</v>
      </c>
    </row>
    <row r="955" spans="9:11" x14ac:dyDescent="0.3">
      <c r="I955">
        <v>951</v>
      </c>
      <c r="J955" s="1">
        <v>4825</v>
      </c>
      <c r="K955">
        <f t="shared" si="49"/>
        <v>4.8250000000000002</v>
      </c>
    </row>
    <row r="956" spans="9:11" x14ac:dyDescent="0.3">
      <c r="I956">
        <v>952</v>
      </c>
      <c r="J956" s="1">
        <v>4823</v>
      </c>
      <c r="K956">
        <f t="shared" si="49"/>
        <v>4.8230000000000004</v>
      </c>
    </row>
    <row r="957" spans="9:11" x14ac:dyDescent="0.3">
      <c r="I957">
        <v>953</v>
      </c>
      <c r="J957" s="1">
        <v>4821</v>
      </c>
      <c r="K957">
        <f t="shared" si="49"/>
        <v>4.8209999999999997</v>
      </c>
    </row>
    <row r="958" spans="9:11" x14ac:dyDescent="0.3">
      <c r="I958">
        <v>954</v>
      </c>
      <c r="J958" s="1">
        <v>4818</v>
      </c>
      <c r="K958">
        <f t="shared" si="49"/>
        <v>4.8179999999999996</v>
      </c>
    </row>
    <row r="959" spans="9:11" x14ac:dyDescent="0.3">
      <c r="I959">
        <v>955</v>
      </c>
      <c r="J959" s="1">
        <v>4815</v>
      </c>
      <c r="K959">
        <f t="shared" si="49"/>
        <v>4.8150000000000004</v>
      </c>
    </row>
    <row r="960" spans="9:11" x14ac:dyDescent="0.3">
      <c r="I960">
        <v>956</v>
      </c>
      <c r="J960" s="1">
        <v>4816</v>
      </c>
      <c r="K960">
        <f t="shared" si="49"/>
        <v>4.8159999999999998</v>
      </c>
    </row>
    <row r="961" spans="9:11" x14ac:dyDescent="0.3">
      <c r="I961">
        <v>957</v>
      </c>
      <c r="J961" s="1">
        <v>4823</v>
      </c>
      <c r="K961">
        <f t="shared" si="49"/>
        <v>4.8230000000000004</v>
      </c>
    </row>
    <row r="962" spans="9:11" x14ac:dyDescent="0.3">
      <c r="I962">
        <v>958</v>
      </c>
      <c r="J962" s="1">
        <v>4875</v>
      </c>
      <c r="K962">
        <f t="shared" si="49"/>
        <v>4.875</v>
      </c>
    </row>
    <row r="963" spans="9:11" x14ac:dyDescent="0.3">
      <c r="I963">
        <v>959</v>
      </c>
      <c r="J963" s="1">
        <v>5000</v>
      </c>
      <c r="K963">
        <f t="shared" si="49"/>
        <v>5</v>
      </c>
    </row>
    <row r="964" spans="9:11" x14ac:dyDescent="0.3">
      <c r="I964">
        <v>960</v>
      </c>
      <c r="J964" s="1">
        <v>5217</v>
      </c>
      <c r="K964">
        <f t="shared" si="49"/>
        <v>5.2169999999999996</v>
      </c>
    </row>
    <row r="965" spans="9:11" x14ac:dyDescent="0.3">
      <c r="I965">
        <v>961</v>
      </c>
      <c r="J965" s="1">
        <v>5493</v>
      </c>
      <c r="K965">
        <f t="shared" ref="K965:K1028" si="50">J965/1000</f>
        <v>5.4930000000000003</v>
      </c>
    </row>
    <row r="966" spans="9:11" x14ac:dyDescent="0.3">
      <c r="I966">
        <v>962</v>
      </c>
      <c r="J966" s="1">
        <v>5788</v>
      </c>
      <c r="K966">
        <f t="shared" si="50"/>
        <v>5.7880000000000003</v>
      </c>
    </row>
    <row r="967" spans="9:11" x14ac:dyDescent="0.3">
      <c r="I967">
        <v>963</v>
      </c>
      <c r="J967" s="1">
        <v>6090</v>
      </c>
      <c r="K967">
        <f t="shared" si="50"/>
        <v>6.09</v>
      </c>
    </row>
    <row r="968" spans="9:11" x14ac:dyDescent="0.3">
      <c r="I968">
        <v>964</v>
      </c>
      <c r="J968" s="1">
        <v>6380</v>
      </c>
      <c r="K968">
        <f t="shared" si="50"/>
        <v>6.38</v>
      </c>
    </row>
    <row r="969" spans="9:11" x14ac:dyDescent="0.3">
      <c r="I969">
        <v>965</v>
      </c>
      <c r="J969" s="1">
        <v>6626</v>
      </c>
      <c r="K969">
        <f t="shared" si="50"/>
        <v>6.6260000000000003</v>
      </c>
    </row>
    <row r="970" spans="9:11" x14ac:dyDescent="0.3">
      <c r="I970">
        <v>966</v>
      </c>
      <c r="J970" s="1">
        <v>6793</v>
      </c>
      <c r="K970">
        <f t="shared" si="50"/>
        <v>6.7930000000000001</v>
      </c>
    </row>
    <row r="971" spans="9:11" x14ac:dyDescent="0.3">
      <c r="I971">
        <v>967</v>
      </c>
      <c r="J971" s="1">
        <v>6884</v>
      </c>
      <c r="K971">
        <f t="shared" si="50"/>
        <v>6.8840000000000003</v>
      </c>
    </row>
    <row r="972" spans="9:11" x14ac:dyDescent="0.3">
      <c r="I972">
        <v>968</v>
      </c>
      <c r="J972" s="1">
        <v>6915</v>
      </c>
      <c r="K972">
        <f t="shared" si="50"/>
        <v>6.915</v>
      </c>
    </row>
    <row r="973" spans="9:11" x14ac:dyDescent="0.3">
      <c r="I973">
        <v>969</v>
      </c>
      <c r="J973" s="1">
        <v>6912</v>
      </c>
      <c r="K973">
        <f t="shared" si="50"/>
        <v>6.9119999999999999</v>
      </c>
    </row>
    <row r="974" spans="9:11" x14ac:dyDescent="0.3">
      <c r="I974">
        <v>970</v>
      </c>
      <c r="J974" s="1">
        <v>6902</v>
      </c>
      <c r="K974">
        <f t="shared" si="50"/>
        <v>6.9020000000000001</v>
      </c>
    </row>
    <row r="975" spans="9:11" x14ac:dyDescent="0.3">
      <c r="I975">
        <v>971</v>
      </c>
      <c r="J975" s="1">
        <v>6892</v>
      </c>
      <c r="K975">
        <f t="shared" si="50"/>
        <v>6.8920000000000003</v>
      </c>
    </row>
    <row r="976" spans="9:11" x14ac:dyDescent="0.3">
      <c r="I976">
        <v>972</v>
      </c>
      <c r="J976" s="1">
        <v>6890</v>
      </c>
      <c r="K976">
        <f t="shared" si="50"/>
        <v>6.89</v>
      </c>
    </row>
    <row r="977" spans="9:11" x14ac:dyDescent="0.3">
      <c r="I977">
        <v>973</v>
      </c>
      <c r="J977" s="1">
        <v>6889</v>
      </c>
      <c r="K977">
        <f t="shared" si="50"/>
        <v>6.8890000000000002</v>
      </c>
    </row>
    <row r="978" spans="9:11" x14ac:dyDescent="0.3">
      <c r="I978">
        <v>974</v>
      </c>
      <c r="J978" s="1">
        <v>6888</v>
      </c>
      <c r="K978">
        <f t="shared" si="50"/>
        <v>6.8879999999999999</v>
      </c>
    </row>
    <row r="979" spans="9:11" x14ac:dyDescent="0.3">
      <c r="I979">
        <v>975</v>
      </c>
      <c r="J979" s="1">
        <v>6886</v>
      </c>
      <c r="K979">
        <f t="shared" si="50"/>
        <v>6.8860000000000001</v>
      </c>
    </row>
    <row r="980" spans="9:11" x14ac:dyDescent="0.3">
      <c r="I980">
        <v>976</v>
      </c>
      <c r="J980" s="1">
        <v>6883</v>
      </c>
      <c r="K980">
        <f t="shared" si="50"/>
        <v>6.883</v>
      </c>
    </row>
    <row r="981" spans="9:11" x14ac:dyDescent="0.3">
      <c r="I981">
        <v>977</v>
      </c>
      <c r="J981" s="1">
        <v>6881</v>
      </c>
      <c r="K981">
        <f t="shared" si="50"/>
        <v>6.8810000000000002</v>
      </c>
    </row>
    <row r="982" spans="9:11" x14ac:dyDescent="0.3">
      <c r="I982">
        <v>978</v>
      </c>
      <c r="J982" s="1">
        <v>6881</v>
      </c>
      <c r="K982">
        <f t="shared" si="50"/>
        <v>6.8810000000000002</v>
      </c>
    </row>
    <row r="983" spans="9:11" x14ac:dyDescent="0.3">
      <c r="I983">
        <v>979</v>
      </c>
      <c r="J983" s="1">
        <v>6885</v>
      </c>
      <c r="K983">
        <f t="shared" si="50"/>
        <v>6.8849999999999998</v>
      </c>
    </row>
    <row r="984" spans="9:11" x14ac:dyDescent="0.3">
      <c r="I984">
        <v>980</v>
      </c>
      <c r="J984" s="1">
        <v>6896</v>
      </c>
      <c r="K984">
        <f t="shared" si="50"/>
        <v>6.8959999999999999</v>
      </c>
    </row>
    <row r="985" spans="9:11" x14ac:dyDescent="0.3">
      <c r="I985">
        <v>981</v>
      </c>
      <c r="J985" s="1">
        <v>6904</v>
      </c>
      <c r="K985">
        <f t="shared" si="50"/>
        <v>6.9039999999999999</v>
      </c>
    </row>
    <row r="986" spans="9:11" x14ac:dyDescent="0.3">
      <c r="I986">
        <v>982</v>
      </c>
      <c r="J986" s="1">
        <v>6912</v>
      </c>
      <c r="K986">
        <f t="shared" si="50"/>
        <v>6.9119999999999999</v>
      </c>
    </row>
    <row r="987" spans="9:11" x14ac:dyDescent="0.3">
      <c r="I987">
        <v>983</v>
      </c>
      <c r="J987" s="1">
        <v>6909</v>
      </c>
      <c r="K987">
        <f t="shared" si="50"/>
        <v>6.9089999999999998</v>
      </c>
    </row>
    <row r="988" spans="9:11" x14ac:dyDescent="0.3">
      <c r="I988">
        <v>984</v>
      </c>
      <c r="J988" s="1">
        <v>6909</v>
      </c>
      <c r="K988">
        <f t="shared" si="50"/>
        <v>6.9089999999999998</v>
      </c>
    </row>
    <row r="989" spans="9:11" x14ac:dyDescent="0.3">
      <c r="I989">
        <v>985</v>
      </c>
      <c r="J989" s="1">
        <v>6905</v>
      </c>
      <c r="K989">
        <f t="shared" si="50"/>
        <v>6.9050000000000002</v>
      </c>
    </row>
    <row r="990" spans="9:11" x14ac:dyDescent="0.3">
      <c r="I990">
        <v>986</v>
      </c>
      <c r="J990" s="1">
        <v>6903</v>
      </c>
      <c r="K990">
        <f t="shared" si="50"/>
        <v>6.9029999999999996</v>
      </c>
    </row>
    <row r="991" spans="9:11" x14ac:dyDescent="0.3">
      <c r="I991">
        <v>987</v>
      </c>
      <c r="J991" s="1">
        <v>6900</v>
      </c>
      <c r="K991">
        <f t="shared" si="50"/>
        <v>6.9</v>
      </c>
    </row>
    <row r="992" spans="9:11" x14ac:dyDescent="0.3">
      <c r="I992">
        <v>988</v>
      </c>
      <c r="J992" s="1">
        <v>6897</v>
      </c>
      <c r="K992">
        <f t="shared" si="50"/>
        <v>6.8970000000000002</v>
      </c>
    </row>
    <row r="993" spans="9:11" x14ac:dyDescent="0.3">
      <c r="I993">
        <v>989</v>
      </c>
      <c r="J993" s="1">
        <v>6895</v>
      </c>
      <c r="K993">
        <f t="shared" si="50"/>
        <v>6.8949999999999996</v>
      </c>
    </row>
    <row r="994" spans="9:11" x14ac:dyDescent="0.3">
      <c r="I994">
        <v>990</v>
      </c>
      <c r="J994" s="1">
        <v>6897</v>
      </c>
      <c r="K994">
        <f t="shared" si="50"/>
        <v>6.8970000000000002</v>
      </c>
    </row>
    <row r="995" spans="9:11" x14ac:dyDescent="0.3">
      <c r="I995">
        <v>991</v>
      </c>
      <c r="J995" s="1">
        <v>6896</v>
      </c>
      <c r="K995">
        <f t="shared" si="50"/>
        <v>6.8959999999999999</v>
      </c>
    </row>
    <row r="996" spans="9:11" x14ac:dyDescent="0.3">
      <c r="I996">
        <v>992</v>
      </c>
      <c r="J996" s="1">
        <v>6897</v>
      </c>
      <c r="K996">
        <f t="shared" si="50"/>
        <v>6.8970000000000002</v>
      </c>
    </row>
    <row r="997" spans="9:11" x14ac:dyDescent="0.3">
      <c r="I997">
        <v>993</v>
      </c>
      <c r="J997" s="1">
        <v>6897</v>
      </c>
      <c r="K997">
        <f t="shared" si="50"/>
        <v>6.8970000000000002</v>
      </c>
    </row>
    <row r="998" spans="9:11" x14ac:dyDescent="0.3">
      <c r="I998">
        <v>994</v>
      </c>
      <c r="J998" s="1">
        <v>6898</v>
      </c>
      <c r="K998">
        <f t="shared" si="50"/>
        <v>6.8979999999999997</v>
      </c>
    </row>
    <row r="999" spans="9:11" x14ac:dyDescent="0.3">
      <c r="I999">
        <v>995</v>
      </c>
      <c r="J999" s="1">
        <v>6899</v>
      </c>
      <c r="K999">
        <f t="shared" si="50"/>
        <v>6.899</v>
      </c>
    </row>
    <row r="1000" spans="9:11" x14ac:dyDescent="0.3">
      <c r="I1000">
        <v>996</v>
      </c>
      <c r="J1000" s="1">
        <v>6899</v>
      </c>
      <c r="K1000">
        <f t="shared" si="50"/>
        <v>6.899</v>
      </c>
    </row>
    <row r="1001" spans="9:11" x14ac:dyDescent="0.3">
      <c r="I1001">
        <v>997</v>
      </c>
      <c r="J1001" s="1">
        <v>6899</v>
      </c>
      <c r="K1001">
        <f t="shared" si="50"/>
        <v>6.899</v>
      </c>
    </row>
    <row r="1002" spans="9:11" x14ac:dyDescent="0.3">
      <c r="I1002">
        <v>998</v>
      </c>
      <c r="J1002" s="1">
        <v>6900</v>
      </c>
      <c r="K1002">
        <f t="shared" si="50"/>
        <v>6.9</v>
      </c>
    </row>
    <row r="1003" spans="9:11" x14ac:dyDescent="0.3">
      <c r="I1003">
        <v>999</v>
      </c>
      <c r="J1003" s="1">
        <v>6898</v>
      </c>
      <c r="K1003">
        <f t="shared" si="50"/>
        <v>6.8979999999999997</v>
      </c>
    </row>
    <row r="1004" spans="9:11" x14ac:dyDescent="0.3">
      <c r="I1004">
        <v>1000</v>
      </c>
      <c r="J1004" s="1">
        <v>6893</v>
      </c>
      <c r="K1004">
        <f t="shared" si="50"/>
        <v>6.8929999999999998</v>
      </c>
    </row>
    <row r="1005" spans="9:11" x14ac:dyDescent="0.3">
      <c r="I1005">
        <v>1001</v>
      </c>
      <c r="J1005" s="1">
        <v>6891</v>
      </c>
      <c r="K1005">
        <f t="shared" si="50"/>
        <v>6.891</v>
      </c>
    </row>
    <row r="1006" spans="9:11" x14ac:dyDescent="0.3">
      <c r="I1006">
        <v>1002</v>
      </c>
      <c r="J1006" s="1">
        <v>6892</v>
      </c>
      <c r="K1006">
        <f t="shared" si="50"/>
        <v>6.8920000000000003</v>
      </c>
    </row>
    <row r="1007" spans="9:11" x14ac:dyDescent="0.3">
      <c r="I1007">
        <v>1003</v>
      </c>
      <c r="J1007" s="1">
        <v>6895</v>
      </c>
      <c r="K1007">
        <f t="shared" si="50"/>
        <v>6.8949999999999996</v>
      </c>
    </row>
    <row r="1008" spans="9:11" x14ac:dyDescent="0.3">
      <c r="I1008">
        <v>1004</v>
      </c>
      <c r="J1008" s="1">
        <v>6894</v>
      </c>
      <c r="K1008">
        <f t="shared" si="50"/>
        <v>6.8940000000000001</v>
      </c>
    </row>
    <row r="1009" spans="9:11" x14ac:dyDescent="0.3">
      <c r="I1009">
        <v>1005</v>
      </c>
      <c r="J1009" s="1">
        <v>6895</v>
      </c>
      <c r="K1009">
        <f t="shared" si="50"/>
        <v>6.8949999999999996</v>
      </c>
    </row>
    <row r="1010" spans="9:11" x14ac:dyDescent="0.3">
      <c r="I1010">
        <v>1006</v>
      </c>
      <c r="J1010" s="1">
        <v>6891</v>
      </c>
      <c r="K1010">
        <f t="shared" si="50"/>
        <v>6.891</v>
      </c>
    </row>
    <row r="1011" spans="9:11" x14ac:dyDescent="0.3">
      <c r="I1011">
        <v>1007</v>
      </c>
      <c r="J1011" s="1">
        <v>6893</v>
      </c>
      <c r="K1011">
        <f t="shared" si="50"/>
        <v>6.8929999999999998</v>
      </c>
    </row>
    <row r="1012" spans="9:11" x14ac:dyDescent="0.3">
      <c r="I1012">
        <v>1008</v>
      </c>
      <c r="J1012" s="1">
        <v>6893</v>
      </c>
      <c r="K1012">
        <f t="shared" si="50"/>
        <v>6.8929999999999998</v>
      </c>
    </row>
    <row r="1013" spans="9:11" x14ac:dyDescent="0.3">
      <c r="I1013">
        <v>1009</v>
      </c>
      <c r="J1013" s="1">
        <v>6898</v>
      </c>
      <c r="K1013">
        <f t="shared" si="50"/>
        <v>6.8979999999999997</v>
      </c>
    </row>
    <row r="1014" spans="9:11" x14ac:dyDescent="0.3">
      <c r="I1014">
        <v>1010</v>
      </c>
      <c r="J1014" s="1">
        <v>6898</v>
      </c>
      <c r="K1014">
        <f t="shared" si="50"/>
        <v>6.8979999999999997</v>
      </c>
    </row>
    <row r="1015" spans="9:11" x14ac:dyDescent="0.3">
      <c r="I1015">
        <v>1011</v>
      </c>
      <c r="J1015" s="1">
        <v>6894</v>
      </c>
      <c r="K1015">
        <f t="shared" si="50"/>
        <v>6.8940000000000001</v>
      </c>
    </row>
    <row r="1016" spans="9:11" x14ac:dyDescent="0.3">
      <c r="I1016">
        <v>1012</v>
      </c>
      <c r="J1016" s="1">
        <v>6891</v>
      </c>
      <c r="K1016">
        <f t="shared" si="50"/>
        <v>6.891</v>
      </c>
    </row>
    <row r="1017" spans="9:11" x14ac:dyDescent="0.3">
      <c r="I1017">
        <v>1013</v>
      </c>
      <c r="J1017" s="1">
        <v>6892</v>
      </c>
      <c r="K1017">
        <f t="shared" si="50"/>
        <v>6.8920000000000003</v>
      </c>
    </row>
    <row r="1018" spans="9:11" x14ac:dyDescent="0.3">
      <c r="I1018">
        <v>1014</v>
      </c>
      <c r="J1018" s="1">
        <v>6896</v>
      </c>
      <c r="K1018">
        <f t="shared" si="50"/>
        <v>6.8959999999999999</v>
      </c>
    </row>
    <row r="1019" spans="9:11" x14ac:dyDescent="0.3">
      <c r="I1019">
        <v>1015</v>
      </c>
      <c r="J1019" s="1">
        <v>6898</v>
      </c>
      <c r="K1019">
        <f t="shared" si="50"/>
        <v>6.8979999999999997</v>
      </c>
    </row>
    <row r="1020" spans="9:11" x14ac:dyDescent="0.3">
      <c r="I1020">
        <v>1016</v>
      </c>
      <c r="J1020" s="1">
        <v>6898</v>
      </c>
      <c r="K1020">
        <f t="shared" si="50"/>
        <v>6.8979999999999997</v>
      </c>
    </row>
    <row r="1021" spans="9:11" x14ac:dyDescent="0.3">
      <c r="I1021">
        <v>1017</v>
      </c>
      <c r="J1021" s="1">
        <v>6900</v>
      </c>
      <c r="K1021">
        <f t="shared" si="50"/>
        <v>6.9</v>
      </c>
    </row>
    <row r="1022" spans="9:11" x14ac:dyDescent="0.3">
      <c r="I1022">
        <v>1018</v>
      </c>
      <c r="J1022" s="1">
        <v>6903</v>
      </c>
      <c r="K1022">
        <f t="shared" si="50"/>
        <v>6.9029999999999996</v>
      </c>
    </row>
    <row r="1023" spans="9:11" x14ac:dyDescent="0.3">
      <c r="I1023">
        <v>1019</v>
      </c>
      <c r="J1023" s="1">
        <v>6903</v>
      </c>
      <c r="K1023">
        <f t="shared" si="50"/>
        <v>6.9029999999999996</v>
      </c>
    </row>
    <row r="1024" spans="9:11" x14ac:dyDescent="0.3">
      <c r="I1024">
        <v>1020</v>
      </c>
      <c r="J1024" s="1">
        <v>6906</v>
      </c>
      <c r="K1024">
        <f t="shared" si="50"/>
        <v>6.9059999999999997</v>
      </c>
    </row>
    <row r="1025" spans="9:11" x14ac:dyDescent="0.3">
      <c r="I1025">
        <v>1021</v>
      </c>
      <c r="J1025" s="1">
        <v>6909</v>
      </c>
      <c r="K1025">
        <f t="shared" si="50"/>
        <v>6.9089999999999998</v>
      </c>
    </row>
    <row r="1026" spans="9:11" x14ac:dyDescent="0.3">
      <c r="I1026">
        <v>1022</v>
      </c>
      <c r="J1026" s="1">
        <v>6913</v>
      </c>
      <c r="K1026">
        <f t="shared" si="50"/>
        <v>6.9130000000000003</v>
      </c>
    </row>
    <row r="1027" spans="9:11" x14ac:dyDescent="0.3">
      <c r="I1027">
        <v>1023</v>
      </c>
      <c r="J1027" s="1">
        <v>6911</v>
      </c>
      <c r="K1027">
        <f t="shared" si="50"/>
        <v>6.9109999999999996</v>
      </c>
    </row>
    <row r="1028" spans="9:11" x14ac:dyDescent="0.3">
      <c r="I1028">
        <v>1024</v>
      </c>
      <c r="J1028" s="1">
        <v>6906</v>
      </c>
      <c r="K1028">
        <f t="shared" si="50"/>
        <v>6.9059999999999997</v>
      </c>
    </row>
    <row r="1029" spans="9:11" x14ac:dyDescent="0.3">
      <c r="I1029">
        <v>1025</v>
      </c>
      <c r="J1029" s="1">
        <v>6903</v>
      </c>
      <c r="K1029">
        <f t="shared" ref="K1029:K1092" si="51">J1029/1000</f>
        <v>6.9029999999999996</v>
      </c>
    </row>
    <row r="1030" spans="9:11" x14ac:dyDescent="0.3">
      <c r="I1030">
        <v>1026</v>
      </c>
      <c r="J1030" s="1">
        <v>6903</v>
      </c>
      <c r="K1030">
        <f t="shared" si="51"/>
        <v>6.9029999999999996</v>
      </c>
    </row>
    <row r="1031" spans="9:11" x14ac:dyDescent="0.3">
      <c r="I1031">
        <v>1027</v>
      </c>
      <c r="J1031" s="1">
        <v>6901</v>
      </c>
      <c r="K1031">
        <f t="shared" si="51"/>
        <v>6.9009999999999998</v>
      </c>
    </row>
    <row r="1032" spans="9:11" x14ac:dyDescent="0.3">
      <c r="I1032">
        <v>1028</v>
      </c>
      <c r="J1032" s="1">
        <v>6901</v>
      </c>
      <c r="K1032">
        <f t="shared" si="51"/>
        <v>6.9009999999999998</v>
      </c>
    </row>
    <row r="1033" spans="9:11" x14ac:dyDescent="0.3">
      <c r="I1033">
        <v>1029</v>
      </c>
      <c r="J1033" s="1">
        <v>6903</v>
      </c>
      <c r="K1033">
        <f t="shared" si="51"/>
        <v>6.9029999999999996</v>
      </c>
    </row>
    <row r="1034" spans="9:11" x14ac:dyDescent="0.3">
      <c r="I1034">
        <v>1030</v>
      </c>
      <c r="J1034" s="1">
        <v>6905</v>
      </c>
      <c r="K1034">
        <f t="shared" si="51"/>
        <v>6.9050000000000002</v>
      </c>
    </row>
    <row r="1035" spans="9:11" x14ac:dyDescent="0.3">
      <c r="I1035">
        <v>1031</v>
      </c>
      <c r="J1035" s="1">
        <v>6906</v>
      </c>
      <c r="K1035">
        <f t="shared" si="51"/>
        <v>6.9059999999999997</v>
      </c>
    </row>
    <row r="1036" spans="9:11" x14ac:dyDescent="0.3">
      <c r="I1036">
        <v>1032</v>
      </c>
      <c r="J1036" s="1">
        <v>6902</v>
      </c>
      <c r="K1036">
        <f t="shared" si="51"/>
        <v>6.9020000000000001</v>
      </c>
    </row>
    <row r="1037" spans="9:11" x14ac:dyDescent="0.3">
      <c r="I1037">
        <v>1033</v>
      </c>
      <c r="J1037" s="1">
        <v>6898</v>
      </c>
      <c r="K1037">
        <f t="shared" si="51"/>
        <v>6.8979999999999997</v>
      </c>
    </row>
    <row r="1038" spans="9:11" x14ac:dyDescent="0.3">
      <c r="I1038">
        <v>1034</v>
      </c>
      <c r="J1038" s="1">
        <v>6897</v>
      </c>
      <c r="K1038">
        <f t="shared" si="51"/>
        <v>6.8970000000000002</v>
      </c>
    </row>
    <row r="1039" spans="9:11" x14ac:dyDescent="0.3">
      <c r="I1039">
        <v>1035</v>
      </c>
      <c r="J1039" s="1">
        <v>6899</v>
      </c>
      <c r="K1039">
        <f t="shared" si="51"/>
        <v>6.899</v>
      </c>
    </row>
    <row r="1040" spans="9:11" x14ac:dyDescent="0.3">
      <c r="I1040">
        <v>1036</v>
      </c>
      <c r="J1040" s="1">
        <v>6901</v>
      </c>
      <c r="K1040">
        <f t="shared" si="51"/>
        <v>6.9009999999999998</v>
      </c>
    </row>
    <row r="1041" spans="9:11" x14ac:dyDescent="0.3">
      <c r="I1041">
        <v>1037</v>
      </c>
      <c r="J1041" s="1">
        <v>6903</v>
      </c>
      <c r="K1041">
        <f t="shared" si="51"/>
        <v>6.9029999999999996</v>
      </c>
    </row>
    <row r="1042" spans="9:11" x14ac:dyDescent="0.3">
      <c r="I1042">
        <v>1038</v>
      </c>
      <c r="J1042" s="1">
        <v>6902</v>
      </c>
      <c r="K1042">
        <f t="shared" si="51"/>
        <v>6.9020000000000001</v>
      </c>
    </row>
    <row r="1043" spans="9:11" x14ac:dyDescent="0.3">
      <c r="I1043">
        <v>1039</v>
      </c>
      <c r="J1043" s="1">
        <v>6900</v>
      </c>
      <c r="K1043">
        <f t="shared" si="51"/>
        <v>6.9</v>
      </c>
    </row>
    <row r="1044" spans="9:11" x14ac:dyDescent="0.3">
      <c r="I1044">
        <v>1040</v>
      </c>
      <c r="J1044" s="1">
        <v>6897</v>
      </c>
      <c r="K1044">
        <f t="shared" si="51"/>
        <v>6.8970000000000002</v>
      </c>
    </row>
    <row r="1045" spans="9:11" x14ac:dyDescent="0.3">
      <c r="I1045">
        <v>1041</v>
      </c>
      <c r="J1045" s="1">
        <v>6897</v>
      </c>
      <c r="K1045">
        <f t="shared" si="51"/>
        <v>6.8970000000000002</v>
      </c>
    </row>
    <row r="1046" spans="9:11" x14ac:dyDescent="0.3">
      <c r="I1046">
        <v>1042</v>
      </c>
      <c r="J1046" s="1">
        <v>6899</v>
      </c>
      <c r="K1046">
        <f t="shared" si="51"/>
        <v>6.899</v>
      </c>
    </row>
    <row r="1047" spans="9:11" x14ac:dyDescent="0.3">
      <c r="I1047">
        <v>1043</v>
      </c>
      <c r="J1047" s="1">
        <v>6904</v>
      </c>
      <c r="K1047">
        <f t="shared" si="51"/>
        <v>6.9039999999999999</v>
      </c>
    </row>
    <row r="1048" spans="9:11" x14ac:dyDescent="0.3">
      <c r="I1048">
        <v>1044</v>
      </c>
      <c r="J1048" s="1">
        <v>6903</v>
      </c>
      <c r="K1048">
        <f t="shared" si="51"/>
        <v>6.9029999999999996</v>
      </c>
    </row>
    <row r="1049" spans="9:11" x14ac:dyDescent="0.3">
      <c r="I1049">
        <v>1045</v>
      </c>
      <c r="J1049" s="1">
        <v>6902</v>
      </c>
      <c r="K1049">
        <f t="shared" si="51"/>
        <v>6.9020000000000001</v>
      </c>
    </row>
    <row r="1050" spans="9:11" x14ac:dyDescent="0.3">
      <c r="I1050">
        <v>1046</v>
      </c>
      <c r="J1050" s="1">
        <v>6898</v>
      </c>
      <c r="K1050">
        <f t="shared" si="51"/>
        <v>6.8979999999999997</v>
      </c>
    </row>
    <row r="1051" spans="9:11" x14ac:dyDescent="0.3">
      <c r="I1051">
        <v>1047</v>
      </c>
      <c r="J1051" s="1">
        <v>6898</v>
      </c>
      <c r="K1051">
        <f t="shared" si="51"/>
        <v>6.8979999999999997</v>
      </c>
    </row>
    <row r="1052" spans="9:11" x14ac:dyDescent="0.3">
      <c r="I1052">
        <v>1048</v>
      </c>
      <c r="J1052" s="1">
        <v>6897</v>
      </c>
      <c r="K1052">
        <f t="shared" si="51"/>
        <v>6.8970000000000002</v>
      </c>
    </row>
    <row r="1053" spans="9:11" x14ac:dyDescent="0.3">
      <c r="I1053">
        <v>1049</v>
      </c>
      <c r="J1053" s="1">
        <v>6904</v>
      </c>
      <c r="K1053">
        <f t="shared" si="51"/>
        <v>6.9039999999999999</v>
      </c>
    </row>
    <row r="1054" spans="9:11" x14ac:dyDescent="0.3">
      <c r="I1054">
        <v>1050</v>
      </c>
      <c r="J1054" s="1">
        <v>6904</v>
      </c>
      <c r="K1054">
        <f t="shared" si="51"/>
        <v>6.9039999999999999</v>
      </c>
    </row>
    <row r="1055" spans="9:11" x14ac:dyDescent="0.3">
      <c r="I1055">
        <v>1051</v>
      </c>
      <c r="J1055" s="1">
        <v>6907</v>
      </c>
      <c r="K1055">
        <f t="shared" si="51"/>
        <v>6.907</v>
      </c>
    </row>
    <row r="1056" spans="9:11" x14ac:dyDescent="0.3">
      <c r="I1056">
        <v>1052</v>
      </c>
      <c r="J1056" s="1">
        <v>6902</v>
      </c>
      <c r="K1056">
        <f t="shared" si="51"/>
        <v>6.9020000000000001</v>
      </c>
    </row>
    <row r="1057" spans="9:11" x14ac:dyDescent="0.3">
      <c r="I1057">
        <v>1053</v>
      </c>
      <c r="J1057" s="1">
        <v>6902</v>
      </c>
      <c r="K1057">
        <f t="shared" si="51"/>
        <v>6.9020000000000001</v>
      </c>
    </row>
    <row r="1058" spans="9:11" x14ac:dyDescent="0.3">
      <c r="I1058">
        <v>1054</v>
      </c>
      <c r="J1058" s="1">
        <v>6900</v>
      </c>
      <c r="K1058">
        <f t="shared" si="51"/>
        <v>6.9</v>
      </c>
    </row>
    <row r="1059" spans="9:11" x14ac:dyDescent="0.3">
      <c r="I1059">
        <v>1055</v>
      </c>
      <c r="J1059" s="1">
        <v>6901</v>
      </c>
      <c r="K1059">
        <f t="shared" si="51"/>
        <v>6.9009999999999998</v>
      </c>
    </row>
    <row r="1060" spans="9:11" x14ac:dyDescent="0.3">
      <c r="I1060">
        <v>1056</v>
      </c>
      <c r="J1060" s="1">
        <v>6903</v>
      </c>
      <c r="K1060">
        <f t="shared" si="51"/>
        <v>6.9029999999999996</v>
      </c>
    </row>
    <row r="1061" spans="9:11" x14ac:dyDescent="0.3">
      <c r="I1061">
        <v>1057</v>
      </c>
      <c r="J1061" s="1">
        <v>6908</v>
      </c>
      <c r="K1061">
        <f t="shared" si="51"/>
        <v>6.9080000000000004</v>
      </c>
    </row>
    <row r="1062" spans="9:11" x14ac:dyDescent="0.3">
      <c r="I1062">
        <v>1058</v>
      </c>
      <c r="J1062" s="1">
        <v>6913</v>
      </c>
      <c r="K1062">
        <f t="shared" si="51"/>
        <v>6.9130000000000003</v>
      </c>
    </row>
    <row r="1063" spans="9:11" x14ac:dyDescent="0.3">
      <c r="I1063">
        <v>1059</v>
      </c>
      <c r="J1063" s="1">
        <v>6910</v>
      </c>
      <c r="K1063">
        <f t="shared" si="51"/>
        <v>6.91</v>
      </c>
    </row>
    <row r="1064" spans="9:11" x14ac:dyDescent="0.3">
      <c r="I1064">
        <v>1060</v>
      </c>
      <c r="J1064" s="1">
        <v>6904</v>
      </c>
      <c r="K1064">
        <f t="shared" si="51"/>
        <v>6.9039999999999999</v>
      </c>
    </row>
    <row r="1065" spans="9:11" x14ac:dyDescent="0.3">
      <c r="I1065">
        <v>1061</v>
      </c>
      <c r="J1065" s="1">
        <v>6901</v>
      </c>
      <c r="K1065">
        <f t="shared" si="51"/>
        <v>6.9009999999999998</v>
      </c>
    </row>
    <row r="1066" spans="9:11" x14ac:dyDescent="0.3">
      <c r="I1066">
        <v>1062</v>
      </c>
      <c r="J1066" s="1">
        <v>6901</v>
      </c>
      <c r="K1066">
        <f t="shared" si="51"/>
        <v>6.9009999999999998</v>
      </c>
    </row>
    <row r="1067" spans="9:11" x14ac:dyDescent="0.3">
      <c r="I1067">
        <v>1063</v>
      </c>
      <c r="J1067" s="1">
        <v>6907</v>
      </c>
      <c r="K1067">
        <f t="shared" si="51"/>
        <v>6.907</v>
      </c>
    </row>
    <row r="1068" spans="9:11" x14ac:dyDescent="0.3">
      <c r="I1068">
        <v>1064</v>
      </c>
      <c r="J1068" s="1">
        <v>6909</v>
      </c>
      <c r="K1068">
        <f t="shared" si="51"/>
        <v>6.9089999999999998</v>
      </c>
    </row>
    <row r="1069" spans="9:11" x14ac:dyDescent="0.3">
      <c r="I1069">
        <v>1065</v>
      </c>
      <c r="J1069" s="1">
        <v>6913</v>
      </c>
      <c r="K1069">
        <f t="shared" si="51"/>
        <v>6.9130000000000003</v>
      </c>
    </row>
    <row r="1070" spans="9:11" x14ac:dyDescent="0.3">
      <c r="I1070">
        <v>1066</v>
      </c>
      <c r="J1070" s="1">
        <v>6908</v>
      </c>
      <c r="K1070">
        <f t="shared" si="51"/>
        <v>6.9080000000000004</v>
      </c>
    </row>
    <row r="1071" spans="9:11" x14ac:dyDescent="0.3">
      <c r="I1071">
        <v>1067</v>
      </c>
      <c r="J1071" s="1">
        <v>6907</v>
      </c>
      <c r="K1071">
        <f t="shared" si="51"/>
        <v>6.907</v>
      </c>
    </row>
    <row r="1072" spans="9:11" x14ac:dyDescent="0.3">
      <c r="I1072">
        <v>1068</v>
      </c>
      <c r="J1072" s="1">
        <v>6904</v>
      </c>
      <c r="K1072">
        <f t="shared" si="51"/>
        <v>6.9039999999999999</v>
      </c>
    </row>
    <row r="1073" spans="9:11" x14ac:dyDescent="0.3">
      <c r="I1073">
        <v>1069</v>
      </c>
      <c r="J1073" s="1">
        <v>6908</v>
      </c>
      <c r="K1073">
        <f t="shared" si="51"/>
        <v>6.9080000000000004</v>
      </c>
    </row>
    <row r="1074" spans="9:11" x14ac:dyDescent="0.3">
      <c r="I1074">
        <v>1070</v>
      </c>
      <c r="J1074" s="1">
        <v>6911</v>
      </c>
      <c r="K1074">
        <f t="shared" si="51"/>
        <v>6.9109999999999996</v>
      </c>
    </row>
    <row r="1075" spans="9:11" x14ac:dyDescent="0.3">
      <c r="I1075">
        <v>1071</v>
      </c>
      <c r="J1075" s="1">
        <v>6913</v>
      </c>
      <c r="K1075">
        <f t="shared" si="51"/>
        <v>6.9130000000000003</v>
      </c>
    </row>
    <row r="1076" spans="9:11" x14ac:dyDescent="0.3">
      <c r="I1076">
        <v>1072</v>
      </c>
      <c r="J1076" s="1">
        <v>6911</v>
      </c>
      <c r="K1076">
        <f t="shared" si="51"/>
        <v>6.9109999999999996</v>
      </c>
    </row>
    <row r="1077" spans="9:11" x14ac:dyDescent="0.3">
      <c r="I1077">
        <v>1073</v>
      </c>
      <c r="J1077" s="1">
        <v>6907</v>
      </c>
      <c r="K1077">
        <f t="shared" si="51"/>
        <v>6.907</v>
      </c>
    </row>
    <row r="1078" spans="9:11" x14ac:dyDescent="0.3">
      <c r="I1078">
        <v>1074</v>
      </c>
      <c r="J1078" s="1">
        <v>6906</v>
      </c>
      <c r="K1078">
        <f t="shared" si="51"/>
        <v>6.9059999999999997</v>
      </c>
    </row>
    <row r="1079" spans="9:11" x14ac:dyDescent="0.3">
      <c r="I1079">
        <v>1075</v>
      </c>
      <c r="J1079" s="1">
        <v>6907</v>
      </c>
      <c r="K1079">
        <f t="shared" si="51"/>
        <v>6.907</v>
      </c>
    </row>
    <row r="1080" spans="9:11" x14ac:dyDescent="0.3">
      <c r="I1080">
        <v>1076</v>
      </c>
      <c r="J1080" s="1">
        <v>6906</v>
      </c>
      <c r="K1080">
        <f t="shared" si="51"/>
        <v>6.9059999999999997</v>
      </c>
    </row>
    <row r="1081" spans="9:11" x14ac:dyDescent="0.3">
      <c r="I1081">
        <v>1077</v>
      </c>
      <c r="J1081" s="1">
        <v>6907</v>
      </c>
      <c r="K1081">
        <f t="shared" si="51"/>
        <v>6.907</v>
      </c>
    </row>
    <row r="1082" spans="9:11" x14ac:dyDescent="0.3">
      <c r="I1082">
        <v>1078</v>
      </c>
      <c r="J1082" s="1">
        <v>6903</v>
      </c>
      <c r="K1082">
        <f t="shared" si="51"/>
        <v>6.9029999999999996</v>
      </c>
    </row>
    <row r="1083" spans="9:11" x14ac:dyDescent="0.3">
      <c r="I1083">
        <v>1079</v>
      </c>
      <c r="J1083" s="1">
        <v>6904</v>
      </c>
      <c r="K1083">
        <f t="shared" si="51"/>
        <v>6.9039999999999999</v>
      </c>
    </row>
    <row r="1084" spans="9:11" x14ac:dyDescent="0.3">
      <c r="I1084">
        <v>1080</v>
      </c>
      <c r="J1084" s="1">
        <v>6904</v>
      </c>
      <c r="K1084">
        <f t="shared" si="51"/>
        <v>6.9039999999999999</v>
      </c>
    </row>
    <row r="1085" spans="9:11" x14ac:dyDescent="0.3">
      <c r="I1085">
        <v>1081</v>
      </c>
      <c r="J1085" s="1">
        <v>6907</v>
      </c>
      <c r="K1085">
        <f t="shared" si="51"/>
        <v>6.907</v>
      </c>
    </row>
    <row r="1086" spans="9:11" x14ac:dyDescent="0.3">
      <c r="I1086">
        <v>1082</v>
      </c>
      <c r="J1086" s="1">
        <v>6906</v>
      </c>
      <c r="K1086">
        <f t="shared" si="51"/>
        <v>6.9059999999999997</v>
      </c>
    </row>
    <row r="1087" spans="9:11" x14ac:dyDescent="0.3">
      <c r="I1087">
        <v>1083</v>
      </c>
      <c r="J1087" s="1">
        <v>6906</v>
      </c>
      <c r="K1087">
        <f t="shared" si="51"/>
        <v>6.9059999999999997</v>
      </c>
    </row>
    <row r="1088" spans="9:11" x14ac:dyDescent="0.3">
      <c r="I1088">
        <v>1084</v>
      </c>
      <c r="J1088" s="1">
        <v>6906</v>
      </c>
      <c r="K1088">
        <f t="shared" si="51"/>
        <v>6.9059999999999997</v>
      </c>
    </row>
    <row r="1089" spans="9:11" x14ac:dyDescent="0.3">
      <c r="I1089">
        <v>1085</v>
      </c>
      <c r="J1089" s="1">
        <v>6906</v>
      </c>
      <c r="K1089">
        <f t="shared" si="51"/>
        <v>6.9059999999999997</v>
      </c>
    </row>
    <row r="1090" spans="9:11" x14ac:dyDescent="0.3">
      <c r="I1090">
        <v>1086</v>
      </c>
      <c r="J1090" s="1">
        <v>6906</v>
      </c>
      <c r="K1090">
        <f t="shared" si="51"/>
        <v>6.9059999999999997</v>
      </c>
    </row>
    <row r="1091" spans="9:11" x14ac:dyDescent="0.3">
      <c r="I1091">
        <v>1087</v>
      </c>
      <c r="J1091" s="1">
        <v>6906</v>
      </c>
      <c r="K1091">
        <f t="shared" si="51"/>
        <v>6.9059999999999997</v>
      </c>
    </row>
    <row r="1092" spans="9:11" x14ac:dyDescent="0.3">
      <c r="I1092">
        <v>1088</v>
      </c>
      <c r="J1092" s="1">
        <v>6903</v>
      </c>
      <c r="K1092">
        <f t="shared" si="51"/>
        <v>6.9029999999999996</v>
      </c>
    </row>
    <row r="1093" spans="9:11" x14ac:dyDescent="0.3">
      <c r="I1093">
        <v>1089</v>
      </c>
      <c r="J1093" s="1">
        <v>6897</v>
      </c>
      <c r="K1093">
        <f t="shared" ref="K1093:K1156" si="52">J1093/1000</f>
        <v>6.8970000000000002</v>
      </c>
    </row>
    <row r="1094" spans="9:11" x14ac:dyDescent="0.3">
      <c r="I1094">
        <v>1090</v>
      </c>
      <c r="J1094" s="1">
        <v>6863</v>
      </c>
      <c r="K1094">
        <f t="shared" si="52"/>
        <v>6.8630000000000004</v>
      </c>
    </row>
    <row r="1095" spans="9:11" x14ac:dyDescent="0.3">
      <c r="I1095">
        <v>1091</v>
      </c>
      <c r="J1095" s="1">
        <v>6785</v>
      </c>
      <c r="K1095">
        <f t="shared" si="52"/>
        <v>6.7850000000000001</v>
      </c>
    </row>
    <row r="1096" spans="9:11" x14ac:dyDescent="0.3">
      <c r="I1096">
        <v>1092</v>
      </c>
      <c r="J1096" s="1">
        <v>6643</v>
      </c>
      <c r="K1096">
        <f t="shared" si="52"/>
        <v>6.6429999999999998</v>
      </c>
    </row>
    <row r="1097" spans="9:11" x14ac:dyDescent="0.3">
      <c r="I1097">
        <v>1093</v>
      </c>
      <c r="J1097" s="1">
        <v>6427</v>
      </c>
      <c r="K1097">
        <f t="shared" si="52"/>
        <v>6.4269999999999996</v>
      </c>
    </row>
    <row r="1098" spans="9:11" x14ac:dyDescent="0.3">
      <c r="I1098">
        <v>1094</v>
      </c>
      <c r="J1098" s="1">
        <v>6119</v>
      </c>
      <c r="K1098">
        <f t="shared" si="52"/>
        <v>6.1189999999999998</v>
      </c>
    </row>
    <row r="1099" spans="9:11" x14ac:dyDescent="0.3">
      <c r="I1099">
        <v>1095</v>
      </c>
      <c r="J1099" s="1">
        <v>5748</v>
      </c>
      <c r="K1099">
        <f t="shared" si="52"/>
        <v>5.7480000000000002</v>
      </c>
    </row>
    <row r="1100" spans="9:11" x14ac:dyDescent="0.3">
      <c r="I1100">
        <v>1096</v>
      </c>
      <c r="J1100" s="1">
        <v>5374</v>
      </c>
      <c r="K1100">
        <f t="shared" si="52"/>
        <v>5.3739999999999997</v>
      </c>
    </row>
    <row r="1101" spans="9:11" x14ac:dyDescent="0.3">
      <c r="I1101">
        <v>1097</v>
      </c>
      <c r="J1101" s="1">
        <v>5012</v>
      </c>
      <c r="K1101">
        <f t="shared" si="52"/>
        <v>5.0119999999999996</v>
      </c>
    </row>
    <row r="1102" spans="9:11" x14ac:dyDescent="0.3">
      <c r="I1102">
        <v>1098</v>
      </c>
      <c r="J1102" s="1">
        <v>4672</v>
      </c>
      <c r="K1102">
        <f t="shared" si="52"/>
        <v>4.6719999999999997</v>
      </c>
    </row>
    <row r="1103" spans="9:11" x14ac:dyDescent="0.3">
      <c r="I1103">
        <v>1099</v>
      </c>
      <c r="J1103" s="1">
        <v>4363</v>
      </c>
      <c r="K1103">
        <f t="shared" si="52"/>
        <v>4.3630000000000004</v>
      </c>
    </row>
    <row r="1104" spans="9:11" x14ac:dyDescent="0.3">
      <c r="I1104">
        <v>1100</v>
      </c>
      <c r="J1104" s="1">
        <v>4076</v>
      </c>
      <c r="K1104">
        <f t="shared" si="52"/>
        <v>4.0759999999999996</v>
      </c>
    </row>
    <row r="1105" spans="9:11" x14ac:dyDescent="0.3">
      <c r="I1105">
        <v>1101</v>
      </c>
      <c r="J1105" s="1">
        <v>3803</v>
      </c>
      <c r="K1105">
        <f t="shared" si="52"/>
        <v>3.8029999999999999</v>
      </c>
    </row>
    <row r="1106" spans="9:11" x14ac:dyDescent="0.3">
      <c r="I1106">
        <v>1102</v>
      </c>
      <c r="J1106" s="1">
        <v>3585</v>
      </c>
      <c r="K1106">
        <f t="shared" si="52"/>
        <v>3.585</v>
      </c>
    </row>
    <row r="1107" spans="9:11" x14ac:dyDescent="0.3">
      <c r="I1107">
        <v>1103</v>
      </c>
      <c r="J1107" s="1">
        <v>3460</v>
      </c>
      <c r="K1107">
        <f t="shared" si="52"/>
        <v>3.46</v>
      </c>
    </row>
    <row r="1108" spans="9:11" x14ac:dyDescent="0.3">
      <c r="I1108">
        <v>1104</v>
      </c>
      <c r="J1108" s="1">
        <v>3390</v>
      </c>
      <c r="K1108">
        <f t="shared" si="52"/>
        <v>3.39</v>
      </c>
    </row>
    <row r="1109" spans="9:11" x14ac:dyDescent="0.3">
      <c r="I1109">
        <v>1105</v>
      </c>
      <c r="J1109" s="1">
        <v>3327</v>
      </c>
      <c r="K1109">
        <f t="shared" si="52"/>
        <v>3.327</v>
      </c>
    </row>
    <row r="1110" spans="9:11" x14ac:dyDescent="0.3">
      <c r="I1110">
        <v>1106</v>
      </c>
      <c r="J1110" s="1">
        <v>3267</v>
      </c>
      <c r="K1110">
        <f t="shared" si="52"/>
        <v>3.2669999999999999</v>
      </c>
    </row>
    <row r="1111" spans="9:11" x14ac:dyDescent="0.3">
      <c r="I1111">
        <v>1107</v>
      </c>
      <c r="J1111" s="1">
        <v>3208</v>
      </c>
      <c r="K1111">
        <f t="shared" si="52"/>
        <v>3.2080000000000002</v>
      </c>
    </row>
    <row r="1112" spans="9:11" x14ac:dyDescent="0.3">
      <c r="I1112">
        <v>1108</v>
      </c>
      <c r="J1112" s="1">
        <v>3130</v>
      </c>
      <c r="K1112">
        <f t="shared" si="52"/>
        <v>3.13</v>
      </c>
    </row>
    <row r="1113" spans="9:11" x14ac:dyDescent="0.3">
      <c r="I1113">
        <v>1109</v>
      </c>
      <c r="J1113" s="1">
        <v>3048</v>
      </c>
      <c r="K1113">
        <f t="shared" si="52"/>
        <v>3.048</v>
      </c>
    </row>
    <row r="1114" spans="9:11" x14ac:dyDescent="0.3">
      <c r="I1114">
        <v>1110</v>
      </c>
      <c r="J1114" s="1">
        <v>2928</v>
      </c>
      <c r="K1114">
        <f t="shared" si="52"/>
        <v>2.9279999999999999</v>
      </c>
    </row>
    <row r="1115" spans="9:11" x14ac:dyDescent="0.3">
      <c r="I1115">
        <v>1111</v>
      </c>
      <c r="J1115" s="1">
        <v>2760</v>
      </c>
      <c r="K1115">
        <f t="shared" si="52"/>
        <v>2.76</v>
      </c>
    </row>
    <row r="1116" spans="9:11" x14ac:dyDescent="0.3">
      <c r="I1116">
        <v>1112</v>
      </c>
      <c r="J1116" s="1">
        <v>2555</v>
      </c>
      <c r="K1116">
        <f t="shared" si="52"/>
        <v>2.5550000000000002</v>
      </c>
    </row>
    <row r="1117" spans="9:11" x14ac:dyDescent="0.3">
      <c r="I1117">
        <v>1113</v>
      </c>
      <c r="J1117" s="1">
        <v>2360</v>
      </c>
      <c r="K1117">
        <f t="shared" si="52"/>
        <v>2.36</v>
      </c>
    </row>
    <row r="1118" spans="9:11" x14ac:dyDescent="0.3">
      <c r="I1118">
        <v>1114</v>
      </c>
      <c r="J1118" s="1">
        <v>2186</v>
      </c>
      <c r="K1118">
        <f t="shared" si="52"/>
        <v>2.1859999999999999</v>
      </c>
    </row>
    <row r="1119" spans="9:11" x14ac:dyDescent="0.3">
      <c r="I1119">
        <v>1115</v>
      </c>
      <c r="J1119" s="1">
        <v>2038</v>
      </c>
      <c r="K1119">
        <f t="shared" si="52"/>
        <v>2.0379999999999998</v>
      </c>
    </row>
    <row r="1120" spans="9:11" x14ac:dyDescent="0.3">
      <c r="I1120">
        <v>1116</v>
      </c>
      <c r="J1120" s="1">
        <v>1903</v>
      </c>
      <c r="K1120">
        <f t="shared" si="52"/>
        <v>1.903</v>
      </c>
    </row>
    <row r="1121" spans="9:11" x14ac:dyDescent="0.3">
      <c r="I1121">
        <v>1117</v>
      </c>
      <c r="J1121" s="1">
        <v>1777</v>
      </c>
      <c r="K1121">
        <f t="shared" si="52"/>
        <v>1.7769999999999999</v>
      </c>
    </row>
    <row r="1122" spans="9:11" x14ac:dyDescent="0.3">
      <c r="I1122">
        <v>1118</v>
      </c>
      <c r="J1122" s="1">
        <v>1672</v>
      </c>
      <c r="K1122">
        <f t="shared" si="52"/>
        <v>1.6719999999999999</v>
      </c>
    </row>
    <row r="1123" spans="9:11" x14ac:dyDescent="0.3">
      <c r="I1123">
        <v>1119</v>
      </c>
      <c r="J1123" s="1">
        <v>1583</v>
      </c>
      <c r="K1123">
        <f t="shared" si="52"/>
        <v>1.583</v>
      </c>
    </row>
    <row r="1124" spans="9:11" x14ac:dyDescent="0.3">
      <c r="I1124">
        <v>1120</v>
      </c>
      <c r="J1124" s="1">
        <v>1511</v>
      </c>
      <c r="K1124">
        <f t="shared" si="52"/>
        <v>1.5109999999999999</v>
      </c>
    </row>
    <row r="1125" spans="9:11" x14ac:dyDescent="0.3">
      <c r="I1125">
        <v>1121</v>
      </c>
      <c r="J1125" s="1">
        <v>1446</v>
      </c>
      <c r="K1125">
        <f t="shared" si="52"/>
        <v>1.446</v>
      </c>
    </row>
    <row r="1126" spans="9:11" x14ac:dyDescent="0.3">
      <c r="I1126">
        <v>1122</v>
      </c>
      <c r="J1126" s="1">
        <v>1394</v>
      </c>
      <c r="K1126">
        <f t="shared" si="52"/>
        <v>1.3939999999999999</v>
      </c>
    </row>
    <row r="1127" spans="9:11" x14ac:dyDescent="0.3">
      <c r="I1127">
        <v>1123</v>
      </c>
      <c r="J1127" s="1">
        <v>1347</v>
      </c>
      <c r="K1127">
        <f t="shared" si="52"/>
        <v>1.347</v>
      </c>
    </row>
    <row r="1128" spans="9:11" x14ac:dyDescent="0.3">
      <c r="I1128">
        <v>1124</v>
      </c>
      <c r="J1128" s="1">
        <v>1316</v>
      </c>
      <c r="K1128">
        <f t="shared" si="52"/>
        <v>1.3160000000000001</v>
      </c>
    </row>
    <row r="1129" spans="9:11" x14ac:dyDescent="0.3">
      <c r="I1129">
        <v>1125</v>
      </c>
      <c r="J1129" s="1">
        <v>1286</v>
      </c>
      <c r="K1129">
        <f t="shared" si="52"/>
        <v>1.286</v>
      </c>
    </row>
    <row r="1130" spans="9:11" x14ac:dyDescent="0.3">
      <c r="I1130">
        <v>1126</v>
      </c>
      <c r="J1130" s="1">
        <v>1259</v>
      </c>
      <c r="K1130">
        <f t="shared" si="52"/>
        <v>1.2589999999999999</v>
      </c>
    </row>
    <row r="1131" spans="9:11" x14ac:dyDescent="0.3">
      <c r="I1131">
        <v>1127</v>
      </c>
      <c r="J1131" s="1">
        <v>1239</v>
      </c>
      <c r="K1131">
        <f t="shared" si="52"/>
        <v>1.2390000000000001</v>
      </c>
    </row>
    <row r="1132" spans="9:11" x14ac:dyDescent="0.3">
      <c r="I1132">
        <v>1128</v>
      </c>
      <c r="J1132" s="1">
        <v>1220</v>
      </c>
      <c r="K1132">
        <f t="shared" si="52"/>
        <v>1.22</v>
      </c>
    </row>
    <row r="1133" spans="9:11" x14ac:dyDescent="0.3">
      <c r="I1133">
        <v>1129</v>
      </c>
      <c r="J1133" s="1">
        <v>1198</v>
      </c>
      <c r="K1133">
        <f t="shared" si="52"/>
        <v>1.198</v>
      </c>
    </row>
    <row r="1134" spans="9:11" x14ac:dyDescent="0.3">
      <c r="I1134">
        <v>1130</v>
      </c>
      <c r="J1134" s="1">
        <v>1177</v>
      </c>
      <c r="K1134">
        <f t="shared" si="52"/>
        <v>1.177</v>
      </c>
    </row>
    <row r="1135" spans="9:11" x14ac:dyDescent="0.3">
      <c r="I1135">
        <v>1131</v>
      </c>
      <c r="J1135" s="1">
        <v>1131</v>
      </c>
      <c r="K1135">
        <f t="shared" si="52"/>
        <v>1.131</v>
      </c>
    </row>
    <row r="1136" spans="9:11" x14ac:dyDescent="0.3">
      <c r="I1136">
        <v>1132</v>
      </c>
      <c r="J1136" s="1">
        <v>1052</v>
      </c>
      <c r="K1136">
        <f t="shared" si="52"/>
        <v>1.052</v>
      </c>
    </row>
    <row r="1137" spans="9:11" x14ac:dyDescent="0.3">
      <c r="I1137">
        <v>1133</v>
      </c>
      <c r="J1137" s="1">
        <v>952</v>
      </c>
      <c r="K1137">
        <f t="shared" si="52"/>
        <v>0.95199999999999996</v>
      </c>
    </row>
    <row r="1138" spans="9:11" x14ac:dyDescent="0.3">
      <c r="I1138">
        <v>1134</v>
      </c>
      <c r="J1138" s="1">
        <v>887</v>
      </c>
      <c r="K1138">
        <f t="shared" si="52"/>
        <v>0.88700000000000001</v>
      </c>
    </row>
    <row r="1139" spans="9:11" x14ac:dyDescent="0.3">
      <c r="I1139">
        <v>1135</v>
      </c>
      <c r="J1139" s="1">
        <v>835</v>
      </c>
      <c r="K1139">
        <f t="shared" si="52"/>
        <v>0.83499999999999996</v>
      </c>
    </row>
    <row r="1140" spans="9:11" x14ac:dyDescent="0.3">
      <c r="I1140">
        <v>1136</v>
      </c>
      <c r="J1140" s="1">
        <v>793</v>
      </c>
      <c r="K1140">
        <f t="shared" si="52"/>
        <v>0.79300000000000004</v>
      </c>
    </row>
    <row r="1141" spans="9:11" x14ac:dyDescent="0.3">
      <c r="I1141">
        <v>1137</v>
      </c>
      <c r="J1141" s="1">
        <v>757</v>
      </c>
      <c r="K1141">
        <f t="shared" si="52"/>
        <v>0.75700000000000001</v>
      </c>
    </row>
    <row r="1142" spans="9:11" x14ac:dyDescent="0.3">
      <c r="I1142">
        <v>1138</v>
      </c>
      <c r="J1142" s="1">
        <v>725</v>
      </c>
      <c r="K1142">
        <f t="shared" si="52"/>
        <v>0.72499999999999998</v>
      </c>
    </row>
    <row r="1143" spans="9:11" x14ac:dyDescent="0.3">
      <c r="I1143">
        <v>1139</v>
      </c>
      <c r="J1143" s="1">
        <v>698</v>
      </c>
      <c r="K1143">
        <f t="shared" si="52"/>
        <v>0.69799999999999995</v>
      </c>
    </row>
    <row r="1144" spans="9:11" x14ac:dyDescent="0.3">
      <c r="I1144">
        <v>1140</v>
      </c>
      <c r="J1144" s="1">
        <v>674</v>
      </c>
      <c r="K1144">
        <f t="shared" si="52"/>
        <v>0.67400000000000004</v>
      </c>
    </row>
    <row r="1145" spans="9:11" x14ac:dyDescent="0.3">
      <c r="I1145">
        <v>1141</v>
      </c>
      <c r="J1145" s="1">
        <v>653</v>
      </c>
      <c r="K1145">
        <f t="shared" si="52"/>
        <v>0.65300000000000002</v>
      </c>
    </row>
    <row r="1146" spans="9:11" x14ac:dyDescent="0.3">
      <c r="I1146">
        <v>1142</v>
      </c>
      <c r="J1146" s="1">
        <v>633</v>
      </c>
      <c r="K1146">
        <f t="shared" si="52"/>
        <v>0.63300000000000001</v>
      </c>
    </row>
    <row r="1147" spans="9:11" x14ac:dyDescent="0.3">
      <c r="I1147">
        <v>1143</v>
      </c>
      <c r="J1147" s="1">
        <v>616</v>
      </c>
      <c r="K1147">
        <f t="shared" si="52"/>
        <v>0.61599999999999999</v>
      </c>
    </row>
    <row r="1148" spans="9:11" x14ac:dyDescent="0.3">
      <c r="I1148">
        <v>1144</v>
      </c>
      <c r="J1148" s="1">
        <v>600</v>
      </c>
      <c r="K1148">
        <f t="shared" si="52"/>
        <v>0.6</v>
      </c>
    </row>
    <row r="1149" spans="9:11" x14ac:dyDescent="0.3">
      <c r="I1149">
        <v>1145</v>
      </c>
      <c r="J1149" s="1">
        <v>586</v>
      </c>
      <c r="K1149">
        <f t="shared" si="52"/>
        <v>0.58599999999999997</v>
      </c>
    </row>
    <row r="1150" spans="9:11" x14ac:dyDescent="0.3">
      <c r="I1150">
        <v>1146</v>
      </c>
      <c r="J1150" s="1">
        <v>572</v>
      </c>
      <c r="K1150">
        <f t="shared" si="52"/>
        <v>0.57199999999999995</v>
      </c>
    </row>
    <row r="1151" spans="9:11" x14ac:dyDescent="0.3">
      <c r="I1151">
        <v>1147</v>
      </c>
      <c r="J1151" s="1">
        <v>560</v>
      </c>
      <c r="K1151">
        <f t="shared" si="52"/>
        <v>0.56000000000000005</v>
      </c>
    </row>
    <row r="1152" spans="9:11" x14ac:dyDescent="0.3">
      <c r="I1152">
        <v>1148</v>
      </c>
      <c r="J1152" s="1">
        <v>549</v>
      </c>
      <c r="K1152">
        <f t="shared" si="52"/>
        <v>0.54900000000000004</v>
      </c>
    </row>
    <row r="1153" spans="9:11" x14ac:dyDescent="0.3">
      <c r="I1153">
        <v>1149</v>
      </c>
      <c r="J1153" s="1">
        <v>538</v>
      </c>
      <c r="K1153">
        <f t="shared" si="52"/>
        <v>0.53800000000000003</v>
      </c>
    </row>
    <row r="1154" spans="9:11" x14ac:dyDescent="0.3">
      <c r="I1154">
        <v>1150</v>
      </c>
      <c r="J1154" s="1">
        <v>528</v>
      </c>
      <c r="K1154">
        <f t="shared" si="52"/>
        <v>0.52800000000000002</v>
      </c>
    </row>
    <row r="1155" spans="9:11" x14ac:dyDescent="0.3">
      <c r="I1155">
        <v>1151</v>
      </c>
      <c r="J1155" s="1">
        <v>519</v>
      </c>
      <c r="K1155">
        <f t="shared" si="52"/>
        <v>0.51900000000000002</v>
      </c>
    </row>
    <row r="1156" spans="9:11" x14ac:dyDescent="0.3">
      <c r="I1156">
        <v>1152</v>
      </c>
      <c r="J1156" s="1">
        <v>510</v>
      </c>
      <c r="K1156">
        <f t="shared" si="52"/>
        <v>0.51</v>
      </c>
    </row>
    <row r="1157" spans="9:11" x14ac:dyDescent="0.3">
      <c r="I1157">
        <v>1153</v>
      </c>
      <c r="J1157" s="1">
        <v>502</v>
      </c>
      <c r="K1157">
        <f t="shared" ref="K1157:K1220" si="53">J1157/1000</f>
        <v>0.502</v>
      </c>
    </row>
    <row r="1158" spans="9:11" x14ac:dyDescent="0.3">
      <c r="I1158">
        <v>1154</v>
      </c>
      <c r="J1158" s="1">
        <v>494</v>
      </c>
      <c r="K1158">
        <f t="shared" si="53"/>
        <v>0.49399999999999999</v>
      </c>
    </row>
    <row r="1159" spans="9:11" x14ac:dyDescent="0.3">
      <c r="I1159">
        <v>1155</v>
      </c>
      <c r="J1159" s="1">
        <v>487</v>
      </c>
      <c r="K1159">
        <f t="shared" si="53"/>
        <v>0.48699999999999999</v>
      </c>
    </row>
    <row r="1160" spans="9:11" x14ac:dyDescent="0.3">
      <c r="I1160">
        <v>1156</v>
      </c>
      <c r="J1160" s="1">
        <v>480</v>
      </c>
      <c r="K1160">
        <f t="shared" si="53"/>
        <v>0.48</v>
      </c>
    </row>
    <row r="1161" spans="9:11" x14ac:dyDescent="0.3">
      <c r="I1161">
        <v>1157</v>
      </c>
      <c r="J1161" s="1">
        <v>474</v>
      </c>
      <c r="K1161">
        <f t="shared" si="53"/>
        <v>0.47399999999999998</v>
      </c>
    </row>
    <row r="1162" spans="9:11" x14ac:dyDescent="0.3">
      <c r="I1162">
        <v>1158</v>
      </c>
      <c r="J1162" s="1">
        <v>468</v>
      </c>
      <c r="K1162">
        <f t="shared" si="53"/>
        <v>0.46800000000000003</v>
      </c>
    </row>
    <row r="1163" spans="9:11" x14ac:dyDescent="0.3">
      <c r="I1163">
        <v>1159</v>
      </c>
      <c r="J1163" s="1">
        <v>463</v>
      </c>
      <c r="K1163">
        <f t="shared" si="53"/>
        <v>0.46300000000000002</v>
      </c>
    </row>
    <row r="1164" spans="9:11" x14ac:dyDescent="0.3">
      <c r="I1164">
        <v>1160</v>
      </c>
      <c r="J1164" s="1">
        <v>457</v>
      </c>
      <c r="K1164">
        <f t="shared" si="53"/>
        <v>0.45700000000000002</v>
      </c>
    </row>
    <row r="1165" spans="9:11" x14ac:dyDescent="0.3">
      <c r="I1165">
        <v>1161</v>
      </c>
      <c r="J1165" s="1">
        <v>452</v>
      </c>
      <c r="K1165">
        <f t="shared" si="53"/>
        <v>0.45200000000000001</v>
      </c>
    </row>
    <row r="1166" spans="9:11" x14ac:dyDescent="0.3">
      <c r="I1166">
        <v>1162</v>
      </c>
      <c r="J1166" s="1">
        <v>447</v>
      </c>
      <c r="K1166">
        <f t="shared" si="53"/>
        <v>0.44700000000000001</v>
      </c>
    </row>
    <row r="1167" spans="9:11" x14ac:dyDescent="0.3">
      <c r="I1167">
        <v>1163</v>
      </c>
      <c r="J1167" s="1">
        <v>442</v>
      </c>
      <c r="K1167">
        <f t="shared" si="53"/>
        <v>0.442</v>
      </c>
    </row>
    <row r="1168" spans="9:11" x14ac:dyDescent="0.3">
      <c r="I1168">
        <v>1164</v>
      </c>
      <c r="J1168" s="1">
        <v>438</v>
      </c>
      <c r="K1168">
        <f t="shared" si="53"/>
        <v>0.438</v>
      </c>
    </row>
    <row r="1169" spans="9:11" x14ac:dyDescent="0.3">
      <c r="I1169">
        <v>1165</v>
      </c>
      <c r="J1169" s="1">
        <v>433</v>
      </c>
      <c r="K1169">
        <f t="shared" si="53"/>
        <v>0.433</v>
      </c>
    </row>
    <row r="1170" spans="9:11" x14ac:dyDescent="0.3">
      <c r="I1170">
        <v>1166</v>
      </c>
      <c r="J1170" s="1">
        <v>429</v>
      </c>
      <c r="K1170">
        <f t="shared" si="53"/>
        <v>0.42899999999999999</v>
      </c>
    </row>
    <row r="1171" spans="9:11" x14ac:dyDescent="0.3">
      <c r="I1171">
        <v>1167</v>
      </c>
      <c r="J1171" s="1">
        <v>425</v>
      </c>
      <c r="K1171">
        <f t="shared" si="53"/>
        <v>0.42499999999999999</v>
      </c>
    </row>
    <row r="1172" spans="9:11" x14ac:dyDescent="0.3">
      <c r="I1172">
        <v>1168</v>
      </c>
      <c r="J1172" s="1">
        <v>421</v>
      </c>
      <c r="K1172">
        <f t="shared" si="53"/>
        <v>0.42099999999999999</v>
      </c>
    </row>
    <row r="1173" spans="9:11" x14ac:dyDescent="0.3">
      <c r="I1173">
        <v>1169</v>
      </c>
      <c r="J1173" s="1">
        <v>417</v>
      </c>
      <c r="K1173">
        <f t="shared" si="53"/>
        <v>0.41699999999999998</v>
      </c>
    </row>
    <row r="1174" spans="9:11" x14ac:dyDescent="0.3">
      <c r="I1174">
        <v>1170</v>
      </c>
      <c r="J1174" s="1">
        <v>414</v>
      </c>
      <c r="K1174">
        <f t="shared" si="53"/>
        <v>0.41399999999999998</v>
      </c>
    </row>
    <row r="1175" spans="9:11" x14ac:dyDescent="0.3">
      <c r="I1175">
        <v>1171</v>
      </c>
      <c r="J1175" s="1">
        <v>410</v>
      </c>
      <c r="K1175">
        <f t="shared" si="53"/>
        <v>0.41</v>
      </c>
    </row>
    <row r="1176" spans="9:11" x14ac:dyDescent="0.3">
      <c r="I1176">
        <v>1172</v>
      </c>
      <c r="J1176" s="1">
        <v>406</v>
      </c>
      <c r="K1176">
        <f t="shared" si="53"/>
        <v>0.40600000000000003</v>
      </c>
    </row>
    <row r="1177" spans="9:11" x14ac:dyDescent="0.3">
      <c r="I1177">
        <v>1173</v>
      </c>
      <c r="J1177" s="1">
        <v>403</v>
      </c>
      <c r="K1177">
        <f t="shared" si="53"/>
        <v>0.40300000000000002</v>
      </c>
    </row>
    <row r="1178" spans="9:11" x14ac:dyDescent="0.3">
      <c r="I1178">
        <v>1174</v>
      </c>
      <c r="J1178" s="1">
        <v>400</v>
      </c>
      <c r="K1178">
        <f t="shared" si="53"/>
        <v>0.4</v>
      </c>
    </row>
    <row r="1179" spans="9:11" x14ac:dyDescent="0.3">
      <c r="I1179">
        <v>1175</v>
      </c>
      <c r="J1179" s="1">
        <v>397</v>
      </c>
      <c r="K1179">
        <f t="shared" si="53"/>
        <v>0.39700000000000002</v>
      </c>
    </row>
    <row r="1180" spans="9:11" x14ac:dyDescent="0.3">
      <c r="I1180">
        <v>1176</v>
      </c>
      <c r="J1180" s="1">
        <v>393</v>
      </c>
      <c r="K1180">
        <f t="shared" si="53"/>
        <v>0.39300000000000002</v>
      </c>
    </row>
    <row r="1181" spans="9:11" x14ac:dyDescent="0.3">
      <c r="I1181">
        <v>1177</v>
      </c>
      <c r="J1181" s="1">
        <v>390</v>
      </c>
      <c r="K1181">
        <f t="shared" si="53"/>
        <v>0.39</v>
      </c>
    </row>
    <row r="1182" spans="9:11" x14ac:dyDescent="0.3">
      <c r="I1182">
        <v>1178</v>
      </c>
      <c r="J1182" s="1">
        <v>387</v>
      </c>
      <c r="K1182">
        <f t="shared" si="53"/>
        <v>0.38700000000000001</v>
      </c>
    </row>
    <row r="1183" spans="9:11" x14ac:dyDescent="0.3">
      <c r="I1183">
        <v>1179</v>
      </c>
      <c r="J1183" s="1">
        <v>384</v>
      </c>
      <c r="K1183">
        <f t="shared" si="53"/>
        <v>0.38400000000000001</v>
      </c>
    </row>
    <row r="1184" spans="9:11" x14ac:dyDescent="0.3">
      <c r="I1184">
        <v>1180</v>
      </c>
      <c r="J1184" s="1">
        <v>381</v>
      </c>
      <c r="K1184">
        <f t="shared" si="53"/>
        <v>0.38100000000000001</v>
      </c>
    </row>
    <row r="1185" spans="9:11" x14ac:dyDescent="0.3">
      <c r="I1185">
        <v>1181</v>
      </c>
      <c r="J1185" s="1">
        <v>378</v>
      </c>
      <c r="K1185">
        <f t="shared" si="53"/>
        <v>0.378</v>
      </c>
    </row>
    <row r="1186" spans="9:11" x14ac:dyDescent="0.3">
      <c r="I1186">
        <v>1182</v>
      </c>
      <c r="J1186" s="1">
        <v>375</v>
      </c>
      <c r="K1186">
        <f t="shared" si="53"/>
        <v>0.375</v>
      </c>
    </row>
    <row r="1187" spans="9:11" x14ac:dyDescent="0.3">
      <c r="I1187">
        <v>1183</v>
      </c>
      <c r="J1187" s="1">
        <v>373</v>
      </c>
      <c r="K1187">
        <f t="shared" si="53"/>
        <v>0.373</v>
      </c>
    </row>
    <row r="1188" spans="9:11" x14ac:dyDescent="0.3">
      <c r="I1188">
        <v>1184</v>
      </c>
      <c r="J1188" s="1">
        <v>371</v>
      </c>
      <c r="K1188">
        <f t="shared" si="53"/>
        <v>0.371</v>
      </c>
    </row>
    <row r="1189" spans="9:11" x14ac:dyDescent="0.3">
      <c r="I1189">
        <v>1185</v>
      </c>
      <c r="J1189" s="1">
        <v>368</v>
      </c>
      <c r="K1189">
        <f t="shared" si="53"/>
        <v>0.36799999999999999</v>
      </c>
    </row>
    <row r="1190" spans="9:11" x14ac:dyDescent="0.3">
      <c r="I1190">
        <v>1186</v>
      </c>
      <c r="J1190" s="1">
        <v>478</v>
      </c>
      <c r="K1190">
        <f t="shared" si="53"/>
        <v>0.47799999999999998</v>
      </c>
    </row>
    <row r="1191" spans="9:11" x14ac:dyDescent="0.3">
      <c r="I1191">
        <v>1187</v>
      </c>
      <c r="J1191" s="1">
        <v>470</v>
      </c>
      <c r="K1191">
        <f t="shared" si="53"/>
        <v>0.47</v>
      </c>
    </row>
    <row r="1192" spans="9:11" x14ac:dyDescent="0.3">
      <c r="I1192">
        <v>1188</v>
      </c>
      <c r="J1192" s="1">
        <v>462</v>
      </c>
      <c r="K1192">
        <f t="shared" si="53"/>
        <v>0.46200000000000002</v>
      </c>
    </row>
    <row r="1193" spans="9:11" x14ac:dyDescent="0.3">
      <c r="I1193">
        <v>1189</v>
      </c>
      <c r="J1193" s="1">
        <v>455</v>
      </c>
      <c r="K1193">
        <f t="shared" si="53"/>
        <v>0.45500000000000002</v>
      </c>
    </row>
    <row r="1194" spans="9:11" x14ac:dyDescent="0.3">
      <c r="I1194">
        <v>1190</v>
      </c>
      <c r="J1194" s="1">
        <v>449</v>
      </c>
      <c r="K1194">
        <f t="shared" si="53"/>
        <v>0.44900000000000001</v>
      </c>
    </row>
    <row r="1195" spans="9:11" x14ac:dyDescent="0.3">
      <c r="I1195">
        <v>1191</v>
      </c>
      <c r="J1195" s="1">
        <v>442</v>
      </c>
      <c r="K1195">
        <f t="shared" si="53"/>
        <v>0.442</v>
      </c>
    </row>
    <row r="1196" spans="9:11" x14ac:dyDescent="0.3">
      <c r="I1196">
        <v>1192</v>
      </c>
      <c r="J1196" s="1">
        <v>436</v>
      </c>
      <c r="K1196">
        <f t="shared" si="53"/>
        <v>0.436</v>
      </c>
    </row>
    <row r="1197" spans="9:11" x14ac:dyDescent="0.3">
      <c r="I1197">
        <v>1193</v>
      </c>
      <c r="J1197" s="1">
        <v>430</v>
      </c>
      <c r="K1197">
        <f t="shared" si="53"/>
        <v>0.43</v>
      </c>
    </row>
    <row r="1198" spans="9:11" x14ac:dyDescent="0.3">
      <c r="I1198">
        <v>1194</v>
      </c>
      <c r="J1198" s="1">
        <v>425</v>
      </c>
      <c r="K1198">
        <f t="shared" si="53"/>
        <v>0.42499999999999999</v>
      </c>
    </row>
    <row r="1199" spans="9:11" x14ac:dyDescent="0.3">
      <c r="I1199">
        <v>1195</v>
      </c>
      <c r="J1199" s="1">
        <v>419</v>
      </c>
      <c r="K1199">
        <f t="shared" si="53"/>
        <v>0.41899999999999998</v>
      </c>
    </row>
    <row r="1200" spans="9:11" x14ac:dyDescent="0.3">
      <c r="I1200">
        <v>1196</v>
      </c>
      <c r="J1200" s="1">
        <v>414</v>
      </c>
      <c r="K1200">
        <f t="shared" si="53"/>
        <v>0.41399999999999998</v>
      </c>
    </row>
    <row r="1201" spans="9:11" x14ac:dyDescent="0.3">
      <c r="I1201">
        <v>1197</v>
      </c>
      <c r="J1201" s="1">
        <v>410</v>
      </c>
      <c r="K1201">
        <f t="shared" si="53"/>
        <v>0.41</v>
      </c>
    </row>
    <row r="1202" spans="9:11" x14ac:dyDescent="0.3">
      <c r="I1202">
        <v>1198</v>
      </c>
      <c r="J1202" s="1">
        <v>405</v>
      </c>
      <c r="K1202">
        <f t="shared" si="53"/>
        <v>0.40500000000000003</v>
      </c>
    </row>
    <row r="1203" spans="9:11" x14ac:dyDescent="0.3">
      <c r="I1203">
        <v>1199</v>
      </c>
      <c r="J1203" s="1">
        <v>400</v>
      </c>
      <c r="K1203">
        <f t="shared" si="53"/>
        <v>0.4</v>
      </c>
    </row>
    <row r="1204" spans="9:11" x14ac:dyDescent="0.3">
      <c r="I1204">
        <v>1200</v>
      </c>
      <c r="J1204" s="1">
        <v>396</v>
      </c>
      <c r="K1204">
        <f t="shared" si="53"/>
        <v>0.39600000000000002</v>
      </c>
    </row>
    <row r="1205" spans="9:11" x14ac:dyDescent="0.3">
      <c r="I1205">
        <v>1201</v>
      </c>
      <c r="J1205" s="1">
        <v>391</v>
      </c>
      <c r="K1205">
        <f t="shared" si="53"/>
        <v>0.39100000000000001</v>
      </c>
    </row>
    <row r="1206" spans="9:11" x14ac:dyDescent="0.3">
      <c r="I1206">
        <v>1202</v>
      </c>
      <c r="J1206" s="1">
        <v>387</v>
      </c>
      <c r="K1206">
        <f t="shared" si="53"/>
        <v>0.38700000000000001</v>
      </c>
    </row>
    <row r="1207" spans="9:11" x14ac:dyDescent="0.3">
      <c r="I1207">
        <v>1203</v>
      </c>
      <c r="J1207" s="1">
        <v>383</v>
      </c>
      <c r="K1207">
        <f t="shared" si="53"/>
        <v>0.38300000000000001</v>
      </c>
    </row>
    <row r="1208" spans="9:11" x14ac:dyDescent="0.3">
      <c r="I1208">
        <v>1204</v>
      </c>
      <c r="J1208" s="1">
        <v>380</v>
      </c>
      <c r="K1208">
        <f t="shared" si="53"/>
        <v>0.38</v>
      </c>
    </row>
    <row r="1209" spans="9:11" x14ac:dyDescent="0.3">
      <c r="I1209">
        <v>1205</v>
      </c>
      <c r="J1209" s="1">
        <v>376</v>
      </c>
      <c r="K1209">
        <f t="shared" si="53"/>
        <v>0.376</v>
      </c>
    </row>
    <row r="1210" spans="9:11" x14ac:dyDescent="0.3">
      <c r="I1210">
        <v>1206</v>
      </c>
      <c r="J1210" s="1">
        <v>372</v>
      </c>
      <c r="K1210">
        <f t="shared" si="53"/>
        <v>0.372</v>
      </c>
    </row>
    <row r="1211" spans="9:11" x14ac:dyDescent="0.3">
      <c r="I1211">
        <v>1207</v>
      </c>
      <c r="J1211" s="1">
        <v>369</v>
      </c>
      <c r="K1211">
        <f t="shared" si="53"/>
        <v>0.36899999999999999</v>
      </c>
    </row>
    <row r="1212" spans="9:11" x14ac:dyDescent="0.3">
      <c r="I1212">
        <v>1208</v>
      </c>
      <c r="J1212" s="1">
        <v>365</v>
      </c>
      <c r="K1212">
        <f t="shared" si="53"/>
        <v>0.36499999999999999</v>
      </c>
    </row>
    <row r="1213" spans="9:11" x14ac:dyDescent="0.3">
      <c r="I1213">
        <v>1209</v>
      </c>
      <c r="J1213" s="1">
        <v>362</v>
      </c>
      <c r="K1213">
        <f t="shared" si="53"/>
        <v>0.36199999999999999</v>
      </c>
    </row>
    <row r="1214" spans="9:11" x14ac:dyDescent="0.3">
      <c r="I1214">
        <v>1210</v>
      </c>
      <c r="J1214" s="1">
        <v>359</v>
      </c>
      <c r="K1214">
        <f t="shared" si="53"/>
        <v>0.35899999999999999</v>
      </c>
    </row>
    <row r="1215" spans="9:11" x14ac:dyDescent="0.3">
      <c r="I1215">
        <v>1211</v>
      </c>
      <c r="J1215" s="1">
        <v>356</v>
      </c>
      <c r="K1215">
        <f t="shared" si="53"/>
        <v>0.35599999999999998</v>
      </c>
    </row>
    <row r="1216" spans="9:11" x14ac:dyDescent="0.3">
      <c r="I1216">
        <v>1212</v>
      </c>
      <c r="J1216" s="1">
        <v>352</v>
      </c>
      <c r="K1216">
        <f t="shared" si="53"/>
        <v>0.35199999999999998</v>
      </c>
    </row>
    <row r="1217" spans="9:11" x14ac:dyDescent="0.3">
      <c r="I1217">
        <v>1213</v>
      </c>
      <c r="J1217" s="1">
        <v>349</v>
      </c>
      <c r="K1217">
        <f t="shared" si="53"/>
        <v>0.34899999999999998</v>
      </c>
    </row>
    <row r="1218" spans="9:11" x14ac:dyDescent="0.3">
      <c r="I1218">
        <v>1214</v>
      </c>
      <c r="J1218" s="1">
        <v>346</v>
      </c>
      <c r="K1218">
        <f t="shared" si="53"/>
        <v>0.34599999999999997</v>
      </c>
    </row>
    <row r="1219" spans="9:11" x14ac:dyDescent="0.3">
      <c r="I1219">
        <v>1215</v>
      </c>
      <c r="J1219" s="1">
        <v>344</v>
      </c>
      <c r="K1219">
        <f t="shared" si="53"/>
        <v>0.34399999999999997</v>
      </c>
    </row>
    <row r="1220" spans="9:11" x14ac:dyDescent="0.3">
      <c r="I1220">
        <v>1216</v>
      </c>
      <c r="J1220" s="1">
        <v>341</v>
      </c>
      <c r="K1220">
        <f t="shared" si="53"/>
        <v>0.34100000000000003</v>
      </c>
    </row>
    <row r="1221" spans="9:11" x14ac:dyDescent="0.3">
      <c r="I1221">
        <v>1217</v>
      </c>
      <c r="J1221" s="1">
        <v>338</v>
      </c>
      <c r="K1221">
        <f t="shared" ref="K1221:K1284" si="54">J1221/1000</f>
        <v>0.33800000000000002</v>
      </c>
    </row>
    <row r="1222" spans="9:11" x14ac:dyDescent="0.3">
      <c r="I1222">
        <v>1218</v>
      </c>
      <c r="J1222" s="1">
        <v>336</v>
      </c>
      <c r="K1222">
        <f t="shared" si="54"/>
        <v>0.33600000000000002</v>
      </c>
    </row>
    <row r="1223" spans="9:11" x14ac:dyDescent="0.3">
      <c r="I1223">
        <v>1219</v>
      </c>
      <c r="J1223" s="1">
        <v>333</v>
      </c>
      <c r="K1223">
        <f t="shared" si="54"/>
        <v>0.33300000000000002</v>
      </c>
    </row>
    <row r="1224" spans="9:11" x14ac:dyDescent="0.3">
      <c r="I1224">
        <v>1220</v>
      </c>
      <c r="J1224" s="1">
        <v>330</v>
      </c>
      <c r="K1224">
        <f t="shared" si="54"/>
        <v>0.33</v>
      </c>
    </row>
    <row r="1225" spans="9:11" x14ac:dyDescent="0.3">
      <c r="I1225">
        <v>1221</v>
      </c>
      <c r="J1225" s="1">
        <v>328</v>
      </c>
      <c r="K1225">
        <f t="shared" si="54"/>
        <v>0.32800000000000001</v>
      </c>
    </row>
    <row r="1226" spans="9:11" x14ac:dyDescent="0.3">
      <c r="I1226">
        <v>1222</v>
      </c>
      <c r="J1226" s="1">
        <v>325</v>
      </c>
      <c r="K1226">
        <f t="shared" si="54"/>
        <v>0.32500000000000001</v>
      </c>
    </row>
    <row r="1227" spans="9:11" x14ac:dyDescent="0.3">
      <c r="I1227">
        <v>1223</v>
      </c>
      <c r="J1227" s="1">
        <v>323</v>
      </c>
      <c r="K1227">
        <f t="shared" si="54"/>
        <v>0.32300000000000001</v>
      </c>
    </row>
    <row r="1228" spans="9:11" x14ac:dyDescent="0.3">
      <c r="I1228">
        <v>1224</v>
      </c>
      <c r="J1228" s="1">
        <v>320</v>
      </c>
      <c r="K1228">
        <f t="shared" si="54"/>
        <v>0.32</v>
      </c>
    </row>
    <row r="1229" spans="9:11" x14ac:dyDescent="0.3">
      <c r="I1229">
        <v>1225</v>
      </c>
      <c r="J1229" s="1">
        <v>318</v>
      </c>
      <c r="K1229">
        <f t="shared" si="54"/>
        <v>0.318</v>
      </c>
    </row>
    <row r="1230" spans="9:11" x14ac:dyDescent="0.3">
      <c r="I1230">
        <v>1226</v>
      </c>
      <c r="J1230" s="1">
        <v>316</v>
      </c>
      <c r="K1230">
        <f t="shared" si="54"/>
        <v>0.316</v>
      </c>
    </row>
    <row r="1231" spans="9:11" x14ac:dyDescent="0.3">
      <c r="I1231">
        <v>1227</v>
      </c>
      <c r="J1231" s="1">
        <v>313</v>
      </c>
      <c r="K1231">
        <f t="shared" si="54"/>
        <v>0.313</v>
      </c>
    </row>
    <row r="1232" spans="9:11" x14ac:dyDescent="0.3">
      <c r="I1232">
        <v>1228</v>
      </c>
      <c r="J1232" s="1">
        <v>311</v>
      </c>
      <c r="K1232">
        <f t="shared" si="54"/>
        <v>0.311</v>
      </c>
    </row>
    <row r="1233" spans="9:11" x14ac:dyDescent="0.3">
      <c r="I1233">
        <v>1229</v>
      </c>
      <c r="J1233" s="1">
        <v>309</v>
      </c>
      <c r="K1233">
        <f t="shared" si="54"/>
        <v>0.309</v>
      </c>
    </row>
    <row r="1234" spans="9:11" x14ac:dyDescent="0.3">
      <c r="I1234">
        <v>1230</v>
      </c>
      <c r="J1234" s="1">
        <v>307</v>
      </c>
      <c r="K1234">
        <f t="shared" si="54"/>
        <v>0.307</v>
      </c>
    </row>
    <row r="1235" spans="9:11" x14ac:dyDescent="0.3">
      <c r="I1235">
        <v>1231</v>
      </c>
      <c r="J1235" s="1">
        <v>305</v>
      </c>
      <c r="K1235">
        <f t="shared" si="54"/>
        <v>0.30499999999999999</v>
      </c>
    </row>
    <row r="1236" spans="9:11" x14ac:dyDescent="0.3">
      <c r="I1236">
        <v>1232</v>
      </c>
      <c r="J1236" s="1">
        <v>303</v>
      </c>
      <c r="K1236">
        <f t="shared" si="54"/>
        <v>0.30299999999999999</v>
      </c>
    </row>
    <row r="1237" spans="9:11" x14ac:dyDescent="0.3">
      <c r="I1237">
        <v>1233</v>
      </c>
      <c r="J1237" s="1">
        <v>301</v>
      </c>
      <c r="K1237">
        <f t="shared" si="54"/>
        <v>0.30099999999999999</v>
      </c>
    </row>
    <row r="1238" spans="9:11" x14ac:dyDescent="0.3">
      <c r="I1238">
        <v>1234</v>
      </c>
      <c r="J1238" s="1">
        <v>299</v>
      </c>
      <c r="K1238">
        <f t="shared" si="54"/>
        <v>0.29899999999999999</v>
      </c>
    </row>
    <row r="1239" spans="9:11" x14ac:dyDescent="0.3">
      <c r="I1239">
        <v>1235</v>
      </c>
      <c r="J1239" s="1">
        <v>297</v>
      </c>
      <c r="K1239">
        <f t="shared" si="54"/>
        <v>0.29699999999999999</v>
      </c>
    </row>
    <row r="1240" spans="9:11" x14ac:dyDescent="0.3">
      <c r="I1240">
        <v>1236</v>
      </c>
      <c r="J1240" s="1">
        <v>295</v>
      </c>
      <c r="K1240">
        <f t="shared" si="54"/>
        <v>0.29499999999999998</v>
      </c>
    </row>
    <row r="1241" spans="9:11" x14ac:dyDescent="0.3">
      <c r="I1241">
        <v>1237</v>
      </c>
      <c r="J1241" s="1">
        <v>293</v>
      </c>
      <c r="K1241">
        <f t="shared" si="54"/>
        <v>0.29299999999999998</v>
      </c>
    </row>
    <row r="1242" spans="9:11" x14ac:dyDescent="0.3">
      <c r="I1242">
        <v>1238</v>
      </c>
      <c r="J1242" s="1">
        <v>291</v>
      </c>
      <c r="K1242">
        <f t="shared" si="54"/>
        <v>0.29099999999999998</v>
      </c>
    </row>
    <row r="1243" spans="9:11" x14ac:dyDescent="0.3">
      <c r="I1243">
        <v>1239</v>
      </c>
      <c r="J1243" s="1">
        <v>290</v>
      </c>
      <c r="K1243">
        <f t="shared" si="54"/>
        <v>0.28999999999999998</v>
      </c>
    </row>
    <row r="1244" spans="9:11" x14ac:dyDescent="0.3">
      <c r="I1244">
        <v>1240</v>
      </c>
      <c r="J1244" s="1">
        <v>288</v>
      </c>
      <c r="K1244">
        <f t="shared" si="54"/>
        <v>0.28799999999999998</v>
      </c>
    </row>
    <row r="1245" spans="9:11" x14ac:dyDescent="0.3">
      <c r="I1245">
        <v>1241</v>
      </c>
      <c r="J1245" s="1">
        <v>286</v>
      </c>
      <c r="K1245">
        <f t="shared" si="54"/>
        <v>0.28599999999999998</v>
      </c>
    </row>
    <row r="1246" spans="9:11" x14ac:dyDescent="0.3">
      <c r="I1246">
        <v>1242</v>
      </c>
      <c r="J1246" s="1">
        <v>284</v>
      </c>
      <c r="K1246">
        <f t="shared" si="54"/>
        <v>0.28399999999999997</v>
      </c>
    </row>
    <row r="1247" spans="9:11" x14ac:dyDescent="0.3">
      <c r="I1247">
        <v>1243</v>
      </c>
      <c r="J1247" s="1">
        <v>282</v>
      </c>
      <c r="K1247">
        <f t="shared" si="54"/>
        <v>0.28199999999999997</v>
      </c>
    </row>
    <row r="1248" spans="9:11" x14ac:dyDescent="0.3">
      <c r="I1248">
        <v>1244</v>
      </c>
      <c r="J1248" s="1">
        <v>281</v>
      </c>
      <c r="K1248">
        <f t="shared" si="54"/>
        <v>0.28100000000000003</v>
      </c>
    </row>
    <row r="1249" spans="9:11" x14ac:dyDescent="0.3">
      <c r="I1249">
        <v>1245</v>
      </c>
      <c r="J1249" s="1">
        <v>279</v>
      </c>
      <c r="K1249">
        <f t="shared" si="54"/>
        <v>0.27900000000000003</v>
      </c>
    </row>
    <row r="1250" spans="9:11" x14ac:dyDescent="0.3">
      <c r="I1250">
        <v>1246</v>
      </c>
      <c r="J1250" s="1">
        <v>277</v>
      </c>
      <c r="K1250">
        <f t="shared" si="54"/>
        <v>0.27700000000000002</v>
      </c>
    </row>
    <row r="1251" spans="9:11" x14ac:dyDescent="0.3">
      <c r="I1251">
        <v>1247</v>
      </c>
      <c r="J1251" s="1">
        <v>276</v>
      </c>
      <c r="K1251">
        <f t="shared" si="54"/>
        <v>0.27600000000000002</v>
      </c>
    </row>
    <row r="1252" spans="9:11" x14ac:dyDescent="0.3">
      <c r="I1252">
        <v>1248</v>
      </c>
      <c r="J1252" s="1">
        <v>274</v>
      </c>
      <c r="K1252">
        <f t="shared" si="54"/>
        <v>0.27400000000000002</v>
      </c>
    </row>
    <row r="1253" spans="9:11" x14ac:dyDescent="0.3">
      <c r="I1253">
        <v>1249</v>
      </c>
      <c r="J1253" s="1">
        <v>273</v>
      </c>
      <c r="K1253">
        <f t="shared" si="54"/>
        <v>0.27300000000000002</v>
      </c>
    </row>
    <row r="1254" spans="9:11" x14ac:dyDescent="0.3">
      <c r="I1254">
        <v>1250</v>
      </c>
      <c r="J1254" s="1">
        <v>271</v>
      </c>
      <c r="K1254">
        <f t="shared" si="54"/>
        <v>0.27100000000000002</v>
      </c>
    </row>
    <row r="1255" spans="9:11" x14ac:dyDescent="0.3">
      <c r="I1255">
        <v>1251</v>
      </c>
      <c r="J1255" s="1">
        <v>270</v>
      </c>
      <c r="K1255">
        <f t="shared" si="54"/>
        <v>0.27</v>
      </c>
    </row>
    <row r="1256" spans="9:11" x14ac:dyDescent="0.3">
      <c r="I1256">
        <v>1252</v>
      </c>
      <c r="J1256" s="1">
        <v>268</v>
      </c>
      <c r="K1256">
        <f t="shared" si="54"/>
        <v>0.26800000000000002</v>
      </c>
    </row>
    <row r="1257" spans="9:11" x14ac:dyDescent="0.3">
      <c r="I1257">
        <v>1253</v>
      </c>
      <c r="J1257" s="1">
        <v>267</v>
      </c>
      <c r="K1257">
        <f t="shared" si="54"/>
        <v>0.26700000000000002</v>
      </c>
    </row>
    <row r="1258" spans="9:11" x14ac:dyDescent="0.3">
      <c r="I1258">
        <v>1254</v>
      </c>
      <c r="J1258" s="1">
        <v>265</v>
      </c>
      <c r="K1258">
        <f t="shared" si="54"/>
        <v>0.26500000000000001</v>
      </c>
    </row>
    <row r="1259" spans="9:11" x14ac:dyDescent="0.3">
      <c r="I1259">
        <v>1255</v>
      </c>
      <c r="J1259" s="1">
        <v>264</v>
      </c>
      <c r="K1259">
        <f t="shared" si="54"/>
        <v>0.26400000000000001</v>
      </c>
    </row>
    <row r="1260" spans="9:11" x14ac:dyDescent="0.3">
      <c r="I1260">
        <v>1256</v>
      </c>
      <c r="J1260" s="1">
        <v>263</v>
      </c>
      <c r="K1260">
        <f t="shared" si="54"/>
        <v>0.26300000000000001</v>
      </c>
    </row>
    <row r="1261" spans="9:11" x14ac:dyDescent="0.3">
      <c r="I1261">
        <v>1257</v>
      </c>
      <c r="J1261" s="1">
        <v>261</v>
      </c>
      <c r="K1261">
        <f t="shared" si="54"/>
        <v>0.26100000000000001</v>
      </c>
    </row>
    <row r="1262" spans="9:11" x14ac:dyDescent="0.3">
      <c r="I1262">
        <v>1258</v>
      </c>
      <c r="J1262" s="1">
        <v>260</v>
      </c>
      <c r="K1262">
        <f t="shared" si="54"/>
        <v>0.26</v>
      </c>
    </row>
    <row r="1263" spans="9:11" x14ac:dyDescent="0.3">
      <c r="I1263">
        <v>1259</v>
      </c>
      <c r="J1263" s="1">
        <v>258</v>
      </c>
      <c r="K1263">
        <f t="shared" si="54"/>
        <v>0.25800000000000001</v>
      </c>
    </row>
    <row r="1264" spans="9:11" x14ac:dyDescent="0.3">
      <c r="I1264">
        <v>1260</v>
      </c>
      <c r="J1264" s="1">
        <v>257</v>
      </c>
      <c r="K1264">
        <f t="shared" si="54"/>
        <v>0.25700000000000001</v>
      </c>
    </row>
    <row r="1265" spans="9:11" x14ac:dyDescent="0.3">
      <c r="I1265">
        <v>1261</v>
      </c>
      <c r="J1265" s="1">
        <v>256</v>
      </c>
      <c r="K1265">
        <f t="shared" si="54"/>
        <v>0.25600000000000001</v>
      </c>
    </row>
    <row r="1266" spans="9:11" x14ac:dyDescent="0.3">
      <c r="I1266">
        <v>1262</v>
      </c>
      <c r="J1266" s="1">
        <v>254</v>
      </c>
      <c r="K1266">
        <f t="shared" si="54"/>
        <v>0.254</v>
      </c>
    </row>
    <row r="1267" spans="9:11" x14ac:dyDescent="0.3">
      <c r="I1267">
        <v>1263</v>
      </c>
      <c r="J1267" s="1">
        <v>253</v>
      </c>
      <c r="K1267">
        <f t="shared" si="54"/>
        <v>0.253</v>
      </c>
    </row>
    <row r="1268" spans="9:11" x14ac:dyDescent="0.3">
      <c r="I1268">
        <v>1264</v>
      </c>
      <c r="J1268" s="1">
        <v>251</v>
      </c>
      <c r="K1268">
        <f t="shared" si="54"/>
        <v>0.251</v>
      </c>
    </row>
    <row r="1269" spans="9:11" x14ac:dyDescent="0.3">
      <c r="I1269">
        <v>1265</v>
      </c>
      <c r="J1269" s="1">
        <v>250</v>
      </c>
      <c r="K1269">
        <f t="shared" si="54"/>
        <v>0.25</v>
      </c>
    </row>
    <row r="1270" spans="9:11" x14ac:dyDescent="0.3">
      <c r="I1270">
        <v>1266</v>
      </c>
      <c r="J1270" s="1">
        <v>249</v>
      </c>
      <c r="K1270">
        <f t="shared" si="54"/>
        <v>0.249</v>
      </c>
    </row>
    <row r="1271" spans="9:11" x14ac:dyDescent="0.3">
      <c r="I1271">
        <v>1267</v>
      </c>
      <c r="J1271" s="1">
        <v>248</v>
      </c>
      <c r="K1271">
        <f t="shared" si="54"/>
        <v>0.248</v>
      </c>
    </row>
    <row r="1272" spans="9:11" x14ac:dyDescent="0.3">
      <c r="I1272">
        <v>1268</v>
      </c>
      <c r="J1272" s="1">
        <v>247</v>
      </c>
      <c r="K1272">
        <f t="shared" si="54"/>
        <v>0.247</v>
      </c>
    </row>
    <row r="1273" spans="9:11" x14ac:dyDescent="0.3">
      <c r="I1273">
        <v>1269</v>
      </c>
      <c r="J1273" s="1">
        <v>245</v>
      </c>
      <c r="K1273">
        <f t="shared" si="54"/>
        <v>0.245</v>
      </c>
    </row>
    <row r="1274" spans="9:11" x14ac:dyDescent="0.3">
      <c r="I1274">
        <v>1270</v>
      </c>
      <c r="J1274" s="1">
        <v>244</v>
      </c>
      <c r="K1274">
        <f t="shared" si="54"/>
        <v>0.24399999999999999</v>
      </c>
    </row>
    <row r="1275" spans="9:11" x14ac:dyDescent="0.3">
      <c r="I1275">
        <v>1271</v>
      </c>
      <c r="J1275" s="1">
        <v>243</v>
      </c>
      <c r="K1275">
        <f t="shared" si="54"/>
        <v>0.24299999999999999</v>
      </c>
    </row>
    <row r="1276" spans="9:11" x14ac:dyDescent="0.3">
      <c r="I1276">
        <v>1272</v>
      </c>
      <c r="J1276" s="1">
        <v>242</v>
      </c>
      <c r="K1276">
        <f t="shared" si="54"/>
        <v>0.24199999999999999</v>
      </c>
    </row>
    <row r="1277" spans="9:11" x14ac:dyDescent="0.3">
      <c r="I1277">
        <v>1273</v>
      </c>
      <c r="J1277" s="1">
        <v>241</v>
      </c>
      <c r="K1277">
        <f t="shared" si="54"/>
        <v>0.24099999999999999</v>
      </c>
    </row>
    <row r="1278" spans="9:11" x14ac:dyDescent="0.3">
      <c r="I1278">
        <v>1274</v>
      </c>
      <c r="J1278" s="1">
        <v>240</v>
      </c>
      <c r="K1278">
        <f t="shared" si="54"/>
        <v>0.24</v>
      </c>
    </row>
    <row r="1279" spans="9:11" x14ac:dyDescent="0.3">
      <c r="I1279">
        <v>1275</v>
      </c>
      <c r="J1279" s="1">
        <v>239</v>
      </c>
      <c r="K1279">
        <f t="shared" si="54"/>
        <v>0.23899999999999999</v>
      </c>
    </row>
    <row r="1280" spans="9:11" x14ac:dyDescent="0.3">
      <c r="I1280">
        <v>1276</v>
      </c>
      <c r="J1280" s="1">
        <v>237</v>
      </c>
      <c r="K1280">
        <f t="shared" si="54"/>
        <v>0.23699999999999999</v>
      </c>
    </row>
    <row r="1281" spans="9:11" x14ac:dyDescent="0.3">
      <c r="I1281">
        <v>1277</v>
      </c>
      <c r="J1281" s="1">
        <v>236</v>
      </c>
      <c r="K1281">
        <f t="shared" si="54"/>
        <v>0.23599999999999999</v>
      </c>
    </row>
    <row r="1282" spans="9:11" x14ac:dyDescent="0.3">
      <c r="I1282">
        <v>1278</v>
      </c>
      <c r="J1282" s="1">
        <v>235</v>
      </c>
      <c r="K1282">
        <f t="shared" si="54"/>
        <v>0.23499999999999999</v>
      </c>
    </row>
    <row r="1283" spans="9:11" x14ac:dyDescent="0.3">
      <c r="I1283">
        <v>1279</v>
      </c>
      <c r="J1283" s="1">
        <v>234</v>
      </c>
      <c r="K1283">
        <f t="shared" si="54"/>
        <v>0.23400000000000001</v>
      </c>
    </row>
    <row r="1284" spans="9:11" x14ac:dyDescent="0.3">
      <c r="I1284">
        <v>1280</v>
      </c>
      <c r="J1284" s="1">
        <v>233</v>
      </c>
      <c r="K1284">
        <f t="shared" si="54"/>
        <v>0.23300000000000001</v>
      </c>
    </row>
    <row r="1285" spans="9:11" x14ac:dyDescent="0.3">
      <c r="I1285">
        <v>1281</v>
      </c>
      <c r="J1285" s="1">
        <v>231</v>
      </c>
      <c r="K1285">
        <f t="shared" ref="K1285:K1298" si="55">J1285/1000</f>
        <v>0.23100000000000001</v>
      </c>
    </row>
    <row r="1286" spans="9:11" x14ac:dyDescent="0.3">
      <c r="I1286">
        <v>1282</v>
      </c>
      <c r="J1286" s="1">
        <v>230</v>
      </c>
      <c r="K1286">
        <f t="shared" si="55"/>
        <v>0.23</v>
      </c>
    </row>
    <row r="1287" spans="9:11" x14ac:dyDescent="0.3">
      <c r="I1287">
        <v>1283</v>
      </c>
      <c r="J1287" s="1">
        <v>230</v>
      </c>
      <c r="K1287">
        <f t="shared" si="55"/>
        <v>0.23</v>
      </c>
    </row>
    <row r="1288" spans="9:11" x14ac:dyDescent="0.3">
      <c r="I1288">
        <v>1284</v>
      </c>
      <c r="J1288" s="1">
        <v>229</v>
      </c>
      <c r="K1288">
        <f t="shared" si="55"/>
        <v>0.22900000000000001</v>
      </c>
    </row>
    <row r="1289" spans="9:11" x14ac:dyDescent="0.3">
      <c r="I1289">
        <v>1285</v>
      </c>
      <c r="J1289" s="1">
        <v>228</v>
      </c>
      <c r="K1289">
        <f t="shared" si="55"/>
        <v>0.22800000000000001</v>
      </c>
    </row>
    <row r="1290" spans="9:11" x14ac:dyDescent="0.3">
      <c r="I1290">
        <v>1286</v>
      </c>
      <c r="J1290" s="1">
        <v>227</v>
      </c>
      <c r="K1290">
        <f t="shared" si="55"/>
        <v>0.22700000000000001</v>
      </c>
    </row>
    <row r="1291" spans="9:11" x14ac:dyDescent="0.3">
      <c r="I1291">
        <v>1287</v>
      </c>
      <c r="J1291" s="1">
        <v>226</v>
      </c>
      <c r="K1291">
        <f t="shared" si="55"/>
        <v>0.22600000000000001</v>
      </c>
    </row>
    <row r="1292" spans="9:11" x14ac:dyDescent="0.3">
      <c r="I1292">
        <v>1288</v>
      </c>
      <c r="J1292" s="1">
        <v>225</v>
      </c>
      <c r="K1292">
        <f t="shared" si="55"/>
        <v>0.22500000000000001</v>
      </c>
    </row>
    <row r="1293" spans="9:11" x14ac:dyDescent="0.3">
      <c r="I1293">
        <v>1289</v>
      </c>
      <c r="J1293" s="1">
        <v>224</v>
      </c>
      <c r="K1293">
        <f t="shared" si="55"/>
        <v>0.224</v>
      </c>
    </row>
    <row r="1294" spans="9:11" x14ac:dyDescent="0.3">
      <c r="I1294">
        <v>1290</v>
      </c>
      <c r="J1294" s="1">
        <v>223</v>
      </c>
      <c r="K1294">
        <f t="shared" si="55"/>
        <v>0.223</v>
      </c>
    </row>
    <row r="1295" spans="9:11" x14ac:dyDescent="0.3">
      <c r="I1295">
        <v>1291</v>
      </c>
      <c r="J1295" s="1">
        <v>222</v>
      </c>
      <c r="K1295">
        <f t="shared" si="55"/>
        <v>0.222</v>
      </c>
    </row>
    <row r="1296" spans="9:11" x14ac:dyDescent="0.3">
      <c r="I1296">
        <v>1292</v>
      </c>
      <c r="J1296" s="1">
        <v>221</v>
      </c>
      <c r="K1296">
        <f t="shared" si="55"/>
        <v>0.221</v>
      </c>
    </row>
    <row r="1297" spans="9:11" x14ac:dyDescent="0.3">
      <c r="I1297">
        <v>1293</v>
      </c>
      <c r="J1297" s="1">
        <v>220</v>
      </c>
      <c r="K1297">
        <f t="shared" si="55"/>
        <v>0.22</v>
      </c>
    </row>
    <row r="1298" spans="9:11" x14ac:dyDescent="0.3">
      <c r="I1298">
        <v>1294</v>
      </c>
      <c r="J1298" s="1">
        <v>219</v>
      </c>
      <c r="K1298">
        <f t="shared" si="55"/>
        <v>0.219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98"/>
  <sheetViews>
    <sheetView topLeftCell="D154" workbookViewId="0">
      <selection activeCell="Z164" sqref="Z164"/>
    </sheetView>
  </sheetViews>
  <sheetFormatPr defaultRowHeight="14.4" x14ac:dyDescent="0.3"/>
  <cols>
    <col min="1" max="1" width="13.44140625" customWidth="1"/>
    <col min="2" max="2" width="14.33203125" customWidth="1"/>
    <col min="3" max="3" width="16.5546875" customWidth="1"/>
    <col min="6" max="6" width="14.109375" customWidth="1"/>
    <col min="17" max="17" width="12.6640625" bestFit="1" customWidth="1"/>
    <col min="21" max="21" width="12" bestFit="1" customWidth="1"/>
    <col min="23" max="23" width="12" bestFit="1" customWidth="1"/>
    <col min="26" max="26" width="12" bestFit="1" customWidth="1"/>
  </cols>
  <sheetData>
    <row r="1" spans="1:24" x14ac:dyDescent="0.3">
      <c r="A1" t="s">
        <v>1</v>
      </c>
      <c r="B1" t="s">
        <v>2</v>
      </c>
      <c r="C1" t="s">
        <v>6</v>
      </c>
      <c r="D1">
        <v>120</v>
      </c>
      <c r="N1" t="s">
        <v>15</v>
      </c>
      <c r="O1">
        <v>0.2</v>
      </c>
      <c r="P1" t="s">
        <v>16</v>
      </c>
      <c r="Q1" t="s">
        <v>18</v>
      </c>
      <c r="R1">
        <v>1.0300000000000001E-3</v>
      </c>
      <c r="S1" t="s">
        <v>19</v>
      </c>
    </row>
    <row r="2" spans="1:24" x14ac:dyDescent="0.3">
      <c r="F2" t="s">
        <v>5</v>
      </c>
      <c r="G2">
        <f>AVERAGE(B5:B203)</f>
        <v>390.07179487179485</v>
      </c>
      <c r="N2" t="s">
        <v>17</v>
      </c>
      <c r="O2">
        <f>'200_BP'!O2</f>
        <v>0.16</v>
      </c>
      <c r="P2" t="s">
        <v>16</v>
      </c>
    </row>
    <row r="3" spans="1:24" x14ac:dyDescent="0.3">
      <c r="A3" t="s">
        <v>0</v>
      </c>
      <c r="B3" t="s">
        <v>3</v>
      </c>
      <c r="C3" t="s">
        <v>4</v>
      </c>
      <c r="I3" t="s">
        <v>9</v>
      </c>
      <c r="J3" t="s">
        <v>7</v>
      </c>
      <c r="K3" t="s">
        <v>4</v>
      </c>
      <c r="O3" t="s">
        <v>9</v>
      </c>
      <c r="P3" t="s">
        <v>10</v>
      </c>
      <c r="Q3" t="s">
        <v>12</v>
      </c>
      <c r="R3" t="s">
        <v>12</v>
      </c>
      <c r="S3" t="s">
        <v>14</v>
      </c>
      <c r="T3" t="s">
        <v>20</v>
      </c>
      <c r="U3" t="s">
        <v>13</v>
      </c>
      <c r="V3" t="s">
        <v>22</v>
      </c>
      <c r="W3" t="s">
        <v>21</v>
      </c>
      <c r="X3" t="s">
        <v>23</v>
      </c>
    </row>
    <row r="4" spans="1:24" x14ac:dyDescent="0.3">
      <c r="I4">
        <v>0</v>
      </c>
      <c r="J4" s="1">
        <v>97</v>
      </c>
      <c r="K4">
        <f>J4/1000</f>
        <v>9.7000000000000003E-2</v>
      </c>
      <c r="O4">
        <f>D1+50</f>
        <v>170</v>
      </c>
      <c r="P4">
        <v>0.13</v>
      </c>
      <c r="Q4" t="e">
        <f>-1*#REF!/60/1000000</f>
        <v>#REF!</v>
      </c>
      <c r="R4">
        <v>0</v>
      </c>
      <c r="S4">
        <f>K174-C15</f>
        <v>3.9641020698023972</v>
      </c>
      <c r="T4">
        <f>S4*1000000</f>
        <v>3964102.0698023974</v>
      </c>
      <c r="U4" t="e">
        <f>(12*$R$1*Q4*$O$2/((S4*1000000)*$O$1))^(1/3)</f>
        <v>#REF!</v>
      </c>
      <c r="V4">
        <f>(12*$R$1*R4*$O$2/((S4*1000000)*$O$1))^(1/3)</f>
        <v>0</v>
      </c>
      <c r="W4" t="e">
        <f>U4^2/12</f>
        <v>#REF!</v>
      </c>
      <c r="X4">
        <f>V4^2/12</f>
        <v>0</v>
      </c>
    </row>
    <row r="5" spans="1:24" x14ac:dyDescent="0.3">
      <c r="A5">
        <f>D1</f>
        <v>120</v>
      </c>
      <c r="B5">
        <v>235</v>
      </c>
      <c r="C5">
        <f>B5/145.038</f>
        <v>1.6202650339910918</v>
      </c>
      <c r="I5">
        <v>1</v>
      </c>
      <c r="J5" s="1">
        <v>97</v>
      </c>
      <c r="K5">
        <f t="shared" ref="K5:K68" si="0">J5/1000</f>
        <v>9.7000000000000003E-2</v>
      </c>
      <c r="O5">
        <f>O4+5</f>
        <v>175</v>
      </c>
      <c r="P5">
        <v>0.15</v>
      </c>
      <c r="Q5" t="e">
        <f>-1*#REF!/60/1000000</f>
        <v>#REF!</v>
      </c>
      <c r="R5">
        <v>0</v>
      </c>
      <c r="S5">
        <f>K179-C16</f>
        <v>3.9451020698023971</v>
      </c>
      <c r="T5">
        <f t="shared" ref="T5:T68" si="1">S5*1000000</f>
        <v>3945102.0698023969</v>
      </c>
      <c r="U5" t="e">
        <f t="shared" ref="U5:U68" si="2">(12*$R$1*Q5*$O$2/((S5*1000000)*$O$1))^(1/3)</f>
        <v>#REF!</v>
      </c>
      <c r="V5">
        <f t="shared" ref="V5:V68" si="3">(12*$R$1*R5*$O$2/((S5*1000000)*$O$1))^(1/3)</f>
        <v>0</v>
      </c>
      <c r="W5" t="e">
        <f t="shared" ref="W5:X68" si="4">U5^2/12</f>
        <v>#REF!</v>
      </c>
      <c r="X5">
        <f t="shared" si="4"/>
        <v>0</v>
      </c>
    </row>
    <row r="6" spans="1:24" x14ac:dyDescent="0.3">
      <c r="A6">
        <f>A5+5</f>
        <v>125</v>
      </c>
      <c r="C6">
        <f t="shared" ref="C6:C69" si="5">B6/145.038</f>
        <v>0</v>
      </c>
      <c r="I6">
        <v>2</v>
      </c>
      <c r="J6" s="1">
        <v>97</v>
      </c>
      <c r="K6">
        <f t="shared" si="0"/>
        <v>9.7000000000000003E-2</v>
      </c>
      <c r="O6">
        <f t="shared" ref="O6:O69" si="6">O5+5</f>
        <v>180</v>
      </c>
      <c r="P6">
        <v>0.15</v>
      </c>
      <c r="Q6" t="e">
        <f>-1*#REF!/60/1000000</f>
        <v>#REF!</v>
      </c>
      <c r="R6">
        <v>0</v>
      </c>
      <c r="S6">
        <f>K184-C17</f>
        <v>3.9291020698023971</v>
      </c>
      <c r="T6">
        <f t="shared" si="1"/>
        <v>3929102.0698023969</v>
      </c>
      <c r="U6" t="e">
        <f t="shared" si="2"/>
        <v>#REF!</v>
      </c>
      <c r="V6">
        <f t="shared" si="3"/>
        <v>0</v>
      </c>
      <c r="W6" t="e">
        <f t="shared" si="4"/>
        <v>#REF!</v>
      </c>
      <c r="X6">
        <f t="shared" si="4"/>
        <v>0</v>
      </c>
    </row>
    <row r="7" spans="1:24" x14ac:dyDescent="0.3">
      <c r="A7">
        <f t="shared" ref="A7:A70" si="7">A6+5</f>
        <v>130</v>
      </c>
      <c r="B7">
        <v>265</v>
      </c>
      <c r="C7">
        <f t="shared" si="5"/>
        <v>1.827107378755912</v>
      </c>
      <c r="I7">
        <v>3</v>
      </c>
      <c r="J7" s="1">
        <v>97</v>
      </c>
      <c r="K7">
        <f t="shared" si="0"/>
        <v>9.7000000000000003E-2</v>
      </c>
      <c r="O7">
        <f t="shared" si="6"/>
        <v>185</v>
      </c>
      <c r="P7">
        <v>0.15</v>
      </c>
      <c r="Q7" t="e">
        <f>-1*#REF!/60/1000000</f>
        <v>#REF!</v>
      </c>
      <c r="R7">
        <v>0</v>
      </c>
      <c r="S7">
        <f>K189-C18</f>
        <v>3.9161020698023972</v>
      </c>
      <c r="T7">
        <f t="shared" si="1"/>
        <v>3916102.0698023974</v>
      </c>
      <c r="U7" t="e">
        <f t="shared" si="2"/>
        <v>#REF!</v>
      </c>
      <c r="V7">
        <f t="shared" si="3"/>
        <v>0</v>
      </c>
      <c r="W7" t="e">
        <f t="shared" si="4"/>
        <v>#REF!</v>
      </c>
      <c r="X7">
        <f t="shared" si="4"/>
        <v>0</v>
      </c>
    </row>
    <row r="8" spans="1:24" x14ac:dyDescent="0.3">
      <c r="A8">
        <f t="shared" si="7"/>
        <v>135</v>
      </c>
      <c r="B8">
        <v>190</v>
      </c>
      <c r="C8">
        <f t="shared" si="5"/>
        <v>1.3100015168438615</v>
      </c>
      <c r="I8">
        <v>4</v>
      </c>
      <c r="J8" s="1">
        <v>97</v>
      </c>
      <c r="K8">
        <f t="shared" si="0"/>
        <v>9.7000000000000003E-2</v>
      </c>
      <c r="O8">
        <f t="shared" si="6"/>
        <v>190</v>
      </c>
      <c r="P8">
        <v>0.14000000000000001</v>
      </c>
      <c r="Q8" t="e">
        <f>-1*#REF!/60/1000000</f>
        <v>#REF!</v>
      </c>
      <c r="R8">
        <v>0</v>
      </c>
      <c r="S8">
        <f>K194-C19</f>
        <v>3.9202073249769023</v>
      </c>
      <c r="T8">
        <f t="shared" si="1"/>
        <v>3920207.3249769025</v>
      </c>
      <c r="U8" t="e">
        <f t="shared" si="2"/>
        <v>#REF!</v>
      </c>
      <c r="V8">
        <f t="shared" si="3"/>
        <v>0</v>
      </c>
      <c r="W8" t="e">
        <f t="shared" si="4"/>
        <v>#REF!</v>
      </c>
      <c r="X8">
        <f t="shared" si="4"/>
        <v>0</v>
      </c>
    </row>
    <row r="9" spans="1:24" x14ac:dyDescent="0.3">
      <c r="A9">
        <f t="shared" si="7"/>
        <v>140</v>
      </c>
      <c r="B9">
        <v>148</v>
      </c>
      <c r="C9">
        <f t="shared" si="5"/>
        <v>1.0204222341731133</v>
      </c>
      <c r="I9">
        <v>5</v>
      </c>
      <c r="J9" s="1">
        <v>97</v>
      </c>
      <c r="K9">
        <f t="shared" si="0"/>
        <v>9.7000000000000003E-2</v>
      </c>
      <c r="O9">
        <f t="shared" si="6"/>
        <v>195</v>
      </c>
      <c r="P9">
        <v>0.13</v>
      </c>
      <c r="Q9" t="e">
        <f>-1*#REF!/60/1000000</f>
        <v>#REF!</v>
      </c>
      <c r="R9">
        <v>0</v>
      </c>
      <c r="S9">
        <f>K199-C20</f>
        <v>3.9131020698023971</v>
      </c>
      <c r="T9">
        <f t="shared" si="1"/>
        <v>3913102.0698023969</v>
      </c>
      <c r="U9" t="e">
        <f t="shared" si="2"/>
        <v>#REF!</v>
      </c>
      <c r="V9">
        <f t="shared" si="3"/>
        <v>0</v>
      </c>
      <c r="W9" t="e">
        <f t="shared" si="4"/>
        <v>#REF!</v>
      </c>
      <c r="X9">
        <f t="shared" si="4"/>
        <v>0</v>
      </c>
    </row>
    <row r="10" spans="1:24" x14ac:dyDescent="0.3">
      <c r="A10">
        <f t="shared" si="7"/>
        <v>145</v>
      </c>
      <c r="B10">
        <v>122</v>
      </c>
      <c r="C10">
        <f t="shared" si="5"/>
        <v>0.84115886871026901</v>
      </c>
      <c r="I10">
        <v>6</v>
      </c>
      <c r="J10" s="1">
        <v>97</v>
      </c>
      <c r="K10">
        <f t="shared" si="0"/>
        <v>9.7000000000000003E-2</v>
      </c>
      <c r="O10">
        <f t="shared" si="6"/>
        <v>200</v>
      </c>
      <c r="P10">
        <v>0.11</v>
      </c>
      <c r="Q10" t="e">
        <f>-1*#REF!/60/1000000</f>
        <v>#REF!</v>
      </c>
      <c r="R10">
        <v>0</v>
      </c>
      <c r="S10">
        <f>K204-C21</f>
        <v>3.9011020698023966</v>
      </c>
      <c r="T10">
        <f t="shared" si="1"/>
        <v>3901102.0698023965</v>
      </c>
      <c r="U10" t="e">
        <f t="shared" si="2"/>
        <v>#REF!</v>
      </c>
      <c r="V10">
        <f t="shared" si="3"/>
        <v>0</v>
      </c>
      <c r="W10" t="e">
        <f t="shared" si="4"/>
        <v>#REF!</v>
      </c>
      <c r="X10">
        <f t="shared" si="4"/>
        <v>0</v>
      </c>
    </row>
    <row r="11" spans="1:24" x14ac:dyDescent="0.3">
      <c r="A11">
        <f t="shared" si="7"/>
        <v>150</v>
      </c>
      <c r="B11">
        <v>104</v>
      </c>
      <c r="C11">
        <f t="shared" si="5"/>
        <v>0.71705346185137686</v>
      </c>
      <c r="I11">
        <v>7</v>
      </c>
      <c r="J11" s="1">
        <v>97</v>
      </c>
      <c r="K11">
        <f t="shared" si="0"/>
        <v>9.7000000000000003E-2</v>
      </c>
      <c r="O11">
        <f t="shared" si="6"/>
        <v>205</v>
      </c>
      <c r="P11">
        <v>0.14499999999999999</v>
      </c>
      <c r="Q11" t="e">
        <f>-1*#REF!/60/1000000</f>
        <v>#REF!</v>
      </c>
      <c r="R11">
        <v>0</v>
      </c>
      <c r="S11">
        <f>K209-C22</f>
        <v>3.889102069802397</v>
      </c>
      <c r="T11">
        <f t="shared" si="1"/>
        <v>3889102.0698023969</v>
      </c>
      <c r="U11" t="e">
        <f t="shared" si="2"/>
        <v>#REF!</v>
      </c>
      <c r="V11">
        <f t="shared" si="3"/>
        <v>0</v>
      </c>
      <c r="W11" t="e">
        <f t="shared" si="4"/>
        <v>#REF!</v>
      </c>
      <c r="X11">
        <f t="shared" si="4"/>
        <v>0</v>
      </c>
    </row>
    <row r="12" spans="1:24" x14ac:dyDescent="0.3">
      <c r="A12">
        <f t="shared" si="7"/>
        <v>155</v>
      </c>
      <c r="B12">
        <v>89</v>
      </c>
      <c r="C12">
        <f t="shared" si="5"/>
        <v>0.61363228946896675</v>
      </c>
      <c r="I12">
        <v>8</v>
      </c>
      <c r="J12" s="1">
        <v>97</v>
      </c>
      <c r="K12">
        <f t="shared" si="0"/>
        <v>9.7000000000000003E-2</v>
      </c>
      <c r="O12">
        <f t="shared" si="6"/>
        <v>210</v>
      </c>
      <c r="P12">
        <v>0.14000000000000001</v>
      </c>
      <c r="Q12" t="e">
        <f>-1*#REF!/60/1000000</f>
        <v>#REF!</v>
      </c>
      <c r="R12">
        <v>0</v>
      </c>
      <c r="S12">
        <f>K214-C23</f>
        <v>3.8791020698023964</v>
      </c>
      <c r="T12">
        <f t="shared" si="1"/>
        <v>3879102.0698023965</v>
      </c>
      <c r="U12" t="e">
        <f t="shared" si="2"/>
        <v>#REF!</v>
      </c>
      <c r="V12">
        <f t="shared" si="3"/>
        <v>0</v>
      </c>
      <c r="W12" t="e">
        <f t="shared" si="4"/>
        <v>#REF!</v>
      </c>
      <c r="X12">
        <f t="shared" si="4"/>
        <v>0</v>
      </c>
    </row>
    <row r="13" spans="1:24" x14ac:dyDescent="0.3">
      <c r="A13">
        <f t="shared" si="7"/>
        <v>160</v>
      </c>
      <c r="B13">
        <v>78</v>
      </c>
      <c r="C13">
        <f t="shared" si="5"/>
        <v>0.53779009638853259</v>
      </c>
      <c r="I13">
        <v>9</v>
      </c>
      <c r="J13" s="1">
        <v>97</v>
      </c>
      <c r="K13">
        <f t="shared" si="0"/>
        <v>9.7000000000000003E-2</v>
      </c>
      <c r="O13">
        <f t="shared" si="6"/>
        <v>215</v>
      </c>
      <c r="P13">
        <v>0.13</v>
      </c>
      <c r="Q13" t="e">
        <f>-1*#REF!/60/1000000</f>
        <v>#REF!</v>
      </c>
      <c r="R13">
        <v>0</v>
      </c>
      <c r="S13">
        <f>K219-C24</f>
        <v>3.8872073249769028</v>
      </c>
      <c r="T13">
        <f t="shared" si="1"/>
        <v>3887207.3249769029</v>
      </c>
      <c r="U13" t="e">
        <f t="shared" si="2"/>
        <v>#REF!</v>
      </c>
      <c r="V13">
        <f t="shared" si="3"/>
        <v>0</v>
      </c>
      <c r="W13" t="e">
        <f t="shared" si="4"/>
        <v>#REF!</v>
      </c>
      <c r="X13">
        <f t="shared" si="4"/>
        <v>0</v>
      </c>
    </row>
    <row r="14" spans="1:24" x14ac:dyDescent="0.3">
      <c r="A14">
        <f t="shared" si="7"/>
        <v>165</v>
      </c>
      <c r="B14">
        <v>120</v>
      </c>
      <c r="C14">
        <f t="shared" si="5"/>
        <v>0.82736937905928098</v>
      </c>
      <c r="I14">
        <v>10</v>
      </c>
      <c r="J14" s="1">
        <v>97</v>
      </c>
      <c r="K14">
        <f t="shared" si="0"/>
        <v>9.7000000000000003E-2</v>
      </c>
      <c r="O14">
        <f t="shared" si="6"/>
        <v>220</v>
      </c>
      <c r="P14">
        <v>0.11</v>
      </c>
      <c r="Q14">
        <f>-1*P14/60/1000000</f>
        <v>-1.8333333333333332E-9</v>
      </c>
      <c r="R14">
        <v>0</v>
      </c>
      <c r="S14">
        <f>K224-C25</f>
        <v>3.9021020698023969</v>
      </c>
      <c r="T14">
        <f t="shared" si="1"/>
        <v>3902102.0698023969</v>
      </c>
      <c r="U14">
        <f t="shared" si="2"/>
        <v>-1.6685930195041847E-6</v>
      </c>
      <c r="V14">
        <f t="shared" si="3"/>
        <v>0</v>
      </c>
      <c r="W14">
        <f t="shared" si="4"/>
        <v>2.3201688872817436E-13</v>
      </c>
      <c r="X14">
        <f t="shared" si="4"/>
        <v>0</v>
      </c>
    </row>
    <row r="15" spans="1:24" x14ac:dyDescent="0.3">
      <c r="A15">
        <f t="shared" si="7"/>
        <v>170</v>
      </c>
      <c r="B15">
        <v>400</v>
      </c>
      <c r="C15">
        <f t="shared" si="5"/>
        <v>2.7578979301976032</v>
      </c>
      <c r="I15">
        <v>11</v>
      </c>
      <c r="J15" s="1">
        <v>96</v>
      </c>
      <c r="K15">
        <f t="shared" si="0"/>
        <v>9.6000000000000002E-2</v>
      </c>
      <c r="O15">
        <f t="shared" si="6"/>
        <v>225</v>
      </c>
      <c r="P15">
        <v>0.13</v>
      </c>
      <c r="Q15">
        <f t="shared" ref="Q15:Q78" si="8">-1*P15/60/1000000</f>
        <v>-2.1666666666666666E-9</v>
      </c>
      <c r="R15">
        <v>0</v>
      </c>
      <c r="S15">
        <f>K229-C26</f>
        <v>3.8921020698023971</v>
      </c>
      <c r="T15">
        <f t="shared" si="1"/>
        <v>3892102.0698023969</v>
      </c>
      <c r="U15">
        <f t="shared" si="2"/>
        <v>-1.7656533640345728E-6</v>
      </c>
      <c r="V15">
        <f t="shared" si="3"/>
        <v>0</v>
      </c>
      <c r="W15">
        <f t="shared" si="4"/>
        <v>2.5979431682721697E-13</v>
      </c>
      <c r="X15">
        <f t="shared" si="4"/>
        <v>0</v>
      </c>
    </row>
    <row r="16" spans="1:24" x14ac:dyDescent="0.3">
      <c r="A16">
        <f t="shared" si="7"/>
        <v>175</v>
      </c>
      <c r="B16">
        <v>400</v>
      </c>
      <c r="C16">
        <f t="shared" si="5"/>
        <v>2.7578979301976032</v>
      </c>
      <c r="I16">
        <v>12</v>
      </c>
      <c r="J16" s="1">
        <v>96</v>
      </c>
      <c r="K16">
        <f t="shared" si="0"/>
        <v>9.6000000000000002E-2</v>
      </c>
      <c r="O16">
        <f t="shared" si="6"/>
        <v>230</v>
      </c>
      <c r="P16">
        <v>0.13</v>
      </c>
      <c r="Q16">
        <f t="shared" si="8"/>
        <v>-2.1666666666666666E-9</v>
      </c>
      <c r="R16">
        <v>0</v>
      </c>
      <c r="S16">
        <f>K234-C27</f>
        <v>3.8831020698023968</v>
      </c>
      <c r="T16">
        <f t="shared" si="1"/>
        <v>3883102.0698023969</v>
      </c>
      <c r="U16">
        <f t="shared" si="2"/>
        <v>-1.7670164168058733E-6</v>
      </c>
      <c r="V16">
        <f t="shared" si="3"/>
        <v>0</v>
      </c>
      <c r="W16">
        <f t="shared" si="4"/>
        <v>2.6019558477178898E-13</v>
      </c>
      <c r="X16">
        <f t="shared" si="4"/>
        <v>0</v>
      </c>
    </row>
    <row r="17" spans="1:26" x14ac:dyDescent="0.3">
      <c r="A17">
        <f t="shared" si="7"/>
        <v>180</v>
      </c>
      <c r="B17">
        <v>400</v>
      </c>
      <c r="C17">
        <f t="shared" si="5"/>
        <v>2.7578979301976032</v>
      </c>
      <c r="I17">
        <v>13</v>
      </c>
      <c r="J17" s="1">
        <v>96</v>
      </c>
      <c r="K17">
        <f t="shared" si="0"/>
        <v>9.6000000000000002E-2</v>
      </c>
      <c r="O17">
        <f t="shared" si="6"/>
        <v>235</v>
      </c>
      <c r="P17">
        <v>0.17</v>
      </c>
      <c r="Q17">
        <f t="shared" si="8"/>
        <v>-2.8333333333333335E-9</v>
      </c>
      <c r="R17">
        <v>0</v>
      </c>
      <c r="S17">
        <f>K239-C28</f>
        <v>3.881102069802397</v>
      </c>
      <c r="T17">
        <f t="shared" si="1"/>
        <v>3881102.0698023969</v>
      </c>
      <c r="U17">
        <f t="shared" si="2"/>
        <v>-1.9326372891562424E-6</v>
      </c>
      <c r="V17">
        <f t="shared" si="3"/>
        <v>0</v>
      </c>
      <c r="W17">
        <f t="shared" si="4"/>
        <v>3.1125724095309909E-13</v>
      </c>
      <c r="X17">
        <f t="shared" si="4"/>
        <v>0</v>
      </c>
    </row>
    <row r="18" spans="1:26" x14ac:dyDescent="0.3">
      <c r="A18">
        <f t="shared" si="7"/>
        <v>185</v>
      </c>
      <c r="B18">
        <v>400</v>
      </c>
      <c r="C18">
        <f t="shared" si="5"/>
        <v>2.7578979301976032</v>
      </c>
      <c r="I18">
        <v>14</v>
      </c>
      <c r="J18" s="1">
        <v>96</v>
      </c>
      <c r="K18">
        <f t="shared" si="0"/>
        <v>9.6000000000000002E-2</v>
      </c>
      <c r="O18">
        <f t="shared" si="6"/>
        <v>240</v>
      </c>
      <c r="P18">
        <v>0.17</v>
      </c>
      <c r="Q18">
        <f t="shared" si="8"/>
        <v>-2.8333333333333335E-9</v>
      </c>
      <c r="R18">
        <v>0</v>
      </c>
      <c r="S18">
        <f>K244-C29</f>
        <v>3.9111020698023964</v>
      </c>
      <c r="T18">
        <f t="shared" si="1"/>
        <v>3911102.0698023965</v>
      </c>
      <c r="U18">
        <f t="shared" si="2"/>
        <v>-1.9276831871316589E-6</v>
      </c>
      <c r="V18">
        <f t="shared" si="3"/>
        <v>0</v>
      </c>
      <c r="W18">
        <f t="shared" si="4"/>
        <v>3.0966353916250589E-13</v>
      </c>
      <c r="X18">
        <f t="shared" si="4"/>
        <v>0</v>
      </c>
    </row>
    <row r="19" spans="1:26" x14ac:dyDescent="0.3">
      <c r="A19">
        <f t="shared" si="7"/>
        <v>190</v>
      </c>
      <c r="B19">
        <v>401</v>
      </c>
      <c r="C19">
        <f t="shared" si="5"/>
        <v>2.7647926750230973</v>
      </c>
      <c r="I19">
        <v>15</v>
      </c>
      <c r="J19" s="1">
        <v>96</v>
      </c>
      <c r="K19">
        <f t="shared" si="0"/>
        <v>9.6000000000000002E-2</v>
      </c>
      <c r="O19">
        <f t="shared" si="6"/>
        <v>245</v>
      </c>
      <c r="P19">
        <v>0.11</v>
      </c>
      <c r="Q19">
        <f t="shared" si="8"/>
        <v>-1.8333333333333332E-9</v>
      </c>
      <c r="R19">
        <v>0</v>
      </c>
      <c r="S19">
        <f>K249-C30</f>
        <v>3.7901020698023968</v>
      </c>
      <c r="T19">
        <f t="shared" si="1"/>
        <v>3790102.0698023969</v>
      </c>
      <c r="U19">
        <f t="shared" si="2"/>
        <v>-1.6848697336386916E-6</v>
      </c>
      <c r="V19">
        <f t="shared" si="3"/>
        <v>0</v>
      </c>
      <c r="W19">
        <f t="shared" si="4"/>
        <v>2.365655016109763E-13</v>
      </c>
      <c r="X19">
        <f t="shared" si="4"/>
        <v>0</v>
      </c>
    </row>
    <row r="20" spans="1:26" x14ac:dyDescent="0.3">
      <c r="A20">
        <f t="shared" si="7"/>
        <v>195</v>
      </c>
      <c r="B20">
        <v>400</v>
      </c>
      <c r="C20">
        <f t="shared" si="5"/>
        <v>2.7578979301976032</v>
      </c>
      <c r="I20">
        <v>16</v>
      </c>
      <c r="J20" s="1">
        <v>96</v>
      </c>
      <c r="K20">
        <f t="shared" si="0"/>
        <v>9.6000000000000002E-2</v>
      </c>
      <c r="O20">
        <f t="shared" si="6"/>
        <v>250</v>
      </c>
      <c r="P20">
        <v>0.13</v>
      </c>
      <c r="Q20">
        <f t="shared" si="8"/>
        <v>-2.1666666666666666E-9</v>
      </c>
      <c r="R20">
        <v>0</v>
      </c>
      <c r="S20">
        <f>K254-C31</f>
        <v>2.8151020698023972</v>
      </c>
      <c r="T20">
        <f t="shared" si="1"/>
        <v>2815102.0698023974</v>
      </c>
      <c r="U20">
        <v>0</v>
      </c>
      <c r="V20">
        <f t="shared" si="3"/>
        <v>0</v>
      </c>
      <c r="W20">
        <f t="shared" si="4"/>
        <v>0</v>
      </c>
      <c r="X20">
        <f t="shared" si="4"/>
        <v>0</v>
      </c>
    </row>
    <row r="21" spans="1:26" x14ac:dyDescent="0.3">
      <c r="A21">
        <f t="shared" si="7"/>
        <v>200</v>
      </c>
      <c r="B21">
        <v>400</v>
      </c>
      <c r="C21">
        <f t="shared" si="5"/>
        <v>2.7578979301976032</v>
      </c>
      <c r="I21">
        <v>17</v>
      </c>
      <c r="J21" s="1">
        <v>95</v>
      </c>
      <c r="K21">
        <f t="shared" si="0"/>
        <v>9.5000000000000001E-2</v>
      </c>
      <c r="O21">
        <f t="shared" si="6"/>
        <v>255</v>
      </c>
      <c r="P21">
        <v>0.12</v>
      </c>
      <c r="Q21">
        <f t="shared" si="8"/>
        <v>-2.0000000000000001E-9</v>
      </c>
      <c r="R21">
        <v>0</v>
      </c>
      <c r="S21">
        <f>K259-C32</f>
        <v>2.2941020698023964</v>
      </c>
      <c r="T21">
        <f t="shared" si="1"/>
        <v>2294102.0698023965</v>
      </c>
      <c r="U21">
        <v>0</v>
      </c>
      <c r="V21">
        <f t="shared" si="3"/>
        <v>0</v>
      </c>
      <c r="W21">
        <f t="shared" si="4"/>
        <v>0</v>
      </c>
      <c r="X21">
        <f t="shared" si="4"/>
        <v>0</v>
      </c>
    </row>
    <row r="22" spans="1:26" x14ac:dyDescent="0.3">
      <c r="A22">
        <f t="shared" si="7"/>
        <v>205</v>
      </c>
      <c r="B22">
        <v>400</v>
      </c>
      <c r="C22">
        <f t="shared" si="5"/>
        <v>2.7578979301976032</v>
      </c>
      <c r="I22">
        <v>18</v>
      </c>
      <c r="J22" s="1">
        <v>95</v>
      </c>
      <c r="K22">
        <f t="shared" si="0"/>
        <v>9.5000000000000001E-2</v>
      </c>
      <c r="O22">
        <f t="shared" si="6"/>
        <v>260</v>
      </c>
      <c r="P22">
        <v>0.12</v>
      </c>
      <c r="Q22">
        <f t="shared" si="8"/>
        <v>-2.0000000000000001E-9</v>
      </c>
      <c r="R22">
        <v>0</v>
      </c>
      <c r="S22">
        <f>K264-C33</f>
        <v>2.3051020698023965</v>
      </c>
      <c r="T22">
        <f t="shared" si="1"/>
        <v>2305102.0698023965</v>
      </c>
      <c r="U22">
        <v>0</v>
      </c>
      <c r="V22">
        <f t="shared" si="3"/>
        <v>0</v>
      </c>
      <c r="W22">
        <f t="shared" si="4"/>
        <v>0</v>
      </c>
      <c r="X22">
        <f t="shared" si="4"/>
        <v>0</v>
      </c>
    </row>
    <row r="23" spans="1:26" x14ac:dyDescent="0.3">
      <c r="A23">
        <f t="shared" si="7"/>
        <v>210</v>
      </c>
      <c r="B23">
        <v>400</v>
      </c>
      <c r="C23">
        <f t="shared" si="5"/>
        <v>2.7578979301976032</v>
      </c>
      <c r="I23">
        <v>19</v>
      </c>
      <c r="J23" s="1">
        <v>95</v>
      </c>
      <c r="K23">
        <f t="shared" si="0"/>
        <v>9.5000000000000001E-2</v>
      </c>
      <c r="O23">
        <f t="shared" si="6"/>
        <v>265</v>
      </c>
      <c r="P23">
        <v>0.1</v>
      </c>
      <c r="Q23">
        <f t="shared" si="8"/>
        <v>-1.6666666666666667E-9</v>
      </c>
      <c r="R23">
        <v>0</v>
      </c>
      <c r="S23">
        <f>K269-C34</f>
        <v>2.3131020698023965</v>
      </c>
      <c r="T23">
        <f t="shared" si="1"/>
        <v>2313102.0698023965</v>
      </c>
      <c r="U23">
        <v>0</v>
      </c>
      <c r="V23">
        <f t="shared" si="3"/>
        <v>0</v>
      </c>
      <c r="W23">
        <f t="shared" si="4"/>
        <v>0</v>
      </c>
      <c r="X23">
        <f t="shared" si="4"/>
        <v>0</v>
      </c>
    </row>
    <row r="24" spans="1:26" x14ac:dyDescent="0.3">
      <c r="A24">
        <f t="shared" si="7"/>
        <v>215</v>
      </c>
      <c r="B24">
        <v>401</v>
      </c>
      <c r="C24">
        <f t="shared" si="5"/>
        <v>2.7647926750230973</v>
      </c>
      <c r="I24">
        <v>20</v>
      </c>
      <c r="J24" s="1">
        <v>95</v>
      </c>
      <c r="K24">
        <f t="shared" si="0"/>
        <v>9.5000000000000001E-2</v>
      </c>
      <c r="O24">
        <f t="shared" si="6"/>
        <v>270</v>
      </c>
      <c r="P24">
        <v>0.12</v>
      </c>
      <c r="Q24">
        <f t="shared" si="8"/>
        <v>-2.0000000000000001E-9</v>
      </c>
      <c r="R24">
        <v>0</v>
      </c>
      <c r="S24">
        <f>K274-C35</f>
        <v>2.3131020698023965</v>
      </c>
      <c r="T24">
        <f t="shared" si="1"/>
        <v>2313102.0698023965</v>
      </c>
      <c r="U24">
        <v>0</v>
      </c>
      <c r="V24">
        <f t="shared" si="3"/>
        <v>0</v>
      </c>
      <c r="W24">
        <f t="shared" si="4"/>
        <v>0</v>
      </c>
      <c r="X24">
        <f t="shared" si="4"/>
        <v>0</v>
      </c>
    </row>
    <row r="25" spans="1:26" x14ac:dyDescent="0.3">
      <c r="A25">
        <f t="shared" si="7"/>
        <v>220</v>
      </c>
      <c r="B25">
        <v>400</v>
      </c>
      <c r="C25">
        <f t="shared" si="5"/>
        <v>2.7578979301976032</v>
      </c>
      <c r="I25">
        <v>21</v>
      </c>
      <c r="J25" s="1">
        <v>95</v>
      </c>
      <c r="K25">
        <f t="shared" si="0"/>
        <v>9.5000000000000001E-2</v>
      </c>
      <c r="O25">
        <f t="shared" si="6"/>
        <v>275</v>
      </c>
      <c r="P25">
        <v>0.1</v>
      </c>
      <c r="Q25">
        <f t="shared" si="8"/>
        <v>-1.6666666666666667E-9</v>
      </c>
      <c r="R25">
        <v>0</v>
      </c>
      <c r="S25">
        <f>K279-C36</f>
        <v>2.3231020698023972</v>
      </c>
      <c r="T25">
        <f t="shared" si="1"/>
        <v>2323102.0698023974</v>
      </c>
      <c r="U25">
        <v>0</v>
      </c>
      <c r="V25">
        <f t="shared" si="3"/>
        <v>0</v>
      </c>
      <c r="W25">
        <f t="shared" si="4"/>
        <v>0</v>
      </c>
      <c r="X25">
        <f t="shared" si="4"/>
        <v>0</v>
      </c>
    </row>
    <row r="26" spans="1:26" x14ac:dyDescent="0.3">
      <c r="A26">
        <f t="shared" si="7"/>
        <v>225</v>
      </c>
      <c r="B26">
        <v>400</v>
      </c>
      <c r="C26">
        <f t="shared" si="5"/>
        <v>2.7578979301976032</v>
      </c>
      <c r="I26">
        <v>22</v>
      </c>
      <c r="J26" s="1">
        <v>95</v>
      </c>
      <c r="K26">
        <f t="shared" si="0"/>
        <v>9.5000000000000001E-2</v>
      </c>
      <c r="O26">
        <f t="shared" si="6"/>
        <v>280</v>
      </c>
      <c r="P26">
        <v>0.5</v>
      </c>
      <c r="Q26">
        <f t="shared" si="8"/>
        <v>-8.3333333333333335E-9</v>
      </c>
      <c r="R26">
        <v>0</v>
      </c>
      <c r="S26">
        <f>K284-C37</f>
        <v>2.2035757939298666</v>
      </c>
      <c r="T26">
        <f t="shared" si="1"/>
        <v>2203575.7939298665</v>
      </c>
      <c r="U26">
        <v>0</v>
      </c>
      <c r="V26">
        <f t="shared" si="3"/>
        <v>0</v>
      </c>
      <c r="W26">
        <f t="shared" si="4"/>
        <v>0</v>
      </c>
      <c r="X26">
        <f t="shared" si="4"/>
        <v>0</v>
      </c>
    </row>
    <row r="27" spans="1:26" x14ac:dyDescent="0.3">
      <c r="A27">
        <f t="shared" si="7"/>
        <v>230</v>
      </c>
      <c r="B27">
        <v>400</v>
      </c>
      <c r="C27">
        <f t="shared" si="5"/>
        <v>2.7578979301976032</v>
      </c>
      <c r="I27">
        <v>23</v>
      </c>
      <c r="J27" s="1">
        <v>94</v>
      </c>
      <c r="K27">
        <f t="shared" si="0"/>
        <v>9.4E-2</v>
      </c>
      <c r="O27">
        <f t="shared" si="6"/>
        <v>285</v>
      </c>
      <c r="P27">
        <v>-0.28000000000000003</v>
      </c>
      <c r="Q27">
        <f t="shared" si="8"/>
        <v>4.6666666666666671E-9</v>
      </c>
      <c r="R27">
        <v>0</v>
      </c>
      <c r="S27">
        <f>K289-C38</f>
        <v>2.0478388560239389</v>
      </c>
      <c r="T27">
        <f t="shared" si="1"/>
        <v>2047838.8560239389</v>
      </c>
      <c r="U27">
        <v>0</v>
      </c>
      <c r="V27">
        <f t="shared" si="3"/>
        <v>0</v>
      </c>
      <c r="W27">
        <f t="shared" si="4"/>
        <v>0</v>
      </c>
      <c r="X27">
        <f t="shared" si="4"/>
        <v>0</v>
      </c>
    </row>
    <row r="28" spans="1:26" x14ac:dyDescent="0.3">
      <c r="A28">
        <f t="shared" si="7"/>
        <v>235</v>
      </c>
      <c r="B28">
        <v>400</v>
      </c>
      <c r="C28">
        <f t="shared" si="5"/>
        <v>2.7578979301976032</v>
      </c>
      <c r="I28">
        <v>24</v>
      </c>
      <c r="J28" s="1">
        <v>95</v>
      </c>
      <c r="K28">
        <f t="shared" si="0"/>
        <v>9.5000000000000001E-2</v>
      </c>
      <c r="O28">
        <f t="shared" si="6"/>
        <v>290</v>
      </c>
      <c r="P28">
        <v>-0.1</v>
      </c>
      <c r="Q28">
        <f t="shared" si="8"/>
        <v>1.6666666666666667E-9</v>
      </c>
      <c r="R28">
        <v>0</v>
      </c>
      <c r="S28">
        <f>K294-C39</f>
        <v>2.1226283456749266</v>
      </c>
      <c r="T28">
        <f t="shared" si="1"/>
        <v>2122628.3456749264</v>
      </c>
      <c r="U28">
        <v>0</v>
      </c>
      <c r="V28">
        <f t="shared" si="3"/>
        <v>0</v>
      </c>
      <c r="W28">
        <f t="shared" si="4"/>
        <v>0</v>
      </c>
      <c r="X28">
        <f t="shared" si="4"/>
        <v>0</v>
      </c>
    </row>
    <row r="29" spans="1:26" x14ac:dyDescent="0.3">
      <c r="A29">
        <f t="shared" si="7"/>
        <v>240</v>
      </c>
      <c r="B29">
        <v>400</v>
      </c>
      <c r="C29">
        <f t="shared" si="5"/>
        <v>2.7578979301976032</v>
      </c>
      <c r="I29">
        <v>25</v>
      </c>
      <c r="J29" s="1">
        <v>95</v>
      </c>
      <c r="K29">
        <f t="shared" si="0"/>
        <v>9.5000000000000001E-2</v>
      </c>
      <c r="O29">
        <f t="shared" si="6"/>
        <v>295</v>
      </c>
      <c r="P29">
        <v>-1</v>
      </c>
      <c r="Q29">
        <f t="shared" si="8"/>
        <v>1.6666666666666667E-8</v>
      </c>
      <c r="R29">
        <v>0</v>
      </c>
      <c r="S29">
        <f>K299-C40</f>
        <v>2.1373125801514088</v>
      </c>
      <c r="T29">
        <f t="shared" si="1"/>
        <v>2137312.5801514089</v>
      </c>
      <c r="U29">
        <f t="shared" si="2"/>
        <v>4.2562754078230988E-6</v>
      </c>
      <c r="V29">
        <f t="shared" si="3"/>
        <v>0</v>
      </c>
      <c r="W29">
        <f t="shared" si="4"/>
        <v>1.509656695603307E-12</v>
      </c>
      <c r="X29">
        <f t="shared" si="4"/>
        <v>0</v>
      </c>
    </row>
    <row r="30" spans="1:26" x14ac:dyDescent="0.3">
      <c r="A30">
        <f t="shared" si="7"/>
        <v>245</v>
      </c>
      <c r="B30">
        <v>400</v>
      </c>
      <c r="C30">
        <f t="shared" si="5"/>
        <v>2.7578979301976032</v>
      </c>
      <c r="I30">
        <v>26</v>
      </c>
      <c r="J30" s="1">
        <v>95</v>
      </c>
      <c r="K30">
        <f t="shared" si="0"/>
        <v>9.5000000000000001E-2</v>
      </c>
      <c r="O30">
        <f t="shared" si="6"/>
        <v>300</v>
      </c>
      <c r="P30">
        <v>-1.38</v>
      </c>
      <c r="Q30">
        <f t="shared" si="8"/>
        <v>2.3000000000000001E-8</v>
      </c>
      <c r="R30">
        <v>0</v>
      </c>
      <c r="S30">
        <f>K304-C41</f>
        <v>2.1661020698023972</v>
      </c>
      <c r="T30">
        <f t="shared" si="1"/>
        <v>2166102.0698023974</v>
      </c>
      <c r="U30">
        <f t="shared" si="2"/>
        <v>4.7175783909637288E-6</v>
      </c>
      <c r="V30">
        <f t="shared" si="3"/>
        <v>0</v>
      </c>
      <c r="W30">
        <f t="shared" si="4"/>
        <v>1.854628822907327E-12</v>
      </c>
      <c r="X30">
        <f t="shared" si="4"/>
        <v>0</v>
      </c>
      <c r="Y30" t="s">
        <v>35</v>
      </c>
    </row>
    <row r="31" spans="1:26" x14ac:dyDescent="0.3">
      <c r="A31">
        <f t="shared" si="7"/>
        <v>250</v>
      </c>
      <c r="B31">
        <v>400</v>
      </c>
      <c r="C31">
        <f t="shared" si="5"/>
        <v>2.7578979301976032</v>
      </c>
      <c r="I31">
        <v>27</v>
      </c>
      <c r="J31" s="1">
        <v>95</v>
      </c>
      <c r="K31">
        <f t="shared" si="0"/>
        <v>9.5000000000000001E-2</v>
      </c>
      <c r="O31">
        <f t="shared" si="6"/>
        <v>305</v>
      </c>
      <c r="P31">
        <v>-1.38</v>
      </c>
      <c r="Q31">
        <f t="shared" si="8"/>
        <v>2.3000000000000001E-8</v>
      </c>
      <c r="R31">
        <v>0</v>
      </c>
      <c r="S31">
        <f>K309-C42</f>
        <v>2.1493125801514092</v>
      </c>
      <c r="T31">
        <f t="shared" si="1"/>
        <v>2149312.5801514094</v>
      </c>
      <c r="U31">
        <f t="shared" si="2"/>
        <v>4.729830429827913E-6</v>
      </c>
      <c r="V31">
        <f t="shared" si="3"/>
        <v>0</v>
      </c>
      <c r="W31">
        <f t="shared" si="4"/>
        <v>1.8642746579105083E-12</v>
      </c>
      <c r="X31">
        <f t="shared" si="4"/>
        <v>0</v>
      </c>
      <c r="Y31" t="s">
        <v>42</v>
      </c>
      <c r="Z31">
        <f>AVERAGE(W29:W43)</f>
        <v>1.9934328272375804E-12</v>
      </c>
    </row>
    <row r="32" spans="1:26" x14ac:dyDescent="0.3">
      <c r="A32">
        <f t="shared" si="7"/>
        <v>255</v>
      </c>
      <c r="B32">
        <v>400</v>
      </c>
      <c r="C32">
        <f t="shared" si="5"/>
        <v>2.7578979301976032</v>
      </c>
      <c r="I32">
        <v>28</v>
      </c>
      <c r="J32" s="1">
        <v>95</v>
      </c>
      <c r="K32">
        <f t="shared" si="0"/>
        <v>9.5000000000000001E-2</v>
      </c>
      <c r="O32">
        <f t="shared" si="6"/>
        <v>310</v>
      </c>
      <c r="P32">
        <v>-1.57</v>
      </c>
      <c r="Q32">
        <f t="shared" si="8"/>
        <v>2.6166666666666669E-8</v>
      </c>
      <c r="R32">
        <v>0</v>
      </c>
      <c r="S32">
        <f>K314-C43</f>
        <v>2.1641020698023965</v>
      </c>
      <c r="T32">
        <f t="shared" si="1"/>
        <v>2164102.0698023965</v>
      </c>
      <c r="U32">
        <f t="shared" si="2"/>
        <v>4.9263625844754885E-6</v>
      </c>
      <c r="V32">
        <f t="shared" si="3"/>
        <v>0</v>
      </c>
      <c r="W32">
        <f t="shared" si="4"/>
        <v>2.0224206928100013E-12</v>
      </c>
      <c r="X32">
        <f t="shared" si="4"/>
        <v>0</v>
      </c>
      <c r="Y32" t="s">
        <v>44</v>
      </c>
      <c r="Z32">
        <f>STDEV(W29:W43)</f>
        <v>4.2580037617575775E-13</v>
      </c>
    </row>
    <row r="33" spans="1:26" x14ac:dyDescent="0.3">
      <c r="A33">
        <f t="shared" si="7"/>
        <v>260</v>
      </c>
      <c r="B33">
        <v>400</v>
      </c>
      <c r="C33">
        <f t="shared" si="5"/>
        <v>2.7578979301976032</v>
      </c>
      <c r="I33">
        <v>29</v>
      </c>
      <c r="J33" s="1">
        <v>95</v>
      </c>
      <c r="K33">
        <f t="shared" si="0"/>
        <v>9.5000000000000001E-2</v>
      </c>
      <c r="O33">
        <f t="shared" si="6"/>
        <v>315</v>
      </c>
      <c r="P33">
        <v>-1.24</v>
      </c>
      <c r="Q33">
        <f t="shared" si="8"/>
        <v>2.0666666666666666E-8</v>
      </c>
      <c r="R33">
        <v>0</v>
      </c>
      <c r="S33">
        <f>K319-C44</f>
        <v>2.1975757939298672</v>
      </c>
      <c r="T33">
        <f t="shared" si="1"/>
        <v>2197575.7939298674</v>
      </c>
      <c r="U33">
        <f t="shared" si="2"/>
        <v>4.5304882661551939E-6</v>
      </c>
      <c r="V33">
        <f t="shared" si="3"/>
        <v>0</v>
      </c>
      <c r="W33">
        <f>U33^2/12</f>
        <v>1.7104436608141579E-12</v>
      </c>
      <c r="X33">
        <f t="shared" si="4"/>
        <v>0</v>
      </c>
      <c r="Y33" t="s">
        <v>46</v>
      </c>
      <c r="Z33">
        <f>AVERAGE(U29:U43)</f>
        <v>4.8636532227297253E-6</v>
      </c>
    </row>
    <row r="34" spans="1:26" x14ac:dyDescent="0.3">
      <c r="A34">
        <f t="shared" si="7"/>
        <v>265</v>
      </c>
      <c r="B34">
        <v>400</v>
      </c>
      <c r="C34">
        <f t="shared" si="5"/>
        <v>2.7578979301976032</v>
      </c>
      <c r="I34">
        <v>30</v>
      </c>
      <c r="J34" s="1">
        <v>95</v>
      </c>
      <c r="K34">
        <f t="shared" si="0"/>
        <v>9.5000000000000001E-2</v>
      </c>
      <c r="O34">
        <f t="shared" si="6"/>
        <v>320</v>
      </c>
      <c r="P34">
        <v>-1</v>
      </c>
      <c r="Q34">
        <f t="shared" si="8"/>
        <v>1.6666666666666667E-8</v>
      </c>
      <c r="R34">
        <v>0</v>
      </c>
      <c r="S34">
        <f>K324-C45</f>
        <v>2.1492073249769024</v>
      </c>
      <c r="T34">
        <f t="shared" si="1"/>
        <v>2149207.3249769025</v>
      </c>
      <c r="U34">
        <f t="shared" si="2"/>
        <v>4.2484087870862987E-6</v>
      </c>
      <c r="V34">
        <f t="shared" si="3"/>
        <v>0</v>
      </c>
      <c r="W34">
        <f t="shared" si="4"/>
        <v>1.5040814351826729E-12</v>
      </c>
      <c r="X34">
        <f t="shared" si="4"/>
        <v>0</v>
      </c>
      <c r="Y34" t="s">
        <v>44</v>
      </c>
      <c r="Z34">
        <f>STDEV(U29:U43)</f>
        <v>5.3392541200767523E-7</v>
      </c>
    </row>
    <row r="35" spans="1:26" x14ac:dyDescent="0.3">
      <c r="A35">
        <f t="shared" si="7"/>
        <v>270</v>
      </c>
      <c r="B35">
        <v>400</v>
      </c>
      <c r="C35">
        <f t="shared" si="5"/>
        <v>2.7578979301976032</v>
      </c>
      <c r="I35">
        <v>31</v>
      </c>
      <c r="J35" s="1">
        <v>95</v>
      </c>
      <c r="K35">
        <f t="shared" si="0"/>
        <v>9.5000000000000001E-2</v>
      </c>
      <c r="O35">
        <f t="shared" si="6"/>
        <v>325</v>
      </c>
      <c r="P35">
        <v>-0.67</v>
      </c>
      <c r="Q35">
        <f t="shared" si="8"/>
        <v>1.1166666666666667E-8</v>
      </c>
      <c r="R35">
        <v>0</v>
      </c>
      <c r="S35">
        <f>K329-C46</f>
        <v>2.1681020698023969</v>
      </c>
      <c r="T35">
        <f t="shared" si="1"/>
        <v>2168102.0698023969</v>
      </c>
      <c r="U35">
        <f t="shared" si="2"/>
        <v>3.7066714702366513E-6</v>
      </c>
      <c r="V35">
        <f t="shared" si="3"/>
        <v>0</v>
      </c>
      <c r="W35">
        <f t="shared" si="4"/>
        <v>1.1449511156888616E-12</v>
      </c>
      <c r="X35">
        <f t="shared" si="4"/>
        <v>0</v>
      </c>
    </row>
    <row r="36" spans="1:26" x14ac:dyDescent="0.3">
      <c r="A36">
        <f t="shared" si="7"/>
        <v>275</v>
      </c>
      <c r="B36">
        <v>400</v>
      </c>
      <c r="C36">
        <f t="shared" si="5"/>
        <v>2.7578979301976032</v>
      </c>
      <c r="I36">
        <v>32</v>
      </c>
      <c r="J36" s="1">
        <v>95</v>
      </c>
      <c r="K36">
        <f t="shared" si="0"/>
        <v>9.5000000000000001E-2</v>
      </c>
      <c r="O36">
        <f t="shared" si="6"/>
        <v>330</v>
      </c>
      <c r="P36">
        <v>-1.75</v>
      </c>
      <c r="Q36">
        <f t="shared" si="8"/>
        <v>2.9166666666666666E-8</v>
      </c>
      <c r="R36">
        <v>0</v>
      </c>
      <c r="S36">
        <f>K334-C47</f>
        <v>2.1434178353259146</v>
      </c>
      <c r="T36">
        <f t="shared" si="1"/>
        <v>2143417.8353259144</v>
      </c>
      <c r="U36">
        <f t="shared" si="2"/>
        <v>5.12424011455968E-6</v>
      </c>
      <c r="V36">
        <f t="shared" si="3"/>
        <v>0</v>
      </c>
      <c r="W36">
        <f t="shared" si="4"/>
        <v>2.1881530626385502E-12</v>
      </c>
      <c r="X36">
        <f t="shared" si="4"/>
        <v>0</v>
      </c>
    </row>
    <row r="37" spans="1:26" x14ac:dyDescent="0.3">
      <c r="A37">
        <f t="shared" si="7"/>
        <v>280</v>
      </c>
      <c r="B37">
        <v>395</v>
      </c>
      <c r="C37">
        <f t="shared" si="5"/>
        <v>2.723424206070133</v>
      </c>
      <c r="I37">
        <v>33</v>
      </c>
      <c r="J37" s="1">
        <v>96</v>
      </c>
      <c r="K37">
        <f t="shared" si="0"/>
        <v>9.6000000000000002E-2</v>
      </c>
      <c r="O37">
        <f t="shared" si="6"/>
        <v>335</v>
      </c>
      <c r="P37">
        <v>-1.48</v>
      </c>
      <c r="Q37">
        <f t="shared" si="8"/>
        <v>2.4666666666666666E-8</v>
      </c>
      <c r="R37">
        <f t="shared" ref="R37:R97" si="9">5/60/1000000</f>
        <v>8.3333333333333325E-8</v>
      </c>
      <c r="S37">
        <f>K339-C48</f>
        <v>2.1641020698023965</v>
      </c>
      <c r="T37">
        <f t="shared" si="1"/>
        <v>2164102.0698023965</v>
      </c>
      <c r="U37">
        <f t="shared" si="2"/>
        <v>4.8303699522306943E-6</v>
      </c>
      <c r="V37">
        <f t="shared" si="3"/>
        <v>7.2479717246988456E-6</v>
      </c>
      <c r="W37">
        <f t="shared" si="4"/>
        <v>1.9443728229510968E-12</v>
      </c>
      <c r="X37">
        <f t="shared" si="4"/>
        <v>4.37775784350283E-12</v>
      </c>
    </row>
    <row r="38" spans="1:26" x14ac:dyDescent="0.3">
      <c r="A38">
        <f t="shared" si="7"/>
        <v>285</v>
      </c>
      <c r="B38">
        <v>407</v>
      </c>
      <c r="C38">
        <f t="shared" si="5"/>
        <v>2.8061611439760612</v>
      </c>
      <c r="I38">
        <v>34</v>
      </c>
      <c r="J38" s="1">
        <v>96</v>
      </c>
      <c r="K38">
        <f t="shared" si="0"/>
        <v>9.6000000000000002E-2</v>
      </c>
      <c r="O38">
        <f t="shared" si="6"/>
        <v>340</v>
      </c>
      <c r="P38">
        <v>-1.96</v>
      </c>
      <c r="Q38">
        <f t="shared" si="8"/>
        <v>3.2666666666666661E-8</v>
      </c>
      <c r="R38">
        <f t="shared" si="9"/>
        <v>8.3333333333333325E-8</v>
      </c>
      <c r="S38">
        <f>K344-C49</f>
        <v>2.1661020698023972</v>
      </c>
      <c r="T38">
        <f t="shared" si="1"/>
        <v>2166102.0698023974</v>
      </c>
      <c r="U38">
        <f t="shared" si="2"/>
        <v>5.3028757789365284E-6</v>
      </c>
      <c r="V38">
        <f t="shared" si="3"/>
        <v>7.2457403113543513E-6</v>
      </c>
      <c r="W38">
        <f t="shared" si="4"/>
        <v>2.3433742939026409E-12</v>
      </c>
      <c r="X38">
        <f t="shared" si="4"/>
        <v>4.3750627216321213E-12</v>
      </c>
    </row>
    <row r="39" spans="1:26" x14ac:dyDescent="0.3">
      <c r="A39">
        <f t="shared" si="7"/>
        <v>290</v>
      </c>
      <c r="B39">
        <v>405</v>
      </c>
      <c r="C39">
        <f t="shared" si="5"/>
        <v>2.7923716543250734</v>
      </c>
      <c r="I39">
        <v>35</v>
      </c>
      <c r="J39" s="1">
        <v>96</v>
      </c>
      <c r="K39">
        <f t="shared" si="0"/>
        <v>9.6000000000000002E-2</v>
      </c>
      <c r="O39">
        <f t="shared" si="6"/>
        <v>345</v>
      </c>
      <c r="P39">
        <v>-1.87</v>
      </c>
      <c r="Q39">
        <f t="shared" si="8"/>
        <v>3.1166666666666668E-8</v>
      </c>
      <c r="R39">
        <f t="shared" si="9"/>
        <v>8.3333333333333325E-8</v>
      </c>
      <c r="S39">
        <f>K349-C50</f>
        <v>2.1542073249769023</v>
      </c>
      <c r="T39">
        <f t="shared" si="1"/>
        <v>2154207.3249769025</v>
      </c>
      <c r="U39">
        <f t="shared" si="2"/>
        <v>5.2300250846378817E-6</v>
      </c>
      <c r="V39">
        <f t="shared" si="3"/>
        <v>7.2590519498221477E-6</v>
      </c>
      <c r="W39">
        <f t="shared" si="4"/>
        <v>2.2794301988284568E-12</v>
      </c>
      <c r="X39">
        <f t="shared" si="4"/>
        <v>4.3911529341847272E-12</v>
      </c>
    </row>
    <row r="40" spans="1:26" x14ac:dyDescent="0.3">
      <c r="A40">
        <f t="shared" si="7"/>
        <v>295</v>
      </c>
      <c r="B40">
        <v>402</v>
      </c>
      <c r="C40">
        <f t="shared" si="5"/>
        <v>2.771687419848591</v>
      </c>
      <c r="I40">
        <v>36</v>
      </c>
      <c r="J40" s="1">
        <v>97</v>
      </c>
      <c r="K40">
        <f t="shared" si="0"/>
        <v>9.7000000000000003E-2</v>
      </c>
      <c r="O40">
        <f t="shared" si="6"/>
        <v>350</v>
      </c>
      <c r="P40">
        <v>-1.83</v>
      </c>
      <c r="Q40">
        <f t="shared" si="8"/>
        <v>3.0500000000000002E-8</v>
      </c>
      <c r="R40">
        <f t="shared" si="9"/>
        <v>8.3333333333333325E-8</v>
      </c>
      <c r="S40">
        <f>K354-C51</f>
        <v>2.1759968146278905</v>
      </c>
      <c r="T40">
        <f t="shared" si="1"/>
        <v>2175996.8146278905</v>
      </c>
      <c r="U40">
        <f t="shared" si="2"/>
        <v>5.1750753860637681E-6</v>
      </c>
      <c r="V40">
        <f t="shared" si="3"/>
        <v>7.2347409543348385E-6</v>
      </c>
      <c r="W40">
        <f t="shared" si="4"/>
        <v>2.2317837709535881E-12</v>
      </c>
      <c r="X40">
        <f t="shared" si="4"/>
        <v>4.3617897230274804E-12</v>
      </c>
    </row>
    <row r="41" spans="1:26" x14ac:dyDescent="0.3">
      <c r="A41">
        <f t="shared" si="7"/>
        <v>300</v>
      </c>
      <c r="B41">
        <v>400</v>
      </c>
      <c r="C41">
        <f t="shared" si="5"/>
        <v>2.7578979301976032</v>
      </c>
      <c r="I41">
        <v>37</v>
      </c>
      <c r="J41" s="1">
        <v>97</v>
      </c>
      <c r="K41">
        <f t="shared" si="0"/>
        <v>9.7000000000000003E-2</v>
      </c>
      <c r="O41">
        <f t="shared" si="6"/>
        <v>355</v>
      </c>
      <c r="P41">
        <v>-2</v>
      </c>
      <c r="Q41">
        <f t="shared" si="8"/>
        <v>3.3333333333333334E-8</v>
      </c>
      <c r="R41">
        <f t="shared" si="9"/>
        <v>8.3333333333333325E-8</v>
      </c>
      <c r="S41">
        <f>K359-C52</f>
        <v>2.1464178353259147</v>
      </c>
      <c r="T41">
        <f t="shared" si="1"/>
        <v>2146417.8353259149</v>
      </c>
      <c r="U41">
        <f t="shared" si="2"/>
        <v>5.3549774319847592E-6</v>
      </c>
      <c r="V41">
        <f t="shared" si="3"/>
        <v>7.2678225389237906E-6</v>
      </c>
      <c r="W41">
        <f t="shared" si="4"/>
        <v>2.3896486080888405E-12</v>
      </c>
      <c r="X41">
        <f t="shared" si="4"/>
        <v>4.4017703714407209E-12</v>
      </c>
    </row>
    <row r="42" spans="1:26" x14ac:dyDescent="0.3">
      <c r="A42">
        <f t="shared" si="7"/>
        <v>305</v>
      </c>
      <c r="B42">
        <v>402</v>
      </c>
      <c r="C42">
        <f t="shared" si="5"/>
        <v>2.771687419848591</v>
      </c>
      <c r="I42">
        <v>38</v>
      </c>
      <c r="J42" s="1">
        <v>98</v>
      </c>
      <c r="K42">
        <f t="shared" si="0"/>
        <v>9.8000000000000004E-2</v>
      </c>
      <c r="O42">
        <f t="shared" si="6"/>
        <v>360</v>
      </c>
      <c r="P42">
        <v>-1.51</v>
      </c>
      <c r="Q42">
        <f t="shared" si="8"/>
        <v>2.5166666666666667E-8</v>
      </c>
      <c r="R42">
        <f t="shared" si="9"/>
        <v>8.3333333333333325E-8</v>
      </c>
      <c r="S42">
        <f>K364-C53</f>
        <v>2.0468914077689986</v>
      </c>
      <c r="T42">
        <f t="shared" si="1"/>
        <v>2046891.4077689985</v>
      </c>
      <c r="U42">
        <f t="shared" si="2"/>
        <v>4.9538910450392783E-6</v>
      </c>
      <c r="V42">
        <f t="shared" si="3"/>
        <v>7.3837582579239571E-6</v>
      </c>
      <c r="W42">
        <f t="shared" si="4"/>
        <v>2.0450863738433629E-12</v>
      </c>
      <c r="X42">
        <f t="shared" si="4"/>
        <v>4.543323834288352E-12</v>
      </c>
    </row>
    <row r="43" spans="1:26" x14ac:dyDescent="0.3">
      <c r="A43">
        <f t="shared" si="7"/>
        <v>310</v>
      </c>
      <c r="B43">
        <v>400</v>
      </c>
      <c r="C43">
        <f t="shared" si="5"/>
        <v>2.7578979301976032</v>
      </c>
      <c r="I43">
        <v>39</v>
      </c>
      <c r="J43" s="1">
        <v>98</v>
      </c>
      <c r="K43">
        <f t="shared" si="0"/>
        <v>9.8000000000000004E-2</v>
      </c>
      <c r="O43">
        <f t="shared" si="6"/>
        <v>365</v>
      </c>
      <c r="P43">
        <v>-2.78</v>
      </c>
      <c r="Q43">
        <f t="shared" si="8"/>
        <v>4.6333333333333331E-8</v>
      </c>
      <c r="R43">
        <f t="shared" si="9"/>
        <v>8.3333333333333325E-8</v>
      </c>
      <c r="S43">
        <f>K369-C54</f>
        <v>2.2677336008494331</v>
      </c>
      <c r="T43">
        <f t="shared" si="1"/>
        <v>2267733.6008494329</v>
      </c>
      <c r="U43">
        <f t="shared" si="2"/>
        <v>5.8677282109249034E-6</v>
      </c>
      <c r="V43">
        <f t="shared" si="3"/>
        <v>7.1358392635357358E-6</v>
      </c>
      <c r="W43">
        <f t="shared" si="4"/>
        <v>2.8691861964403309E-12</v>
      </c>
      <c r="X43">
        <f t="shared" si="4"/>
        <v>4.2433501662515195E-12</v>
      </c>
    </row>
    <row r="44" spans="1:26" x14ac:dyDescent="0.3">
      <c r="A44">
        <f t="shared" si="7"/>
        <v>315</v>
      </c>
      <c r="B44">
        <v>395</v>
      </c>
      <c r="C44">
        <f t="shared" si="5"/>
        <v>2.723424206070133</v>
      </c>
      <c r="I44">
        <v>40</v>
      </c>
      <c r="J44" s="1">
        <v>99</v>
      </c>
      <c r="K44">
        <f t="shared" si="0"/>
        <v>9.9000000000000005E-2</v>
      </c>
      <c r="O44">
        <f t="shared" si="6"/>
        <v>370</v>
      </c>
      <c r="P44">
        <v>-4.1500000000000004</v>
      </c>
      <c r="Q44">
        <f t="shared" si="8"/>
        <v>6.9166666666666671E-8</v>
      </c>
      <c r="R44">
        <f t="shared" si="9"/>
        <v>8.3333333333333325E-8</v>
      </c>
      <c r="S44">
        <f>K374-C55</f>
        <v>3.0572073249769027</v>
      </c>
      <c r="T44">
        <f t="shared" si="1"/>
        <v>3057207.3249769029</v>
      </c>
      <c r="U44">
        <f t="shared" si="2"/>
        <v>6.0705327187737282E-6</v>
      </c>
      <c r="V44">
        <f t="shared" si="3"/>
        <v>6.4595278260688058E-6</v>
      </c>
      <c r="W44">
        <f t="shared" si="4"/>
        <v>3.070947290808529E-12</v>
      </c>
      <c r="X44">
        <f t="shared" si="4"/>
        <v>3.477124977979766E-12</v>
      </c>
    </row>
    <row r="45" spans="1:26" x14ac:dyDescent="0.3">
      <c r="A45">
        <f t="shared" si="7"/>
        <v>320</v>
      </c>
      <c r="B45">
        <v>401</v>
      </c>
      <c r="C45">
        <f t="shared" si="5"/>
        <v>2.7647926750230973</v>
      </c>
      <c r="I45">
        <v>41</v>
      </c>
      <c r="J45" s="1">
        <v>100</v>
      </c>
      <c r="K45">
        <f t="shared" si="0"/>
        <v>0.1</v>
      </c>
      <c r="O45">
        <f t="shared" si="6"/>
        <v>375</v>
      </c>
      <c r="P45">
        <v>-4.8600000000000003</v>
      </c>
      <c r="Q45">
        <f t="shared" si="8"/>
        <v>8.0999999999999997E-8</v>
      </c>
      <c r="R45">
        <f t="shared" si="9"/>
        <v>8.3333333333333325E-8</v>
      </c>
      <c r="S45">
        <f>K379-C56</f>
        <v>3.5731020698023972</v>
      </c>
      <c r="T45">
        <f t="shared" si="1"/>
        <v>3573102.0698023974</v>
      </c>
      <c r="U45">
        <f t="shared" si="2"/>
        <v>6.0745766725016395E-6</v>
      </c>
      <c r="V45">
        <f t="shared" si="3"/>
        <v>6.1323546468558158E-6</v>
      </c>
      <c r="W45">
        <f t="shared" si="4"/>
        <v>3.0750401458417573E-12</v>
      </c>
      <c r="X45">
        <f t="shared" si="4"/>
        <v>3.1338144595678431E-12</v>
      </c>
      <c r="Y45" t="s">
        <v>36</v>
      </c>
    </row>
    <row r="46" spans="1:26" x14ac:dyDescent="0.3">
      <c r="A46">
        <f t="shared" si="7"/>
        <v>325</v>
      </c>
      <c r="B46">
        <v>400</v>
      </c>
      <c r="C46">
        <f t="shared" si="5"/>
        <v>2.7578979301976032</v>
      </c>
      <c r="I46">
        <v>42</v>
      </c>
      <c r="J46" s="1">
        <v>101</v>
      </c>
      <c r="K46">
        <f t="shared" si="0"/>
        <v>0.10100000000000001</v>
      </c>
      <c r="O46">
        <f t="shared" si="6"/>
        <v>380</v>
      </c>
      <c r="P46">
        <v>-5.08</v>
      </c>
      <c r="Q46">
        <f t="shared" si="8"/>
        <v>8.466666666666667E-8</v>
      </c>
      <c r="R46">
        <f t="shared" si="9"/>
        <v>8.3333333333333325E-8</v>
      </c>
      <c r="S46">
        <f>K384-C57</f>
        <v>3.7225757939298667</v>
      </c>
      <c r="T46">
        <f t="shared" si="1"/>
        <v>3722575.7939298665</v>
      </c>
      <c r="U46">
        <f t="shared" si="2"/>
        <v>6.0812443886541025E-6</v>
      </c>
      <c r="V46">
        <f t="shared" si="3"/>
        <v>6.0491527918816817E-6</v>
      </c>
      <c r="W46">
        <f t="shared" si="4"/>
        <v>3.0817944428780841E-12</v>
      </c>
      <c r="X46">
        <f t="shared" si="4"/>
        <v>3.0493541249608286E-12</v>
      </c>
      <c r="Y46" t="s">
        <v>42</v>
      </c>
      <c r="Z46">
        <f>AVERAGE(W46:W66)</f>
        <v>2.9974932002490809E-12</v>
      </c>
    </row>
    <row r="47" spans="1:26" x14ac:dyDescent="0.3">
      <c r="A47">
        <f t="shared" si="7"/>
        <v>330</v>
      </c>
      <c r="B47">
        <v>403</v>
      </c>
      <c r="C47">
        <f t="shared" si="5"/>
        <v>2.7785821646740851</v>
      </c>
      <c r="I47">
        <v>43</v>
      </c>
      <c r="J47" s="1">
        <v>102</v>
      </c>
      <c r="K47">
        <f t="shared" si="0"/>
        <v>0.10199999999999999</v>
      </c>
      <c r="O47">
        <f t="shared" si="6"/>
        <v>385</v>
      </c>
      <c r="P47">
        <v>-4.07</v>
      </c>
      <c r="Q47">
        <f t="shared" si="8"/>
        <v>6.7833333333333339E-8</v>
      </c>
      <c r="R47">
        <f t="shared" si="9"/>
        <v>8.3333333333333325E-8</v>
      </c>
      <c r="S47">
        <f>K389-C58</f>
        <v>3.6881020698023965</v>
      </c>
      <c r="T47">
        <f t="shared" si="1"/>
        <v>3688102.0698023965</v>
      </c>
      <c r="U47">
        <f t="shared" si="2"/>
        <v>5.6656476446826027E-6</v>
      </c>
      <c r="V47">
        <f t="shared" si="3"/>
        <v>6.0679420790836231E-6</v>
      </c>
      <c r="W47">
        <f t="shared" si="4"/>
        <v>2.6749636028081273E-12</v>
      </c>
      <c r="X47">
        <f t="shared" si="4"/>
        <v>3.0683267562594735E-12</v>
      </c>
      <c r="Y47" t="s">
        <v>44</v>
      </c>
      <c r="Z47">
        <f>STDEV(W46:W66)</f>
        <v>1.5358575361105166E-13</v>
      </c>
    </row>
    <row r="48" spans="1:26" x14ac:dyDescent="0.3">
      <c r="A48">
        <f t="shared" si="7"/>
        <v>335</v>
      </c>
      <c r="B48">
        <v>400</v>
      </c>
      <c r="C48">
        <f t="shared" si="5"/>
        <v>2.7578979301976032</v>
      </c>
      <c r="I48">
        <v>44</v>
      </c>
      <c r="J48" s="1">
        <v>103</v>
      </c>
      <c r="K48">
        <f t="shared" si="0"/>
        <v>0.10299999999999999</v>
      </c>
      <c r="O48">
        <f t="shared" si="6"/>
        <v>390</v>
      </c>
      <c r="P48">
        <v>-4.8</v>
      </c>
      <c r="Q48">
        <f t="shared" si="8"/>
        <v>8.0000000000000002E-8</v>
      </c>
      <c r="R48">
        <f t="shared" si="9"/>
        <v>8.3333333333333325E-8</v>
      </c>
      <c r="S48">
        <f>K394-C59</f>
        <v>3.700102069802397</v>
      </c>
      <c r="T48">
        <f t="shared" si="1"/>
        <v>3700102.0698023969</v>
      </c>
      <c r="U48">
        <f t="shared" si="2"/>
        <v>5.9794547002893758E-6</v>
      </c>
      <c r="V48">
        <f t="shared" si="3"/>
        <v>6.0613752184234739E-6</v>
      </c>
      <c r="W48">
        <f t="shared" si="4"/>
        <v>2.979489876067726E-12</v>
      </c>
      <c r="X48">
        <f t="shared" si="4"/>
        <v>3.0616891282098517E-12</v>
      </c>
      <c r="Y48" t="s">
        <v>46</v>
      </c>
      <c r="Z48">
        <f>AVERAGE(U46:U66)</f>
        <v>5.9955034490467305E-6</v>
      </c>
    </row>
    <row r="49" spans="1:26" x14ac:dyDescent="0.3">
      <c r="A49">
        <f t="shared" si="7"/>
        <v>340</v>
      </c>
      <c r="B49">
        <v>400</v>
      </c>
      <c r="C49">
        <f t="shared" si="5"/>
        <v>2.7578979301976032</v>
      </c>
      <c r="I49">
        <v>45</v>
      </c>
      <c r="J49" s="1">
        <v>105</v>
      </c>
      <c r="K49">
        <f t="shared" si="0"/>
        <v>0.105</v>
      </c>
      <c r="O49">
        <f t="shared" si="6"/>
        <v>395</v>
      </c>
      <c r="P49">
        <v>-4.97</v>
      </c>
      <c r="Q49">
        <f t="shared" si="8"/>
        <v>8.2833333333333327E-8</v>
      </c>
      <c r="R49">
        <f t="shared" si="9"/>
        <v>8.3333333333333325E-8</v>
      </c>
      <c r="S49">
        <f>K399-C60</f>
        <v>3.6982073249769027</v>
      </c>
      <c r="T49">
        <f t="shared" si="1"/>
        <v>3698207.3249769029</v>
      </c>
      <c r="U49">
        <f t="shared" si="2"/>
        <v>6.0502610550246658E-6</v>
      </c>
      <c r="V49">
        <f t="shared" si="3"/>
        <v>6.0624102062348447E-6</v>
      </c>
      <c r="W49">
        <f t="shared" si="4"/>
        <v>3.0504715694956818E-12</v>
      </c>
      <c r="X49">
        <f t="shared" si="4"/>
        <v>3.0627347923883674E-12</v>
      </c>
      <c r="Y49" t="s">
        <v>44</v>
      </c>
      <c r="Z49">
        <f>STDEV(U46:U66)</f>
        <v>1.5827076555897938E-7</v>
      </c>
    </row>
    <row r="50" spans="1:26" x14ac:dyDescent="0.3">
      <c r="A50">
        <f t="shared" si="7"/>
        <v>345</v>
      </c>
      <c r="B50">
        <v>401</v>
      </c>
      <c r="C50">
        <f t="shared" si="5"/>
        <v>2.7647926750230973</v>
      </c>
      <c r="I50">
        <v>46</v>
      </c>
      <c r="J50" s="1">
        <v>106</v>
      </c>
      <c r="K50">
        <f t="shared" si="0"/>
        <v>0.106</v>
      </c>
      <c r="O50">
        <f t="shared" si="6"/>
        <v>400</v>
      </c>
      <c r="P50">
        <v>-5.12</v>
      </c>
      <c r="Q50">
        <f t="shared" si="8"/>
        <v>8.533333333333333E-8</v>
      </c>
      <c r="R50">
        <f t="shared" si="9"/>
        <v>8.3333333333333325E-8</v>
      </c>
      <c r="S50">
        <f>K404-C61</f>
        <v>3.6951020698023971</v>
      </c>
      <c r="T50">
        <f t="shared" si="1"/>
        <v>3695102.0698023969</v>
      </c>
      <c r="U50">
        <f t="shared" si="2"/>
        <v>6.1122378085966488E-6</v>
      </c>
      <c r="V50">
        <f t="shared" si="3"/>
        <v>6.064107954528839E-6</v>
      </c>
      <c r="W50">
        <f t="shared" si="4"/>
        <v>3.1132875857365299E-12</v>
      </c>
      <c r="X50">
        <f t="shared" si="4"/>
        <v>3.0644504403483284E-12</v>
      </c>
    </row>
    <row r="51" spans="1:26" x14ac:dyDescent="0.3">
      <c r="A51">
        <f t="shared" si="7"/>
        <v>350</v>
      </c>
      <c r="B51">
        <v>399</v>
      </c>
      <c r="C51">
        <f t="shared" si="5"/>
        <v>2.7510031853721091</v>
      </c>
      <c r="I51">
        <v>47</v>
      </c>
      <c r="J51" s="1">
        <v>108</v>
      </c>
      <c r="K51">
        <f t="shared" si="0"/>
        <v>0.108</v>
      </c>
      <c r="O51">
        <f t="shared" si="6"/>
        <v>405</v>
      </c>
      <c r="P51">
        <v>-5.15</v>
      </c>
      <c r="Q51">
        <f t="shared" si="8"/>
        <v>8.5833333333333341E-8</v>
      </c>
      <c r="R51">
        <f t="shared" si="9"/>
        <v>8.3333333333333325E-8</v>
      </c>
      <c r="S51">
        <f>K409-C62</f>
        <v>3.6862073249769023</v>
      </c>
      <c r="T51">
        <f t="shared" si="1"/>
        <v>3686207.3249769025</v>
      </c>
      <c r="U51">
        <f t="shared" si="2"/>
        <v>6.1290743950132161E-6</v>
      </c>
      <c r="V51">
        <f t="shared" si="3"/>
        <v>6.068981560544742E-6</v>
      </c>
      <c r="W51">
        <f t="shared" si="4"/>
        <v>3.1304627449672186E-12</v>
      </c>
      <c r="X51">
        <f t="shared" si="4"/>
        <v>3.0693780985193408E-12</v>
      </c>
    </row>
    <row r="52" spans="1:26" x14ac:dyDescent="0.3">
      <c r="A52">
        <f t="shared" si="7"/>
        <v>355</v>
      </c>
      <c r="B52">
        <v>403</v>
      </c>
      <c r="C52">
        <f t="shared" si="5"/>
        <v>2.7785821646740851</v>
      </c>
      <c r="I52">
        <v>48</v>
      </c>
      <c r="J52" s="1">
        <v>110</v>
      </c>
      <c r="K52">
        <f t="shared" si="0"/>
        <v>0.11</v>
      </c>
      <c r="O52">
        <f t="shared" si="6"/>
        <v>410</v>
      </c>
      <c r="P52">
        <v>-5.04</v>
      </c>
      <c r="Q52">
        <f t="shared" si="8"/>
        <v>8.4000000000000011E-8</v>
      </c>
      <c r="R52">
        <f t="shared" si="9"/>
        <v>8.3333333333333325E-8</v>
      </c>
      <c r="S52">
        <f>K414-C63</f>
        <v>3.7188915594533851</v>
      </c>
      <c r="T52">
        <f t="shared" si="1"/>
        <v>3718891.559453385</v>
      </c>
      <c r="U52">
        <f t="shared" si="2"/>
        <v>6.0672432848701095E-6</v>
      </c>
      <c r="V52">
        <f t="shared" si="3"/>
        <v>6.0511497257672495E-6</v>
      </c>
      <c r="W52">
        <f t="shared" si="4"/>
        <v>3.0676200898167865E-12</v>
      </c>
      <c r="X52">
        <f t="shared" si="4"/>
        <v>3.0513677503044215E-12</v>
      </c>
    </row>
    <row r="53" spans="1:26" x14ac:dyDescent="0.3">
      <c r="A53">
        <f t="shared" si="7"/>
        <v>360</v>
      </c>
      <c r="B53">
        <v>417</v>
      </c>
      <c r="C53">
        <f t="shared" si="5"/>
        <v>2.8751085922310011</v>
      </c>
      <c r="I53">
        <v>49</v>
      </c>
      <c r="J53" s="1">
        <v>112</v>
      </c>
      <c r="K53">
        <f t="shared" si="0"/>
        <v>0.112</v>
      </c>
      <c r="O53">
        <f t="shared" si="6"/>
        <v>415</v>
      </c>
      <c r="P53">
        <v>-4.78</v>
      </c>
      <c r="Q53">
        <f t="shared" si="8"/>
        <v>7.9666666666666679E-8</v>
      </c>
      <c r="R53">
        <f t="shared" si="9"/>
        <v>8.3333333333333325E-8</v>
      </c>
      <c r="S53">
        <f>K419-C64</f>
        <v>3.7012073249769029</v>
      </c>
      <c r="T53">
        <f t="shared" si="1"/>
        <v>3701207.3249769029</v>
      </c>
      <c r="U53">
        <f t="shared" si="2"/>
        <v>5.9705439142486157E-6</v>
      </c>
      <c r="V53">
        <f t="shared" si="3"/>
        <v>6.0607718087157249E-6</v>
      </c>
      <c r="W53">
        <f t="shared" si="4"/>
        <v>2.9706162193309318E-12</v>
      </c>
      <c r="X53">
        <f t="shared" si="4"/>
        <v>3.0610795764436065E-12</v>
      </c>
    </row>
    <row r="54" spans="1:26" x14ac:dyDescent="0.3">
      <c r="A54">
        <f t="shared" si="7"/>
        <v>365</v>
      </c>
      <c r="B54">
        <v>406</v>
      </c>
      <c r="C54">
        <f t="shared" si="5"/>
        <v>2.7992663991505671</v>
      </c>
      <c r="I54">
        <v>50</v>
      </c>
      <c r="J54" s="1">
        <v>114</v>
      </c>
      <c r="K54">
        <f t="shared" si="0"/>
        <v>0.114</v>
      </c>
      <c r="O54">
        <f t="shared" si="6"/>
        <v>420</v>
      </c>
      <c r="P54">
        <v>-4.92</v>
      </c>
      <c r="Q54">
        <f t="shared" si="8"/>
        <v>8.2000000000000006E-8</v>
      </c>
      <c r="R54">
        <f t="shared" si="9"/>
        <v>8.3333333333333325E-8</v>
      </c>
      <c r="S54">
        <f>K424-C65</f>
        <v>3.6085756422454809</v>
      </c>
      <c r="T54">
        <f t="shared" si="1"/>
        <v>3608575.6422454808</v>
      </c>
      <c r="U54">
        <f t="shared" si="2"/>
        <v>6.0794202479508377E-6</v>
      </c>
      <c r="V54">
        <f t="shared" si="3"/>
        <v>6.1121940361918306E-6</v>
      </c>
      <c r="W54">
        <f t="shared" si="4"/>
        <v>3.0799458792662188E-12</v>
      </c>
      <c r="X54">
        <f t="shared" si="4"/>
        <v>3.1132429946715815E-12</v>
      </c>
    </row>
    <row r="55" spans="1:26" x14ac:dyDescent="0.3">
      <c r="A55">
        <f t="shared" si="7"/>
        <v>370</v>
      </c>
      <c r="B55">
        <v>401</v>
      </c>
      <c r="C55">
        <f t="shared" si="5"/>
        <v>2.7647926750230973</v>
      </c>
      <c r="I55">
        <v>51</v>
      </c>
      <c r="J55" s="1">
        <v>117</v>
      </c>
      <c r="K55">
        <f t="shared" si="0"/>
        <v>0.11700000000000001</v>
      </c>
      <c r="O55">
        <f t="shared" si="6"/>
        <v>425</v>
      </c>
      <c r="P55">
        <v>-4.72</v>
      </c>
      <c r="Q55">
        <f t="shared" si="8"/>
        <v>7.8666666666666656E-8</v>
      </c>
      <c r="R55">
        <f t="shared" si="9"/>
        <v>8.3333333333333325E-8</v>
      </c>
      <c r="S55">
        <f>K429-C66</f>
        <v>3.6951020698023971</v>
      </c>
      <c r="T55">
        <f t="shared" si="1"/>
        <v>3695102.0698023969</v>
      </c>
      <c r="U55">
        <f t="shared" si="2"/>
        <v>5.9487299704579581E-6</v>
      </c>
      <c r="V55">
        <f t="shared" si="3"/>
        <v>6.064107954528839E-6</v>
      </c>
      <c r="W55">
        <f t="shared" si="4"/>
        <v>2.9489490217853949E-12</v>
      </c>
      <c r="X55">
        <f t="shared" si="4"/>
        <v>3.0644504403483284E-12</v>
      </c>
    </row>
    <row r="56" spans="1:26" x14ac:dyDescent="0.3">
      <c r="A56">
        <f t="shared" si="7"/>
        <v>375</v>
      </c>
      <c r="B56">
        <v>400</v>
      </c>
      <c r="C56">
        <f t="shared" si="5"/>
        <v>2.7578979301976032</v>
      </c>
      <c r="I56">
        <v>52</v>
      </c>
      <c r="J56" s="1">
        <v>120</v>
      </c>
      <c r="K56">
        <f t="shared" si="0"/>
        <v>0.12</v>
      </c>
      <c r="O56">
        <f t="shared" si="6"/>
        <v>430</v>
      </c>
      <c r="P56">
        <v>-5.1100000000000003</v>
      </c>
      <c r="Q56">
        <f t="shared" si="8"/>
        <v>8.5166666666666668E-8</v>
      </c>
      <c r="R56">
        <f t="shared" si="9"/>
        <v>8.3333333333333325E-8</v>
      </c>
      <c r="S56">
        <f>K434-C67</f>
        <v>3.6932073249769029</v>
      </c>
      <c r="T56">
        <f t="shared" si="1"/>
        <v>3693207.3249769029</v>
      </c>
      <c r="U56">
        <f t="shared" si="2"/>
        <v>6.1093002981369052E-6</v>
      </c>
      <c r="V56">
        <f t="shared" si="3"/>
        <v>6.0651448105551897E-6</v>
      </c>
      <c r="W56">
        <f t="shared" si="4"/>
        <v>3.1102958444013066E-12</v>
      </c>
      <c r="X56">
        <f t="shared" si="4"/>
        <v>3.0654984644170457E-12</v>
      </c>
    </row>
    <row r="57" spans="1:26" x14ac:dyDescent="0.3">
      <c r="A57">
        <f t="shared" si="7"/>
        <v>380</v>
      </c>
      <c r="B57">
        <v>395</v>
      </c>
      <c r="C57">
        <f t="shared" si="5"/>
        <v>2.723424206070133</v>
      </c>
      <c r="I57">
        <v>53</v>
      </c>
      <c r="J57" s="1">
        <v>123</v>
      </c>
      <c r="K57">
        <f t="shared" si="0"/>
        <v>0.123</v>
      </c>
      <c r="O57">
        <f t="shared" si="6"/>
        <v>435</v>
      </c>
      <c r="P57">
        <v>-4.9400000000000004</v>
      </c>
      <c r="Q57">
        <f t="shared" si="8"/>
        <v>8.2333333333333343E-8</v>
      </c>
      <c r="R57">
        <f t="shared" si="9"/>
        <v>8.3333333333333325E-8</v>
      </c>
      <c r="S57">
        <f>K439-C68</f>
        <v>3.6931020698023964</v>
      </c>
      <c r="T57">
        <f t="shared" si="1"/>
        <v>3693102.0698023965</v>
      </c>
      <c r="U57">
        <f t="shared" si="2"/>
        <v>6.0408439247151841E-6</v>
      </c>
      <c r="V57">
        <f t="shared" si="3"/>
        <v>6.0652024298499918E-6</v>
      </c>
      <c r="W57">
        <f t="shared" si="4"/>
        <v>3.0409829435640291E-12</v>
      </c>
      <c r="X57">
        <f t="shared" si="4"/>
        <v>3.0655567095881872E-12</v>
      </c>
    </row>
    <row r="58" spans="1:26" x14ac:dyDescent="0.3">
      <c r="A58">
        <f t="shared" si="7"/>
        <v>385</v>
      </c>
      <c r="B58">
        <v>400</v>
      </c>
      <c r="C58">
        <f t="shared" si="5"/>
        <v>2.7578979301976032</v>
      </c>
      <c r="I58">
        <v>54</v>
      </c>
      <c r="J58" s="1">
        <v>126</v>
      </c>
      <c r="K58">
        <f t="shared" si="0"/>
        <v>0.126</v>
      </c>
      <c r="O58">
        <f t="shared" si="6"/>
        <v>440</v>
      </c>
      <c r="P58">
        <v>-5.09</v>
      </c>
      <c r="Q58">
        <f t="shared" si="8"/>
        <v>8.4833333333333332E-8</v>
      </c>
      <c r="R58">
        <f t="shared" si="9"/>
        <v>8.3333333333333325E-8</v>
      </c>
      <c r="S58">
        <f>K444-C69</f>
        <v>3.716102069802397</v>
      </c>
      <c r="T58">
        <f t="shared" si="1"/>
        <v>3716102.0698023969</v>
      </c>
      <c r="U58">
        <f t="shared" si="2"/>
        <v>6.0887636822353831E-6</v>
      </c>
      <c r="V58">
        <f t="shared" si="3"/>
        <v>6.0526634443018449E-6</v>
      </c>
      <c r="W58">
        <f t="shared" si="4"/>
        <v>3.0894202648423818E-12</v>
      </c>
      <c r="X58">
        <f t="shared" si="4"/>
        <v>3.0528945641656559E-12</v>
      </c>
    </row>
    <row r="59" spans="1:26" x14ac:dyDescent="0.3">
      <c r="A59">
        <f t="shared" si="7"/>
        <v>390</v>
      </c>
      <c r="B59">
        <v>400</v>
      </c>
      <c r="C59">
        <f t="shared" si="5"/>
        <v>2.7578979301976032</v>
      </c>
      <c r="I59">
        <v>55</v>
      </c>
      <c r="J59" s="1">
        <v>129</v>
      </c>
      <c r="K59">
        <f t="shared" si="0"/>
        <v>0.129</v>
      </c>
      <c r="O59">
        <f t="shared" si="6"/>
        <v>445</v>
      </c>
      <c r="P59">
        <v>-4.87</v>
      </c>
      <c r="Q59">
        <f t="shared" si="8"/>
        <v>8.1166666666666659E-8</v>
      </c>
      <c r="R59">
        <f t="shared" si="9"/>
        <v>8.3333333333333325E-8</v>
      </c>
      <c r="S59">
        <f>K449-C70</f>
        <v>3.7141020698023972</v>
      </c>
      <c r="T59">
        <f t="shared" si="1"/>
        <v>3714102.0698023974</v>
      </c>
      <c r="U59">
        <f t="shared" si="2"/>
        <v>6.0008224601396613E-6</v>
      </c>
      <c r="V59">
        <f t="shared" si="3"/>
        <v>6.0537496785564585E-6</v>
      </c>
      <c r="W59">
        <f t="shared" si="4"/>
        <v>3.000822516509718E-12</v>
      </c>
      <c r="X59">
        <f t="shared" si="4"/>
        <v>3.0539904308852021E-12</v>
      </c>
    </row>
    <row r="60" spans="1:26" x14ac:dyDescent="0.3">
      <c r="A60">
        <f t="shared" si="7"/>
        <v>395</v>
      </c>
      <c r="B60">
        <v>401</v>
      </c>
      <c r="C60">
        <f t="shared" si="5"/>
        <v>2.7647926750230973</v>
      </c>
      <c r="I60">
        <v>56</v>
      </c>
      <c r="J60" s="1">
        <v>133</v>
      </c>
      <c r="K60">
        <f t="shared" si="0"/>
        <v>0.13300000000000001</v>
      </c>
      <c r="O60">
        <f t="shared" si="6"/>
        <v>450</v>
      </c>
      <c r="P60">
        <v>-3.66</v>
      </c>
      <c r="Q60">
        <f t="shared" si="8"/>
        <v>6.1000000000000004E-8</v>
      </c>
      <c r="R60">
        <f t="shared" si="9"/>
        <v>8.3333333333333325E-8</v>
      </c>
      <c r="S60">
        <f>K454-C71</f>
        <v>3.6952073249769026</v>
      </c>
      <c r="T60">
        <f t="shared" si="1"/>
        <v>3695207.3249769025</v>
      </c>
      <c r="U60">
        <f t="shared" si="2"/>
        <v>5.4651215749693971E-6</v>
      </c>
      <c r="V60">
        <f t="shared" si="3"/>
        <v>6.0640503768121586E-6</v>
      </c>
      <c r="W60">
        <f t="shared" si="4"/>
        <v>2.4889628190996653E-12</v>
      </c>
      <c r="X60">
        <f t="shared" si="4"/>
        <v>3.06439224770964E-12</v>
      </c>
    </row>
    <row r="61" spans="1:26" x14ac:dyDescent="0.3">
      <c r="A61">
        <f t="shared" si="7"/>
        <v>400</v>
      </c>
      <c r="B61">
        <v>400</v>
      </c>
      <c r="C61">
        <f t="shared" si="5"/>
        <v>2.7578979301976032</v>
      </c>
      <c r="I61">
        <v>57</v>
      </c>
      <c r="J61" s="1">
        <v>137</v>
      </c>
      <c r="K61">
        <f t="shared" si="0"/>
        <v>0.13700000000000001</v>
      </c>
      <c r="O61">
        <f t="shared" si="6"/>
        <v>455</v>
      </c>
      <c r="P61">
        <v>-4.92</v>
      </c>
      <c r="Q61">
        <f t="shared" si="8"/>
        <v>8.2000000000000006E-8</v>
      </c>
      <c r="R61">
        <f t="shared" si="9"/>
        <v>8.3333333333333325E-8</v>
      </c>
      <c r="S61">
        <f>K459-C72</f>
        <v>3.6983125801514087</v>
      </c>
      <c r="T61">
        <f t="shared" si="1"/>
        <v>3698312.5801514089</v>
      </c>
      <c r="U61">
        <f t="shared" si="2"/>
        <v>6.0298461556729153E-6</v>
      </c>
      <c r="V61">
        <f t="shared" si="3"/>
        <v>6.0623526929695483E-6</v>
      </c>
      <c r="W61">
        <f t="shared" si="4"/>
        <v>3.0299203884236193E-12</v>
      </c>
      <c r="X61">
        <f t="shared" si="4"/>
        <v>3.0626766811629283E-12</v>
      </c>
    </row>
    <row r="62" spans="1:26" x14ac:dyDescent="0.3">
      <c r="A62">
        <f t="shared" si="7"/>
        <v>405</v>
      </c>
      <c r="B62">
        <v>401</v>
      </c>
      <c r="C62">
        <f t="shared" si="5"/>
        <v>2.7647926750230973</v>
      </c>
      <c r="I62">
        <v>58</v>
      </c>
      <c r="J62" s="1">
        <v>141</v>
      </c>
      <c r="K62">
        <f t="shared" si="0"/>
        <v>0.14099999999999999</v>
      </c>
      <c r="O62">
        <f t="shared" si="6"/>
        <v>460</v>
      </c>
      <c r="P62">
        <v>-4.97</v>
      </c>
      <c r="Q62">
        <f t="shared" si="8"/>
        <v>8.2833333333333327E-8</v>
      </c>
      <c r="R62">
        <f t="shared" si="9"/>
        <v>8.3333333333333325E-8</v>
      </c>
      <c r="S62">
        <f>K464-C73</f>
        <v>3.7022073249769023</v>
      </c>
      <c r="T62">
        <f t="shared" si="1"/>
        <v>3702207.3249769025</v>
      </c>
      <c r="U62">
        <f t="shared" si="2"/>
        <v>6.0480812954715307E-6</v>
      </c>
      <c r="V62">
        <f t="shared" si="3"/>
        <v>6.0602260696427401E-6</v>
      </c>
      <c r="W62">
        <f t="shared" si="4"/>
        <v>3.0482739463860489E-12</v>
      </c>
      <c r="X62">
        <f t="shared" si="4"/>
        <v>3.0605283345981243E-12</v>
      </c>
    </row>
    <row r="63" spans="1:26" x14ac:dyDescent="0.3">
      <c r="A63">
        <f t="shared" si="7"/>
        <v>410</v>
      </c>
      <c r="B63">
        <v>398</v>
      </c>
      <c r="C63">
        <f t="shared" si="5"/>
        <v>2.744108440546615</v>
      </c>
      <c r="I63">
        <v>59</v>
      </c>
      <c r="J63" s="1">
        <v>145</v>
      </c>
      <c r="K63">
        <f t="shared" si="0"/>
        <v>0.14499999999999999</v>
      </c>
      <c r="O63">
        <f t="shared" si="6"/>
        <v>465</v>
      </c>
      <c r="P63">
        <v>-5.21</v>
      </c>
      <c r="Q63">
        <f t="shared" si="8"/>
        <v>8.6833333333333337E-8</v>
      </c>
      <c r="R63">
        <f t="shared" si="9"/>
        <v>8.3333333333333325E-8</v>
      </c>
      <c r="S63">
        <f>K469-C74</f>
        <v>3.711996814627891</v>
      </c>
      <c r="T63">
        <f t="shared" si="1"/>
        <v>3711996.8146278909</v>
      </c>
      <c r="U63">
        <f>(12*$R$1*Q63*$O$2/((S63*1000000)*$O$1))^(1/3)</f>
        <v>6.138502616084084E-6</v>
      </c>
      <c r="V63">
        <f t="shared" si="3"/>
        <v>6.0548939215656661E-6</v>
      </c>
      <c r="W63">
        <f>U63^2/12</f>
        <v>3.1401011973059283E-12</v>
      </c>
      <c r="X63">
        <f t="shared" si="4"/>
        <v>3.0551450334510712E-12</v>
      </c>
    </row>
    <row r="64" spans="1:26" x14ac:dyDescent="0.3">
      <c r="A64">
        <f t="shared" si="7"/>
        <v>415</v>
      </c>
      <c r="B64">
        <v>401</v>
      </c>
      <c r="C64">
        <f t="shared" si="5"/>
        <v>2.7647926750230973</v>
      </c>
      <c r="I64">
        <v>60</v>
      </c>
      <c r="J64" s="1">
        <v>150</v>
      </c>
      <c r="K64">
        <f t="shared" si="0"/>
        <v>0.15</v>
      </c>
      <c r="O64">
        <f t="shared" si="6"/>
        <v>470</v>
      </c>
      <c r="P64">
        <v>-4.93</v>
      </c>
      <c r="Q64">
        <f t="shared" si="8"/>
        <v>8.2166666666666668E-8</v>
      </c>
      <c r="R64">
        <f t="shared" si="9"/>
        <v>8.3333333333333325E-8</v>
      </c>
      <c r="S64">
        <f>K474-C75</f>
        <v>3.7415757939298668</v>
      </c>
      <c r="T64">
        <f t="shared" si="1"/>
        <v>3741575.793929867</v>
      </c>
      <c r="U64">
        <f t="shared" si="2"/>
        <v>6.0105820003651936E-6</v>
      </c>
      <c r="V64">
        <f t="shared" si="3"/>
        <v>6.0388960615863568E-6</v>
      </c>
      <c r="W64">
        <f t="shared" si="4"/>
        <v>3.010591331926171E-12</v>
      </c>
      <c r="X64">
        <f t="shared" si="4"/>
        <v>3.0390221368869345E-12</v>
      </c>
    </row>
    <row r="65" spans="1:26" x14ac:dyDescent="0.3">
      <c r="A65">
        <f t="shared" si="7"/>
        <v>420</v>
      </c>
      <c r="B65">
        <v>414</v>
      </c>
      <c r="C65">
        <f t="shared" si="5"/>
        <v>2.8544243577545192</v>
      </c>
      <c r="I65">
        <v>61</v>
      </c>
      <c r="J65" s="1">
        <v>155</v>
      </c>
      <c r="K65">
        <f t="shared" si="0"/>
        <v>0.155</v>
      </c>
      <c r="O65">
        <f t="shared" si="6"/>
        <v>475</v>
      </c>
      <c r="P65">
        <v>-4.67</v>
      </c>
      <c r="Q65">
        <f t="shared" si="8"/>
        <v>7.7833333333333335E-8</v>
      </c>
      <c r="R65">
        <f t="shared" si="9"/>
        <v>8.3333333333333325E-8</v>
      </c>
      <c r="S65">
        <f>K479-C76</f>
        <v>3.6872073249769026</v>
      </c>
      <c r="T65">
        <f t="shared" si="1"/>
        <v>3687207.3249769025</v>
      </c>
      <c r="U65">
        <f t="shared" si="2"/>
        <v>5.9318775396934767E-6</v>
      </c>
      <c r="V65">
        <f t="shared" si="3"/>
        <v>6.068432858888777E-6</v>
      </c>
      <c r="W65">
        <f t="shared" si="4"/>
        <v>2.9322642621599943E-12</v>
      </c>
      <c r="X65">
        <f t="shared" si="4"/>
        <v>3.0688231135700846E-12</v>
      </c>
    </row>
    <row r="66" spans="1:26" x14ac:dyDescent="0.3">
      <c r="A66">
        <f t="shared" si="7"/>
        <v>425</v>
      </c>
      <c r="B66">
        <v>400</v>
      </c>
      <c r="C66">
        <f t="shared" si="5"/>
        <v>2.7578979301976032</v>
      </c>
      <c r="I66">
        <v>62</v>
      </c>
      <c r="J66" s="1">
        <v>161</v>
      </c>
      <c r="K66">
        <f t="shared" si="0"/>
        <v>0.161</v>
      </c>
      <c r="O66">
        <f t="shared" si="6"/>
        <v>480</v>
      </c>
      <c r="P66">
        <v>-4.7699999999999996</v>
      </c>
      <c r="Q66">
        <f t="shared" si="8"/>
        <v>7.9499999999999991E-8</v>
      </c>
      <c r="R66">
        <f t="shared" si="9"/>
        <v>8.3333333333333325E-8</v>
      </c>
      <c r="S66">
        <f>K484-C77</f>
        <v>3.7168915594533853</v>
      </c>
      <c r="T66">
        <f t="shared" si="1"/>
        <v>3716891.5594533854</v>
      </c>
      <c r="U66">
        <f t="shared" si="2"/>
        <v>5.9579734727094535E-6</v>
      </c>
      <c r="V66">
        <f t="shared" si="3"/>
        <v>6.0522348735062479E-6</v>
      </c>
      <c r="W66">
        <f t="shared" si="4"/>
        <v>2.9581206584591285E-12</v>
      </c>
      <c r="X66">
        <f t="shared" si="4"/>
        <v>3.0524622470070992E-12</v>
      </c>
    </row>
    <row r="67" spans="1:26" x14ac:dyDescent="0.3">
      <c r="A67">
        <f t="shared" si="7"/>
        <v>430</v>
      </c>
      <c r="B67">
        <v>401</v>
      </c>
      <c r="C67">
        <f t="shared" si="5"/>
        <v>2.7647926750230973</v>
      </c>
      <c r="I67">
        <v>63</v>
      </c>
      <c r="J67" s="1">
        <v>166</v>
      </c>
      <c r="K67">
        <f t="shared" si="0"/>
        <v>0.16600000000000001</v>
      </c>
      <c r="O67">
        <f t="shared" si="6"/>
        <v>485</v>
      </c>
      <c r="P67">
        <v>-4.72</v>
      </c>
      <c r="Q67">
        <f t="shared" si="8"/>
        <v>7.8666666666666656E-8</v>
      </c>
      <c r="R67">
        <f t="shared" si="9"/>
        <v>8.3333333333333325E-8</v>
      </c>
      <c r="S67">
        <f>K489-C78</f>
        <v>3.5134703870709747</v>
      </c>
      <c r="T67">
        <f t="shared" si="1"/>
        <v>3513470.3870709748</v>
      </c>
      <c r="U67">
        <f t="shared" si="2"/>
        <v>6.049520733260333E-6</v>
      </c>
      <c r="V67">
        <f t="shared" si="3"/>
        <v>6.1668535942684512E-6</v>
      </c>
      <c r="W67">
        <f t="shared" si="4"/>
        <v>3.0497250918455531E-12</v>
      </c>
      <c r="X67">
        <f t="shared" si="4"/>
        <v>3.1691736044284762E-12</v>
      </c>
      <c r="Y67" t="s">
        <v>37</v>
      </c>
    </row>
    <row r="68" spans="1:26" x14ac:dyDescent="0.3">
      <c r="A68">
        <f t="shared" si="7"/>
        <v>435</v>
      </c>
      <c r="B68">
        <v>400</v>
      </c>
      <c r="C68">
        <f t="shared" si="5"/>
        <v>2.7578979301976032</v>
      </c>
      <c r="I68">
        <v>64</v>
      </c>
      <c r="J68" s="1">
        <v>171</v>
      </c>
      <c r="K68">
        <f t="shared" si="0"/>
        <v>0.17100000000000001</v>
      </c>
      <c r="O68">
        <f t="shared" si="6"/>
        <v>490</v>
      </c>
      <c r="P68">
        <v>-4.7300000000000004</v>
      </c>
      <c r="Q68">
        <f t="shared" si="8"/>
        <v>7.8833333333333344E-8</v>
      </c>
      <c r="R68">
        <f t="shared" si="9"/>
        <v>8.3333333333333325E-8</v>
      </c>
      <c r="S68">
        <f>K494-C79</f>
        <v>3.631102069802397</v>
      </c>
      <c r="T68">
        <f t="shared" si="1"/>
        <v>3631102.0698023969</v>
      </c>
      <c r="U68">
        <f t="shared" si="2"/>
        <v>5.9876990459148804E-6</v>
      </c>
      <c r="V68">
        <f t="shared" si="3"/>
        <v>6.09952831271165E-6</v>
      </c>
      <c r="W68">
        <f t="shared" si="4"/>
        <v>2.9877116553708305E-12</v>
      </c>
      <c r="X68">
        <f t="shared" si="4"/>
        <v>3.100353803130919E-12</v>
      </c>
      <c r="Y68" t="s">
        <v>42</v>
      </c>
      <c r="Z68">
        <f>AVERAGE(W68:W89)</f>
        <v>3.0363452214823068E-12</v>
      </c>
    </row>
    <row r="69" spans="1:26" x14ac:dyDescent="0.3">
      <c r="A69">
        <f t="shared" si="7"/>
        <v>440</v>
      </c>
      <c r="B69">
        <v>400</v>
      </c>
      <c r="C69">
        <f t="shared" si="5"/>
        <v>2.7578979301976032</v>
      </c>
      <c r="I69">
        <v>65</v>
      </c>
      <c r="J69" s="1">
        <v>175</v>
      </c>
      <c r="K69">
        <f t="shared" ref="K69:K132" si="10">J69/1000</f>
        <v>0.17499999999999999</v>
      </c>
      <c r="O69">
        <f t="shared" si="6"/>
        <v>495</v>
      </c>
      <c r="P69">
        <v>-4.96</v>
      </c>
      <c r="Q69">
        <f t="shared" si="8"/>
        <v>8.2666666666666666E-8</v>
      </c>
      <c r="R69">
        <f t="shared" si="9"/>
        <v>8.3333333333333325E-8</v>
      </c>
      <c r="S69">
        <f>K495-C80</f>
        <v>3.6409968146278913</v>
      </c>
      <c r="T69">
        <f t="shared" ref="T69:T132" si="11">S69*1000000</f>
        <v>3640996.8146278914</v>
      </c>
      <c r="U69">
        <f t="shared" ref="U69:U132" si="12">(12*$R$1*Q69*$O$2/((S69*1000000)*$O$1))^(1/3)</f>
        <v>6.0777037663043353E-6</v>
      </c>
      <c r="V69">
        <f t="shared" ref="V69:V132" si="13">(12*$R$1*R69*$O$2/((S69*1000000)*$O$1))^(1/3)</f>
        <v>6.0939979562512641E-6</v>
      </c>
      <c r="W69">
        <f t="shared" ref="W69:X132" si="14">U69^2/12</f>
        <v>3.0782069225791589E-12</v>
      </c>
      <c r="X69">
        <f t="shared" si="14"/>
        <v>3.0947342575662151E-12</v>
      </c>
      <c r="Y69" t="s">
        <v>44</v>
      </c>
      <c r="Z69">
        <f>STDEV(W68:W89)</f>
        <v>1.4049001306611576E-13</v>
      </c>
    </row>
    <row r="70" spans="1:26" x14ac:dyDescent="0.3">
      <c r="A70">
        <f t="shared" si="7"/>
        <v>445</v>
      </c>
      <c r="B70">
        <v>400</v>
      </c>
      <c r="C70">
        <f t="shared" ref="C70:C203" si="15">B70/145.038</f>
        <v>2.7578979301976032</v>
      </c>
      <c r="I70">
        <v>66</v>
      </c>
      <c r="J70" s="1">
        <v>179</v>
      </c>
      <c r="K70">
        <f t="shared" si="10"/>
        <v>0.17899999999999999</v>
      </c>
      <c r="O70">
        <f t="shared" ref="O70:O133" si="16">O69+5</f>
        <v>500</v>
      </c>
      <c r="P70">
        <v>-4.83</v>
      </c>
      <c r="Q70">
        <f t="shared" si="8"/>
        <v>8.05E-8</v>
      </c>
      <c r="R70">
        <f t="shared" si="9"/>
        <v>8.3333333333333325E-8</v>
      </c>
      <c r="S70">
        <f>K504-C81</f>
        <v>3.6211020698023964</v>
      </c>
      <c r="T70">
        <f t="shared" si="11"/>
        <v>3621102.0698023965</v>
      </c>
      <c r="U70">
        <f t="shared" si="12"/>
        <v>6.0351470602858339E-6</v>
      </c>
      <c r="V70">
        <f t="shared" si="13"/>
        <v>6.1051379512457424E-6</v>
      </c>
      <c r="W70">
        <f t="shared" si="14"/>
        <v>3.0352500032730616E-12</v>
      </c>
      <c r="X70">
        <f t="shared" si="14"/>
        <v>3.1060591169784214E-12</v>
      </c>
      <c r="Y70" t="s">
        <v>46</v>
      </c>
      <c r="Z70">
        <f>AVERAGE(U68:U89)</f>
        <v>6.034616590045124E-6</v>
      </c>
    </row>
    <row r="71" spans="1:26" x14ac:dyDescent="0.3">
      <c r="A71">
        <f t="shared" ref="A71:A134" si="17">A70+5</f>
        <v>450</v>
      </c>
      <c r="B71">
        <v>401</v>
      </c>
      <c r="C71">
        <f t="shared" si="15"/>
        <v>2.7647926750230973</v>
      </c>
      <c r="I71">
        <v>67</v>
      </c>
      <c r="J71" s="1">
        <v>183</v>
      </c>
      <c r="K71">
        <f t="shared" si="10"/>
        <v>0.183</v>
      </c>
      <c r="O71">
        <f t="shared" si="16"/>
        <v>505</v>
      </c>
      <c r="P71">
        <v>-5.07</v>
      </c>
      <c r="Q71">
        <f t="shared" si="8"/>
        <v>8.4500000000000009E-8</v>
      </c>
      <c r="R71">
        <f t="shared" si="9"/>
        <v>8.3333333333333325E-8</v>
      </c>
      <c r="S71">
        <f>K509-C82</f>
        <v>3.607417835325915</v>
      </c>
      <c r="T71">
        <f t="shared" si="11"/>
        <v>3607417.8353259149</v>
      </c>
      <c r="U71">
        <f t="shared" si="12"/>
        <v>6.1412423976289619E-6</v>
      </c>
      <c r="V71">
        <f t="shared" si="13"/>
        <v>6.1128478726208745E-6</v>
      </c>
      <c r="W71">
        <f t="shared" si="14"/>
        <v>3.1429048488696268E-12</v>
      </c>
      <c r="X71">
        <f t="shared" si="14"/>
        <v>3.1139090928171294E-12</v>
      </c>
      <c r="Y71" t="s">
        <v>44</v>
      </c>
      <c r="Z71">
        <f>STDEV(U68:U89)</f>
        <v>1.4309436058847668E-7</v>
      </c>
    </row>
    <row r="72" spans="1:26" x14ac:dyDescent="0.3">
      <c r="A72">
        <f t="shared" si="17"/>
        <v>455</v>
      </c>
      <c r="B72">
        <v>402</v>
      </c>
      <c r="C72">
        <f t="shared" si="15"/>
        <v>2.771687419848591</v>
      </c>
      <c r="I72">
        <v>68</v>
      </c>
      <c r="J72" s="1">
        <v>186</v>
      </c>
      <c r="K72">
        <f t="shared" si="10"/>
        <v>0.186</v>
      </c>
      <c r="O72">
        <f t="shared" si="16"/>
        <v>510</v>
      </c>
      <c r="P72">
        <v>-4.7699999999999996</v>
      </c>
      <c r="Q72">
        <f t="shared" si="8"/>
        <v>7.9499999999999991E-8</v>
      </c>
      <c r="R72">
        <f t="shared" si="9"/>
        <v>8.3333333333333325E-8</v>
      </c>
      <c r="S72">
        <f>K514-C83</f>
        <v>3.5561546215474569</v>
      </c>
      <c r="T72">
        <f t="shared" si="11"/>
        <v>3556154.6215474568</v>
      </c>
      <c r="U72">
        <f t="shared" si="12"/>
        <v>6.0464200800370977E-6</v>
      </c>
      <c r="V72">
        <f t="shared" si="13"/>
        <v>6.1420807990988381E-6</v>
      </c>
      <c r="W72">
        <f t="shared" si="14"/>
        <v>3.046599648689652E-12</v>
      </c>
      <c r="X72">
        <f t="shared" si="14"/>
        <v>3.1437630452215518E-12</v>
      </c>
    </row>
    <row r="73" spans="1:26" x14ac:dyDescent="0.3">
      <c r="A73">
        <f t="shared" si="17"/>
        <v>460</v>
      </c>
      <c r="B73">
        <v>401</v>
      </c>
      <c r="C73">
        <f t="shared" si="15"/>
        <v>2.7647926750230973</v>
      </c>
      <c r="I73">
        <v>69</v>
      </c>
      <c r="J73" s="1">
        <v>190</v>
      </c>
      <c r="K73">
        <f t="shared" si="10"/>
        <v>0.19</v>
      </c>
      <c r="O73">
        <f t="shared" si="16"/>
        <v>515</v>
      </c>
      <c r="P73">
        <v>-3.74</v>
      </c>
      <c r="Q73">
        <f t="shared" si="8"/>
        <v>6.2333333333333336E-8</v>
      </c>
      <c r="R73">
        <f t="shared" si="9"/>
        <v>8.3333333333333325E-8</v>
      </c>
      <c r="S73">
        <f>K519-C84</f>
        <v>3.5954178353259145</v>
      </c>
      <c r="T73">
        <f t="shared" si="11"/>
        <v>3595417.8353259144</v>
      </c>
      <c r="U73">
        <f t="shared" si="12"/>
        <v>5.5551161903606447E-6</v>
      </c>
      <c r="V73">
        <f t="shared" si="13"/>
        <v>6.1196410299393836E-6</v>
      </c>
      <c r="W73">
        <f t="shared" si="14"/>
        <v>2.5716096573672465E-12</v>
      </c>
      <c r="X73">
        <f t="shared" si="14"/>
        <v>3.1208338612764633E-12</v>
      </c>
    </row>
    <row r="74" spans="1:26" x14ac:dyDescent="0.3">
      <c r="A74">
        <f t="shared" si="17"/>
        <v>465</v>
      </c>
      <c r="B74">
        <v>399</v>
      </c>
      <c r="C74">
        <f t="shared" si="15"/>
        <v>2.7510031853721091</v>
      </c>
      <c r="I74">
        <v>70</v>
      </c>
      <c r="J74" s="1">
        <v>192</v>
      </c>
      <c r="K74">
        <f t="shared" si="10"/>
        <v>0.192</v>
      </c>
      <c r="O74">
        <f t="shared" si="16"/>
        <v>520</v>
      </c>
      <c r="P74">
        <v>-4.97</v>
      </c>
      <c r="Q74">
        <f t="shared" si="8"/>
        <v>8.2833333333333327E-8</v>
      </c>
      <c r="R74">
        <f t="shared" si="9"/>
        <v>8.3333333333333325E-8</v>
      </c>
      <c r="S74">
        <f>K524-C85</f>
        <v>3.6339968146278907</v>
      </c>
      <c r="T74">
        <f t="shared" si="11"/>
        <v>3633996.8146278905</v>
      </c>
      <c r="U74">
        <f t="shared" si="12"/>
        <v>6.0856880188084866E-6</v>
      </c>
      <c r="V74">
        <f t="shared" si="13"/>
        <v>6.0979083086912074E-6</v>
      </c>
      <c r="W74">
        <f t="shared" si="14"/>
        <v>3.0862998885224302E-12</v>
      </c>
      <c r="X74">
        <f t="shared" si="14"/>
        <v>3.0987071451004386E-12</v>
      </c>
    </row>
    <row r="75" spans="1:26" x14ac:dyDescent="0.3">
      <c r="A75">
        <f t="shared" si="17"/>
        <v>470</v>
      </c>
      <c r="B75">
        <v>395</v>
      </c>
      <c r="C75">
        <f t="shared" si="15"/>
        <v>2.723424206070133</v>
      </c>
      <c r="I75">
        <v>71</v>
      </c>
      <c r="J75" s="1">
        <v>195</v>
      </c>
      <c r="K75">
        <f t="shared" si="10"/>
        <v>0.19500000000000001</v>
      </c>
      <c r="O75">
        <f t="shared" si="16"/>
        <v>525</v>
      </c>
      <c r="P75">
        <v>-4.8</v>
      </c>
      <c r="Q75">
        <f t="shared" si="8"/>
        <v>8.0000000000000002E-8</v>
      </c>
      <c r="R75">
        <f t="shared" si="9"/>
        <v>8.3333333333333325E-8</v>
      </c>
      <c r="S75">
        <f>K529-C86</f>
        <v>3.6175230905004203</v>
      </c>
      <c r="T75">
        <f t="shared" si="11"/>
        <v>3617523.0905004204</v>
      </c>
      <c r="U75">
        <f t="shared" si="12"/>
        <v>6.0246114698306343E-6</v>
      </c>
      <c r="V75">
        <f t="shared" si="13"/>
        <v>6.1071506507263774E-6</v>
      </c>
      <c r="W75">
        <f t="shared" si="14"/>
        <v>3.0246619468679029E-12</v>
      </c>
      <c r="X75">
        <f t="shared" si="14"/>
        <v>3.1081074225556343E-12</v>
      </c>
    </row>
    <row r="76" spans="1:26" x14ac:dyDescent="0.3">
      <c r="A76">
        <f t="shared" si="17"/>
        <v>475</v>
      </c>
      <c r="B76">
        <v>401</v>
      </c>
      <c r="C76">
        <f t="shared" si="15"/>
        <v>2.7647926750230973</v>
      </c>
      <c r="I76">
        <v>72</v>
      </c>
      <c r="J76" s="1">
        <v>197</v>
      </c>
      <c r="K76">
        <f t="shared" si="10"/>
        <v>0.19700000000000001</v>
      </c>
      <c r="O76">
        <f t="shared" si="16"/>
        <v>530</v>
      </c>
      <c r="P76">
        <v>-5.09</v>
      </c>
      <c r="Q76">
        <f t="shared" si="8"/>
        <v>8.4833333333333332E-8</v>
      </c>
      <c r="R76">
        <f t="shared" si="9"/>
        <v>8.3333333333333325E-8</v>
      </c>
      <c r="S76">
        <f>K534-C87</f>
        <v>3.6461020698023967</v>
      </c>
      <c r="T76">
        <f t="shared" si="11"/>
        <v>3646102.0698023969</v>
      </c>
      <c r="U76">
        <f t="shared" si="12"/>
        <v>6.127482164719692E-6</v>
      </c>
      <c r="V76">
        <f t="shared" si="13"/>
        <v>6.0911523651702021E-6</v>
      </c>
      <c r="W76">
        <f t="shared" si="14"/>
        <v>3.1288364732464932E-12</v>
      </c>
      <c r="X76">
        <f t="shared" si="14"/>
        <v>3.0918447613098788E-12</v>
      </c>
    </row>
    <row r="77" spans="1:26" x14ac:dyDescent="0.3">
      <c r="A77">
        <f t="shared" si="17"/>
        <v>480</v>
      </c>
      <c r="B77">
        <v>398</v>
      </c>
      <c r="C77">
        <f t="shared" si="15"/>
        <v>2.744108440546615</v>
      </c>
      <c r="I77">
        <v>73</v>
      </c>
      <c r="J77" s="1">
        <v>199</v>
      </c>
      <c r="K77">
        <f t="shared" si="10"/>
        <v>0.19900000000000001</v>
      </c>
      <c r="O77">
        <f t="shared" si="16"/>
        <v>535</v>
      </c>
      <c r="P77">
        <v>-4.99</v>
      </c>
      <c r="Q77">
        <f t="shared" si="8"/>
        <v>8.3166666666666664E-8</v>
      </c>
      <c r="R77">
        <f t="shared" si="9"/>
        <v>8.3333333333333325E-8</v>
      </c>
      <c r="S77">
        <f>K539-C88</f>
        <v>3.6392073249769026</v>
      </c>
      <c r="T77">
        <f t="shared" si="11"/>
        <v>3639207.3249769025</v>
      </c>
      <c r="U77">
        <f t="shared" si="12"/>
        <v>6.0909306068615789E-6</v>
      </c>
      <c r="V77">
        <f t="shared" si="13"/>
        <v>6.0949966498627786E-6</v>
      </c>
      <c r="W77">
        <f t="shared" si="14"/>
        <v>3.0916196381335968E-12</v>
      </c>
      <c r="X77">
        <f t="shared" si="14"/>
        <v>3.0957486801532076E-12</v>
      </c>
    </row>
    <row r="78" spans="1:26" x14ac:dyDescent="0.3">
      <c r="A78">
        <f t="shared" si="17"/>
        <v>485</v>
      </c>
      <c r="B78">
        <v>413</v>
      </c>
      <c r="C78">
        <f t="shared" si="15"/>
        <v>2.8475296129290251</v>
      </c>
      <c r="I78">
        <v>74</v>
      </c>
      <c r="J78" s="1">
        <v>201</v>
      </c>
      <c r="K78">
        <f t="shared" si="10"/>
        <v>0.20100000000000001</v>
      </c>
      <c r="O78">
        <f t="shared" si="16"/>
        <v>540</v>
      </c>
      <c r="P78">
        <v>-4.51</v>
      </c>
      <c r="Q78">
        <f t="shared" si="8"/>
        <v>7.5166666666666658E-8</v>
      </c>
      <c r="R78">
        <f t="shared" si="9"/>
        <v>8.3333333333333325E-8</v>
      </c>
      <c r="S78">
        <f>K544-C89</f>
        <v>3.6371020698023964</v>
      </c>
      <c r="T78">
        <f t="shared" si="11"/>
        <v>3637102.0698023965</v>
      </c>
      <c r="U78">
        <f t="shared" si="12"/>
        <v>5.8901463645960594E-6</v>
      </c>
      <c r="V78">
        <f t="shared" si="13"/>
        <v>6.0961724071954627E-6</v>
      </c>
      <c r="W78">
        <f t="shared" si="14"/>
        <v>2.8911520163636813E-12</v>
      </c>
      <c r="X78">
        <f t="shared" si="14"/>
        <v>3.09694316818761E-12</v>
      </c>
    </row>
    <row r="79" spans="1:26" x14ac:dyDescent="0.3">
      <c r="A79">
        <f t="shared" si="17"/>
        <v>490</v>
      </c>
      <c r="B79">
        <v>400</v>
      </c>
      <c r="C79">
        <f t="shared" si="15"/>
        <v>2.7578979301976032</v>
      </c>
      <c r="I79">
        <v>75</v>
      </c>
      <c r="J79" s="1">
        <v>202</v>
      </c>
      <c r="K79">
        <f t="shared" si="10"/>
        <v>0.20200000000000001</v>
      </c>
      <c r="O79">
        <f t="shared" si="16"/>
        <v>545</v>
      </c>
      <c r="P79">
        <v>-4.67</v>
      </c>
      <c r="Q79">
        <f t="shared" ref="Q79:Q142" si="18">-1*P79/60/1000000</f>
        <v>7.7833333333333335E-8</v>
      </c>
      <c r="R79">
        <f t="shared" si="9"/>
        <v>8.3333333333333325E-8</v>
      </c>
      <c r="S79">
        <f>K549-C90</f>
        <v>3.6461020698023967</v>
      </c>
      <c r="T79">
        <f t="shared" si="11"/>
        <v>3646102.0698023969</v>
      </c>
      <c r="U79">
        <f t="shared" si="12"/>
        <v>5.9540857987543377E-6</v>
      </c>
      <c r="V79">
        <f t="shared" si="13"/>
        <v>6.0911523651702021E-6</v>
      </c>
      <c r="W79">
        <f t="shared" si="14"/>
        <v>2.9542614749106734E-12</v>
      </c>
      <c r="X79">
        <f t="shared" si="14"/>
        <v>3.0918447613098788E-12</v>
      </c>
    </row>
    <row r="80" spans="1:26" x14ac:dyDescent="0.3">
      <c r="A80">
        <f t="shared" si="17"/>
        <v>495</v>
      </c>
      <c r="B80">
        <v>399</v>
      </c>
      <c r="C80">
        <f t="shared" si="15"/>
        <v>2.7510031853721091</v>
      </c>
      <c r="I80">
        <v>76</v>
      </c>
      <c r="J80" s="1">
        <v>203</v>
      </c>
      <c r="K80">
        <f t="shared" si="10"/>
        <v>0.20300000000000001</v>
      </c>
      <c r="O80">
        <f t="shared" si="16"/>
        <v>550</v>
      </c>
      <c r="P80">
        <v>-4.91</v>
      </c>
      <c r="Q80">
        <f t="shared" si="18"/>
        <v>8.1833333333333345E-8</v>
      </c>
      <c r="R80">
        <f t="shared" si="9"/>
        <v>8.3333333333333325E-8</v>
      </c>
      <c r="S80">
        <f>K554-C91</f>
        <v>3.6096283456749267</v>
      </c>
      <c r="T80">
        <f t="shared" si="11"/>
        <v>3609628.3456749269</v>
      </c>
      <c r="U80">
        <f t="shared" si="12"/>
        <v>6.0747079532046559E-6</v>
      </c>
      <c r="V80">
        <f t="shared" si="13"/>
        <v>6.1115997965078688E-6</v>
      </c>
      <c r="W80">
        <f t="shared" si="14"/>
        <v>3.0751730597273252E-12</v>
      </c>
      <c r="X80">
        <f t="shared" si="14"/>
        <v>3.1126376727229186E-12</v>
      </c>
    </row>
    <row r="81" spans="1:26" x14ac:dyDescent="0.3">
      <c r="A81">
        <f t="shared" si="17"/>
        <v>500</v>
      </c>
      <c r="B81">
        <v>400</v>
      </c>
      <c r="C81">
        <f t="shared" si="15"/>
        <v>2.7578979301976032</v>
      </c>
      <c r="I81">
        <v>77</v>
      </c>
      <c r="J81" s="1">
        <v>205</v>
      </c>
      <c r="K81">
        <f t="shared" si="10"/>
        <v>0.20499999999999999</v>
      </c>
      <c r="O81">
        <f t="shared" si="16"/>
        <v>555</v>
      </c>
      <c r="P81">
        <v>-4.83</v>
      </c>
      <c r="Q81">
        <f t="shared" si="18"/>
        <v>8.05E-8</v>
      </c>
      <c r="R81">
        <f t="shared" si="9"/>
        <v>8.3333333333333325E-8</v>
      </c>
      <c r="S81">
        <f>K559-C92</f>
        <v>3.6401020698023965</v>
      </c>
      <c r="T81">
        <f t="shared" si="11"/>
        <v>3640102.0698023965</v>
      </c>
      <c r="U81">
        <f t="shared" si="12"/>
        <v>6.0246283183693609E-6</v>
      </c>
      <c r="V81">
        <f t="shared" si="13"/>
        <v>6.0944972212300311E-6</v>
      </c>
      <c r="W81">
        <f t="shared" si="14"/>
        <v>3.0246788645415029E-12</v>
      </c>
      <c r="X81">
        <f t="shared" si="14"/>
        <v>3.0952413649650479E-12</v>
      </c>
    </row>
    <row r="82" spans="1:26" x14ac:dyDescent="0.3">
      <c r="A82">
        <f t="shared" si="17"/>
        <v>505</v>
      </c>
      <c r="B82">
        <v>403</v>
      </c>
      <c r="C82">
        <f t="shared" si="15"/>
        <v>2.7785821646740851</v>
      </c>
      <c r="I82">
        <v>78</v>
      </c>
      <c r="J82" s="1">
        <v>206</v>
      </c>
      <c r="K82">
        <f t="shared" si="10"/>
        <v>0.20599999999999999</v>
      </c>
      <c r="O82">
        <f t="shared" si="16"/>
        <v>560</v>
      </c>
      <c r="P82">
        <v>-5.0199999999999996</v>
      </c>
      <c r="Q82">
        <f t="shared" si="18"/>
        <v>8.3666666666666648E-8</v>
      </c>
      <c r="R82">
        <f t="shared" si="9"/>
        <v>8.3333333333333325E-8</v>
      </c>
      <c r="S82">
        <f>K564-C93</f>
        <v>3.6301020698023967</v>
      </c>
      <c r="T82">
        <f t="shared" si="11"/>
        <v>3630102.0698023965</v>
      </c>
      <c r="U82">
        <f t="shared" si="12"/>
        <v>6.1082109797165013E-6</v>
      </c>
      <c r="V82">
        <f t="shared" si="13"/>
        <v>6.1000883491507679E-6</v>
      </c>
      <c r="W82">
        <f t="shared" si="14"/>
        <v>3.1091867810607683E-12</v>
      </c>
      <c r="X82">
        <f t="shared" si="14"/>
        <v>3.1009231556204118E-12</v>
      </c>
    </row>
    <row r="83" spans="1:26" x14ac:dyDescent="0.3">
      <c r="A83">
        <f t="shared" si="17"/>
        <v>510</v>
      </c>
      <c r="B83">
        <v>410</v>
      </c>
      <c r="C83">
        <f t="shared" si="15"/>
        <v>2.8268453784525431</v>
      </c>
      <c r="I83">
        <v>79</v>
      </c>
      <c r="J83" s="1">
        <v>207</v>
      </c>
      <c r="K83">
        <f t="shared" si="10"/>
        <v>0.20699999999999999</v>
      </c>
      <c r="O83">
        <f t="shared" si="16"/>
        <v>565</v>
      </c>
      <c r="P83">
        <v>-5.12</v>
      </c>
      <c r="Q83">
        <f t="shared" si="18"/>
        <v>8.533333333333333E-8</v>
      </c>
      <c r="R83">
        <f t="shared" si="9"/>
        <v>8.3333333333333325E-8</v>
      </c>
      <c r="S83">
        <f>K569-C94</f>
        <v>3.6368915594533853</v>
      </c>
      <c r="T83">
        <f t="shared" si="11"/>
        <v>3636891.5594533854</v>
      </c>
      <c r="U83">
        <f t="shared" si="12"/>
        <v>6.1446753023645047E-6</v>
      </c>
      <c r="V83">
        <f t="shared" si="13"/>
        <v>6.0962900243602581E-6</v>
      </c>
      <c r="W83">
        <f t="shared" si="14"/>
        <v>3.1464195476240267E-12</v>
      </c>
      <c r="X83">
        <f t="shared" si="14"/>
        <v>3.0970626717595333E-12</v>
      </c>
    </row>
    <row r="84" spans="1:26" x14ac:dyDescent="0.3">
      <c r="A84">
        <f t="shared" si="17"/>
        <v>515</v>
      </c>
      <c r="B84">
        <v>403</v>
      </c>
      <c r="C84">
        <f t="shared" si="15"/>
        <v>2.7785821646740851</v>
      </c>
      <c r="I84">
        <v>80</v>
      </c>
      <c r="J84" s="1">
        <v>207</v>
      </c>
      <c r="K84">
        <f t="shared" si="10"/>
        <v>0.20699999999999999</v>
      </c>
      <c r="O84">
        <f t="shared" si="16"/>
        <v>570</v>
      </c>
      <c r="P84">
        <v>-5.14</v>
      </c>
      <c r="Q84">
        <f t="shared" si="18"/>
        <v>8.5666666666666653E-8</v>
      </c>
      <c r="R84">
        <f t="shared" si="9"/>
        <v>8.3333333333333325E-8</v>
      </c>
      <c r="S84">
        <f>K574-C95</f>
        <v>3.6438915594533849</v>
      </c>
      <c r="T84">
        <f t="shared" si="11"/>
        <v>3643891.559453385</v>
      </c>
      <c r="U84">
        <f t="shared" si="12"/>
        <v>6.1487234564414258E-6</v>
      </c>
      <c r="V84">
        <f t="shared" si="13"/>
        <v>6.0923838172546981E-6</v>
      </c>
      <c r="W84">
        <f t="shared" si="14"/>
        <v>3.1505666786494159E-12</v>
      </c>
      <c r="X84">
        <f t="shared" si="14"/>
        <v>3.093095048062244E-12</v>
      </c>
    </row>
    <row r="85" spans="1:26" x14ac:dyDescent="0.3">
      <c r="A85">
        <f t="shared" si="17"/>
        <v>520</v>
      </c>
      <c r="B85">
        <v>399</v>
      </c>
      <c r="C85">
        <f t="shared" si="15"/>
        <v>2.7510031853721091</v>
      </c>
      <c r="I85">
        <v>81</v>
      </c>
      <c r="J85" s="1">
        <v>208</v>
      </c>
      <c r="K85">
        <f t="shared" si="10"/>
        <v>0.20799999999999999</v>
      </c>
      <c r="O85">
        <f t="shared" si="16"/>
        <v>575</v>
      </c>
      <c r="P85">
        <v>-4.95</v>
      </c>
      <c r="Q85">
        <f t="shared" si="18"/>
        <v>8.2500000000000004E-8</v>
      </c>
      <c r="R85">
        <f t="shared" si="9"/>
        <v>8.3333333333333325E-8</v>
      </c>
      <c r="S85">
        <f>K579-C96</f>
        <v>3.5621546215474571</v>
      </c>
      <c r="T85">
        <f t="shared" si="11"/>
        <v>3562154.6215474573</v>
      </c>
      <c r="U85">
        <f t="shared" si="12"/>
        <v>6.1180996514326869E-6</v>
      </c>
      <c r="V85">
        <f t="shared" si="13"/>
        <v>6.1386303410459429E-6</v>
      </c>
      <c r="W85">
        <f t="shared" si="14"/>
        <v>3.1192619454050635E-12</v>
      </c>
      <c r="X85">
        <f t="shared" si="14"/>
        <v>3.1402318720008193E-12</v>
      </c>
    </row>
    <row r="86" spans="1:26" x14ac:dyDescent="0.3">
      <c r="A86">
        <f t="shared" si="17"/>
        <v>525</v>
      </c>
      <c r="B86">
        <v>404</v>
      </c>
      <c r="C86">
        <f t="shared" si="15"/>
        <v>2.7854769094995793</v>
      </c>
      <c r="I86">
        <v>82</v>
      </c>
      <c r="J86" s="1">
        <v>209</v>
      </c>
      <c r="K86">
        <f t="shared" si="10"/>
        <v>0.20899999999999999</v>
      </c>
      <c r="O86">
        <f t="shared" si="16"/>
        <v>580</v>
      </c>
      <c r="P86">
        <v>-4.1900000000000004</v>
      </c>
      <c r="Q86">
        <f t="shared" si="18"/>
        <v>6.9833333333333343E-8</v>
      </c>
      <c r="R86">
        <f t="shared" si="9"/>
        <v>8.3333333333333325E-8</v>
      </c>
      <c r="S86">
        <f>K584-C97</f>
        <v>3.6102073249769027</v>
      </c>
      <c r="T86">
        <f t="shared" si="11"/>
        <v>3610207.3249769025</v>
      </c>
      <c r="U86">
        <f t="shared" si="12"/>
        <v>5.7616432279773052E-6</v>
      </c>
      <c r="V86">
        <f t="shared" si="13"/>
        <v>6.1112730674457435E-6</v>
      </c>
      <c r="W86">
        <f t="shared" si="14"/>
        <v>2.7663777238747283E-12</v>
      </c>
      <c r="X86">
        <f t="shared" si="14"/>
        <v>3.1123048754073089E-12</v>
      </c>
    </row>
    <row r="87" spans="1:26" x14ac:dyDescent="0.3">
      <c r="A87">
        <f t="shared" si="17"/>
        <v>530</v>
      </c>
      <c r="B87">
        <v>400</v>
      </c>
      <c r="C87">
        <f t="shared" si="15"/>
        <v>2.7578979301976032</v>
      </c>
      <c r="I87">
        <v>83</v>
      </c>
      <c r="J87" s="1">
        <v>209</v>
      </c>
      <c r="K87">
        <f t="shared" si="10"/>
        <v>0.20899999999999999</v>
      </c>
      <c r="O87">
        <f t="shared" si="16"/>
        <v>585</v>
      </c>
      <c r="P87">
        <v>-4.91</v>
      </c>
      <c r="Q87">
        <f t="shared" si="18"/>
        <v>8.1833333333333345E-8</v>
      </c>
      <c r="R87">
        <f t="shared" si="9"/>
        <v>8.3333333333333325E-8</v>
      </c>
      <c r="S87">
        <f>K589-C98</f>
        <v>3.6242073249769029</v>
      </c>
      <c r="T87">
        <f t="shared" si="11"/>
        <v>3624207.3249769029</v>
      </c>
      <c r="U87">
        <f t="shared" si="12"/>
        <v>6.0665514973806602E-6</v>
      </c>
      <c r="V87">
        <f t="shared" si="13"/>
        <v>6.1033938063371332E-6</v>
      </c>
      <c r="W87">
        <f t="shared" si="14"/>
        <v>3.0669205891976274E-12</v>
      </c>
      <c r="X87">
        <f t="shared" si="14"/>
        <v>3.1042846629362061E-12</v>
      </c>
    </row>
    <row r="88" spans="1:26" x14ac:dyDescent="0.3">
      <c r="A88">
        <f t="shared" si="17"/>
        <v>535</v>
      </c>
      <c r="B88">
        <v>401</v>
      </c>
      <c r="C88">
        <f t="shared" si="15"/>
        <v>2.7647926750230973</v>
      </c>
      <c r="I88">
        <v>84</v>
      </c>
      <c r="J88" s="1">
        <v>210</v>
      </c>
      <c r="K88">
        <f t="shared" si="10"/>
        <v>0.21</v>
      </c>
      <c r="O88">
        <f t="shared" si="16"/>
        <v>590</v>
      </c>
      <c r="P88">
        <v>-5.05</v>
      </c>
      <c r="Q88">
        <f t="shared" si="18"/>
        <v>8.4166666666666673E-8</v>
      </c>
      <c r="R88">
        <f t="shared" si="9"/>
        <v>8.3333333333333325E-8</v>
      </c>
      <c r="S88">
        <f>K594-C99</f>
        <v>3.631102069802397</v>
      </c>
      <c r="T88">
        <f t="shared" si="11"/>
        <v>3631102.0698023969</v>
      </c>
      <c r="U88">
        <f t="shared" si="12"/>
        <v>6.1197926752394698E-6</v>
      </c>
      <c r="V88">
        <f t="shared" si="13"/>
        <v>6.09952831271165E-6</v>
      </c>
      <c r="W88">
        <f t="shared" si="14"/>
        <v>3.1209885323262219E-12</v>
      </c>
      <c r="X88">
        <f t="shared" si="14"/>
        <v>3.100353803130919E-12</v>
      </c>
    </row>
    <row r="89" spans="1:26" x14ac:dyDescent="0.3">
      <c r="A89">
        <f t="shared" si="17"/>
        <v>540</v>
      </c>
      <c r="B89">
        <v>400</v>
      </c>
      <c r="C89">
        <f t="shared" si="15"/>
        <v>2.7578979301976032</v>
      </c>
      <c r="I89">
        <v>85</v>
      </c>
      <c r="J89" s="1">
        <v>211</v>
      </c>
      <c r="K89">
        <f t="shared" si="10"/>
        <v>0.21099999999999999</v>
      </c>
      <c r="O89">
        <f t="shared" si="16"/>
        <v>595</v>
      </c>
      <c r="P89">
        <v>-5.22</v>
      </c>
      <c r="Q89">
        <f t="shared" si="18"/>
        <v>8.6999999999999998E-8</v>
      </c>
      <c r="R89">
        <f t="shared" si="9"/>
        <v>8.3333333333333325E-8</v>
      </c>
      <c r="S89">
        <f>K599-C100</f>
        <v>3.6477863042788785</v>
      </c>
      <c r="T89">
        <f t="shared" si="11"/>
        <v>3647786.3042788785</v>
      </c>
      <c r="U89">
        <f t="shared" si="12"/>
        <v>6.1782589547635856E-6</v>
      </c>
      <c r="V89">
        <f t="shared" si="13"/>
        <v>6.0902147638177011E-6</v>
      </c>
      <c r="W89">
        <f t="shared" si="14"/>
        <v>3.1809069760097027E-12</v>
      </c>
      <c r="X89">
        <f t="shared" si="14"/>
        <v>3.0908929891185914E-12</v>
      </c>
    </row>
    <row r="90" spans="1:26" x14ac:dyDescent="0.3">
      <c r="A90">
        <f t="shared" si="17"/>
        <v>545</v>
      </c>
      <c r="B90">
        <v>400</v>
      </c>
      <c r="C90">
        <f t="shared" si="15"/>
        <v>2.7578979301976032</v>
      </c>
      <c r="I90">
        <v>86</v>
      </c>
      <c r="J90" s="1">
        <v>211</v>
      </c>
      <c r="K90">
        <f t="shared" si="10"/>
        <v>0.21099999999999999</v>
      </c>
      <c r="O90">
        <f t="shared" si="16"/>
        <v>600</v>
      </c>
      <c r="Q90">
        <f t="shared" si="18"/>
        <v>0</v>
      </c>
      <c r="R90">
        <f t="shared" si="9"/>
        <v>8.3333333333333325E-8</v>
      </c>
      <c r="S90">
        <f>K604-C101</f>
        <v>3.6645757939298669</v>
      </c>
      <c r="T90">
        <f t="shared" si="11"/>
        <v>3664575.793929867</v>
      </c>
      <c r="U90">
        <f t="shared" si="12"/>
        <v>0</v>
      </c>
      <c r="V90">
        <f t="shared" si="13"/>
        <v>6.0808996197992815E-6</v>
      </c>
      <c r="W90">
        <f t="shared" si="14"/>
        <v>0</v>
      </c>
      <c r="X90">
        <f t="shared" si="14"/>
        <v>3.0814450155062542E-12</v>
      </c>
    </row>
    <row r="91" spans="1:26" x14ac:dyDescent="0.3">
      <c r="A91">
        <f t="shared" si="17"/>
        <v>550</v>
      </c>
      <c r="B91">
        <v>405</v>
      </c>
      <c r="C91">
        <f t="shared" si="15"/>
        <v>2.7923716543250734</v>
      </c>
      <c r="I91">
        <v>87</v>
      </c>
      <c r="J91" s="1">
        <v>212</v>
      </c>
      <c r="K91">
        <f t="shared" si="10"/>
        <v>0.21199999999999999</v>
      </c>
      <c r="O91">
        <f t="shared" si="16"/>
        <v>605</v>
      </c>
      <c r="P91">
        <v>-5.0199999999999996</v>
      </c>
      <c r="Q91">
        <f t="shared" si="18"/>
        <v>8.3666666666666648E-8</v>
      </c>
      <c r="R91">
        <f t="shared" si="9"/>
        <v>8.3333333333333325E-8</v>
      </c>
      <c r="S91">
        <f>K609-C102</f>
        <v>3.0944178353259151</v>
      </c>
      <c r="T91">
        <f t="shared" si="11"/>
        <v>3094417.8353259149</v>
      </c>
      <c r="U91">
        <f t="shared" si="12"/>
        <v>6.4420979372870605E-6</v>
      </c>
      <c r="V91">
        <f t="shared" si="13"/>
        <v>6.4335313075837739E-6</v>
      </c>
      <c r="W91">
        <f t="shared" si="14"/>
        <v>3.4583854861331834E-12</v>
      </c>
      <c r="X91">
        <f t="shared" si="14"/>
        <v>3.4491937571383816E-12</v>
      </c>
      <c r="Y91" t="s">
        <v>38</v>
      </c>
    </row>
    <row r="92" spans="1:26" x14ac:dyDescent="0.3">
      <c r="A92">
        <f t="shared" si="17"/>
        <v>555</v>
      </c>
      <c r="B92">
        <v>400</v>
      </c>
      <c r="C92">
        <f t="shared" si="15"/>
        <v>2.7578979301976032</v>
      </c>
      <c r="I92">
        <v>88</v>
      </c>
      <c r="J92" s="1">
        <v>212</v>
      </c>
      <c r="K92">
        <f t="shared" si="10"/>
        <v>0.21199999999999999</v>
      </c>
      <c r="O92">
        <f t="shared" si="16"/>
        <v>610</v>
      </c>
      <c r="P92">
        <v>-5.0199999999999996</v>
      </c>
      <c r="Q92">
        <f t="shared" si="18"/>
        <v>8.3666666666666648E-8</v>
      </c>
      <c r="R92">
        <f t="shared" si="9"/>
        <v>8.3333333333333325E-8</v>
      </c>
      <c r="S92">
        <f>K614-C103</f>
        <v>3.0114178353259149</v>
      </c>
      <c r="T92">
        <f t="shared" si="11"/>
        <v>3011417.8353259149</v>
      </c>
      <c r="U92">
        <f t="shared" si="12"/>
        <v>6.5007475667804454E-6</v>
      </c>
      <c r="V92">
        <f t="shared" si="13"/>
        <v>6.492102945456572E-6</v>
      </c>
      <c r="W92">
        <f t="shared" si="14"/>
        <v>3.5216432439168235E-12</v>
      </c>
      <c r="X92">
        <f t="shared" si="14"/>
        <v>3.5122833878671579E-12</v>
      </c>
      <c r="Y92" t="s">
        <v>42</v>
      </c>
      <c r="Z92">
        <f>AVERAGE(W92:W113)</f>
        <v>3.5221889697127623E-12</v>
      </c>
    </row>
    <row r="93" spans="1:26" x14ac:dyDescent="0.3">
      <c r="A93">
        <f t="shared" si="17"/>
        <v>560</v>
      </c>
      <c r="B93">
        <v>400</v>
      </c>
      <c r="C93">
        <f t="shared" si="15"/>
        <v>2.7578979301976032</v>
      </c>
      <c r="I93">
        <v>89</v>
      </c>
      <c r="J93" s="1">
        <v>213</v>
      </c>
      <c r="K93">
        <f t="shared" si="10"/>
        <v>0.21299999999999999</v>
      </c>
      <c r="O93">
        <f t="shared" si="16"/>
        <v>615</v>
      </c>
      <c r="P93">
        <v>-5.09</v>
      </c>
      <c r="Q93">
        <f t="shared" si="18"/>
        <v>8.4833333333333332E-8</v>
      </c>
      <c r="R93">
        <f t="shared" si="9"/>
        <v>8.3333333333333325E-8</v>
      </c>
      <c r="S93">
        <f>K619-C104</f>
        <v>2.9947336008494325</v>
      </c>
      <c r="T93">
        <f t="shared" si="11"/>
        <v>2994733.6008494324</v>
      </c>
      <c r="U93">
        <f t="shared" si="12"/>
        <v>6.5429298610018595E-6</v>
      </c>
      <c r="V93">
        <f t="shared" si="13"/>
        <v>6.50413687492265E-6</v>
      </c>
      <c r="W93">
        <f t="shared" si="14"/>
        <v>3.5674942638324844E-12</v>
      </c>
      <c r="X93">
        <f t="shared" si="14"/>
        <v>3.5253163739773815E-12</v>
      </c>
      <c r="Y93" t="s">
        <v>44</v>
      </c>
      <c r="Z93">
        <f>STDEV(W92:W113)</f>
        <v>1.3994729054116133E-13</v>
      </c>
    </row>
    <row r="94" spans="1:26" x14ac:dyDescent="0.3">
      <c r="A94">
        <f t="shared" si="17"/>
        <v>565</v>
      </c>
      <c r="B94">
        <v>398</v>
      </c>
      <c r="C94">
        <f t="shared" si="15"/>
        <v>2.744108440546615</v>
      </c>
      <c r="I94">
        <v>90</v>
      </c>
      <c r="J94" s="1">
        <v>213</v>
      </c>
      <c r="K94">
        <f t="shared" si="10"/>
        <v>0.21299999999999999</v>
      </c>
      <c r="O94">
        <f t="shared" si="16"/>
        <v>620</v>
      </c>
      <c r="P94">
        <v>-5.16</v>
      </c>
      <c r="Q94">
        <f t="shared" si="18"/>
        <v>8.6000000000000002E-8</v>
      </c>
      <c r="R94">
        <f t="shared" si="9"/>
        <v>8.3333333333333325E-8</v>
      </c>
      <c r="S94">
        <f>K624-C105</f>
        <v>3.0272073249769025</v>
      </c>
      <c r="T94">
        <f t="shared" si="11"/>
        <v>3027207.3249769025</v>
      </c>
      <c r="U94">
        <f t="shared" si="12"/>
        <v>6.5491999192845617E-6</v>
      </c>
      <c r="V94">
        <f t="shared" si="13"/>
        <v>6.4807959640060961E-6</v>
      </c>
      <c r="W94">
        <f t="shared" si="14"/>
        <v>3.5743349652297427E-12</v>
      </c>
      <c r="X94">
        <f t="shared" si="14"/>
        <v>3.500059693923142E-12</v>
      </c>
      <c r="Y94" t="s">
        <v>46</v>
      </c>
      <c r="Z94">
        <f>AVERAGE(U92:U113)</f>
        <v>6.4999739923875626E-6</v>
      </c>
    </row>
    <row r="95" spans="1:26" x14ac:dyDescent="0.3">
      <c r="A95">
        <f t="shared" si="17"/>
        <v>570</v>
      </c>
      <c r="B95">
        <v>398</v>
      </c>
      <c r="C95">
        <f t="shared" si="15"/>
        <v>2.744108440546615</v>
      </c>
      <c r="I95">
        <v>91</v>
      </c>
      <c r="J95" s="1">
        <v>213</v>
      </c>
      <c r="K95">
        <f t="shared" si="10"/>
        <v>0.21299999999999999</v>
      </c>
      <c r="O95">
        <f t="shared" si="16"/>
        <v>625</v>
      </c>
      <c r="P95">
        <v>-4.88</v>
      </c>
      <c r="Q95">
        <f t="shared" si="18"/>
        <v>8.133333333333332E-8</v>
      </c>
      <c r="R95">
        <f t="shared" si="9"/>
        <v>8.3333333333333325E-8</v>
      </c>
      <c r="S95">
        <f>K629-C106</f>
        <v>2.9751546215474565</v>
      </c>
      <c r="T95">
        <f t="shared" si="11"/>
        <v>2975154.6215474564</v>
      </c>
      <c r="U95">
        <f t="shared" si="12"/>
        <v>6.4658034110571203E-6</v>
      </c>
      <c r="V95">
        <f t="shared" si="13"/>
        <v>6.5183732256879025E-6</v>
      </c>
      <c r="W95">
        <f t="shared" si="14"/>
        <v>3.4838844792031576E-12</v>
      </c>
      <c r="X95">
        <f t="shared" si="14"/>
        <v>3.5407657924470761E-12</v>
      </c>
      <c r="Y95" t="s">
        <v>44</v>
      </c>
      <c r="Z95">
        <f>STDEV(U92:U113)</f>
        <v>1.3189573198726598E-7</v>
      </c>
    </row>
    <row r="96" spans="1:26" x14ac:dyDescent="0.3">
      <c r="A96">
        <f t="shared" si="17"/>
        <v>575</v>
      </c>
      <c r="B96">
        <v>410</v>
      </c>
      <c r="C96">
        <f t="shared" si="15"/>
        <v>2.8268453784525431</v>
      </c>
      <c r="I96">
        <v>92</v>
      </c>
      <c r="J96" s="1">
        <v>214</v>
      </c>
      <c r="K96">
        <f t="shared" si="10"/>
        <v>0.214</v>
      </c>
      <c r="O96">
        <f t="shared" si="16"/>
        <v>630</v>
      </c>
      <c r="P96">
        <v>-5</v>
      </c>
      <c r="Q96">
        <f t="shared" si="18"/>
        <v>8.3333333333333325E-8</v>
      </c>
      <c r="R96">
        <f t="shared" si="9"/>
        <v>8.3333333333333325E-8</v>
      </c>
      <c r="S96">
        <f>K634-C107</f>
        <v>3.0173125801514087</v>
      </c>
      <c r="T96">
        <f t="shared" si="11"/>
        <v>3017312.5801514089</v>
      </c>
      <c r="U96">
        <f t="shared" si="12"/>
        <v>6.4878724436670082E-6</v>
      </c>
      <c r="V96">
        <f t="shared" si="13"/>
        <v>6.4878724436670082E-6</v>
      </c>
      <c r="W96">
        <f t="shared" si="14"/>
        <v>3.5077074037744763E-12</v>
      </c>
      <c r="X96">
        <f t="shared" si="14"/>
        <v>3.5077074037744763E-12</v>
      </c>
    </row>
    <row r="97" spans="1:24" x14ac:dyDescent="0.3">
      <c r="A97">
        <f t="shared" si="17"/>
        <v>580</v>
      </c>
      <c r="B97">
        <v>401</v>
      </c>
      <c r="C97">
        <f t="shared" si="15"/>
        <v>2.7647926750230973</v>
      </c>
      <c r="I97">
        <v>93</v>
      </c>
      <c r="J97" s="1">
        <v>214</v>
      </c>
      <c r="K97">
        <f t="shared" si="10"/>
        <v>0.214</v>
      </c>
      <c r="O97">
        <f t="shared" si="16"/>
        <v>635</v>
      </c>
      <c r="P97">
        <v>-4.82</v>
      </c>
      <c r="Q97">
        <f t="shared" si="18"/>
        <v>8.0333333333333338E-8</v>
      </c>
      <c r="R97">
        <f t="shared" si="9"/>
        <v>8.3333333333333325E-8</v>
      </c>
      <c r="S97">
        <f>K639-C108</f>
        <v>2.9534703870709751</v>
      </c>
      <c r="T97">
        <f t="shared" si="11"/>
        <v>2953470.3870709753</v>
      </c>
      <c r="U97">
        <f t="shared" si="12"/>
        <v>6.4549152061976426E-6</v>
      </c>
      <c r="V97">
        <f t="shared" si="13"/>
        <v>6.5342868685933818E-6</v>
      </c>
      <c r="W97">
        <f t="shared" si="14"/>
        <v>3.4721608599334626E-12</v>
      </c>
      <c r="X97">
        <f t="shared" si="14"/>
        <v>3.5580754067559919E-12</v>
      </c>
    </row>
    <row r="98" spans="1:24" x14ac:dyDescent="0.3">
      <c r="A98">
        <f t="shared" si="17"/>
        <v>585</v>
      </c>
      <c r="B98">
        <v>401</v>
      </c>
      <c r="C98">
        <f t="shared" si="15"/>
        <v>2.7647926750230973</v>
      </c>
      <c r="I98">
        <v>94</v>
      </c>
      <c r="J98" s="1">
        <v>214</v>
      </c>
      <c r="K98">
        <f t="shared" si="10"/>
        <v>0.214</v>
      </c>
      <c r="O98">
        <f t="shared" si="16"/>
        <v>640</v>
      </c>
      <c r="P98">
        <v>-4.78</v>
      </c>
      <c r="Q98">
        <f t="shared" si="18"/>
        <v>7.9666666666666679E-8</v>
      </c>
      <c r="R98">
        <f t="shared" ref="R98:R161" si="19">5/60/1000000</f>
        <v>8.3333333333333325E-8</v>
      </c>
      <c r="S98">
        <f>K644-C109</f>
        <v>3.0155230905004209</v>
      </c>
      <c r="T98">
        <f t="shared" si="11"/>
        <v>3015523.0905004209</v>
      </c>
      <c r="U98">
        <f t="shared" si="12"/>
        <v>6.3925502202709902E-6</v>
      </c>
      <c r="V98">
        <f t="shared" si="13"/>
        <v>6.4891555471782668E-6</v>
      </c>
      <c r="W98">
        <f t="shared" si="14"/>
        <v>3.4053915265572236E-12</v>
      </c>
      <c r="X98">
        <f t="shared" si="14"/>
        <v>3.509094976289539E-12</v>
      </c>
    </row>
    <row r="99" spans="1:24" x14ac:dyDescent="0.3">
      <c r="A99">
        <f t="shared" si="17"/>
        <v>590</v>
      </c>
      <c r="B99">
        <v>400</v>
      </c>
      <c r="C99">
        <f t="shared" si="15"/>
        <v>2.7578979301976032</v>
      </c>
      <c r="I99">
        <v>95</v>
      </c>
      <c r="J99" s="1">
        <v>215</v>
      </c>
      <c r="K99">
        <f t="shared" si="10"/>
        <v>0.215</v>
      </c>
      <c r="O99">
        <f t="shared" si="16"/>
        <v>645</v>
      </c>
      <c r="P99">
        <v>-5.0199999999999996</v>
      </c>
      <c r="Q99">
        <f t="shared" si="18"/>
        <v>8.3666666666666648E-8</v>
      </c>
      <c r="R99">
        <f t="shared" si="19"/>
        <v>8.3333333333333325E-8</v>
      </c>
      <c r="S99">
        <f>K649-C110</f>
        <v>3.0755757939298674</v>
      </c>
      <c r="T99">
        <f t="shared" si="11"/>
        <v>3075575.7939298674</v>
      </c>
      <c r="U99">
        <f t="shared" si="12"/>
        <v>6.45522667021882E-6</v>
      </c>
      <c r="V99">
        <f t="shared" si="13"/>
        <v>6.4466425820734741E-6</v>
      </c>
      <c r="W99">
        <f t="shared" si="14"/>
        <v>3.4724959469920293E-12</v>
      </c>
      <c r="X99">
        <f t="shared" si="14"/>
        <v>3.4632667150835793E-12</v>
      </c>
    </row>
    <row r="100" spans="1:24" x14ac:dyDescent="0.3">
      <c r="A100">
        <f t="shared" si="17"/>
        <v>595</v>
      </c>
      <c r="B100">
        <v>397</v>
      </c>
      <c r="C100">
        <f t="shared" si="15"/>
        <v>2.7372136957211213</v>
      </c>
      <c r="I100">
        <v>96</v>
      </c>
      <c r="J100" s="1">
        <v>215</v>
      </c>
      <c r="K100">
        <f t="shared" si="10"/>
        <v>0.215</v>
      </c>
      <c r="O100">
        <f t="shared" si="16"/>
        <v>650</v>
      </c>
      <c r="P100">
        <v>-4.55</v>
      </c>
      <c r="Q100">
        <f t="shared" si="18"/>
        <v>7.5833333333333331E-8</v>
      </c>
      <c r="R100">
        <f t="shared" si="19"/>
        <v>8.3333333333333325E-8</v>
      </c>
      <c r="S100">
        <f>K654-C111</f>
        <v>3.070996814627891</v>
      </c>
      <c r="T100">
        <f t="shared" si="11"/>
        <v>3070996.8146278909</v>
      </c>
      <c r="U100">
        <f t="shared" si="12"/>
        <v>6.2502359523241577E-6</v>
      </c>
      <c r="V100">
        <f t="shared" si="13"/>
        <v>6.4498450583934843E-6</v>
      </c>
      <c r="W100">
        <f t="shared" si="14"/>
        <v>3.2554541216437892E-12</v>
      </c>
      <c r="X100">
        <f t="shared" si="14"/>
        <v>3.4667084397735707E-12</v>
      </c>
    </row>
    <row r="101" spans="1:24" x14ac:dyDescent="0.3">
      <c r="A101">
        <f t="shared" si="17"/>
        <v>600</v>
      </c>
      <c r="B101">
        <v>395</v>
      </c>
      <c r="C101">
        <f t="shared" si="15"/>
        <v>2.723424206070133</v>
      </c>
      <c r="I101">
        <v>97</v>
      </c>
      <c r="J101" s="1">
        <v>216</v>
      </c>
      <c r="K101">
        <f t="shared" si="10"/>
        <v>0.216</v>
      </c>
      <c r="O101">
        <f t="shared" si="16"/>
        <v>655</v>
      </c>
      <c r="P101">
        <v>-4.99</v>
      </c>
      <c r="Q101">
        <f t="shared" si="18"/>
        <v>8.3166666666666664E-8</v>
      </c>
      <c r="R101">
        <f t="shared" si="19"/>
        <v>8.3333333333333325E-8</v>
      </c>
      <c r="S101">
        <f>K659-C112</f>
        <v>2.8598915594533851</v>
      </c>
      <c r="T101">
        <f t="shared" si="11"/>
        <v>2859891.559453385</v>
      </c>
      <c r="U101">
        <f t="shared" si="12"/>
        <v>6.600386930409926E-6</v>
      </c>
      <c r="V101">
        <f t="shared" si="13"/>
        <v>6.604793064515833E-6</v>
      </c>
      <c r="W101">
        <f t="shared" si="14"/>
        <v>3.6304256359271805E-12</v>
      </c>
      <c r="X101">
        <f t="shared" si="14"/>
        <v>3.6352742854230373E-12</v>
      </c>
    </row>
    <row r="102" spans="1:24" x14ac:dyDescent="0.3">
      <c r="A102">
        <f t="shared" si="17"/>
        <v>605</v>
      </c>
      <c r="B102">
        <v>403</v>
      </c>
      <c r="C102">
        <f t="shared" si="15"/>
        <v>2.7785821646740851</v>
      </c>
      <c r="I102">
        <v>98</v>
      </c>
      <c r="J102" s="1">
        <v>216</v>
      </c>
      <c r="K102">
        <f t="shared" si="10"/>
        <v>0.216</v>
      </c>
      <c r="O102">
        <f t="shared" si="16"/>
        <v>660</v>
      </c>
      <c r="P102">
        <v>-4.78</v>
      </c>
      <c r="Q102">
        <f t="shared" si="18"/>
        <v>7.9666666666666679E-8</v>
      </c>
      <c r="R102">
        <f t="shared" si="19"/>
        <v>8.3333333333333325E-8</v>
      </c>
      <c r="S102">
        <f>K664-C113</f>
        <v>2.8258915594533853</v>
      </c>
      <c r="T102">
        <f t="shared" si="11"/>
        <v>2825891.5594533854</v>
      </c>
      <c r="U102">
        <f t="shared" si="12"/>
        <v>6.5324566628109886E-6</v>
      </c>
      <c r="V102">
        <f t="shared" si="13"/>
        <v>6.6311762801270139E-6</v>
      </c>
      <c r="W102">
        <f t="shared" si="14"/>
        <v>3.556082504291973E-12</v>
      </c>
      <c r="X102">
        <f t="shared" si="14"/>
        <v>3.6643749048432617E-12</v>
      </c>
    </row>
    <row r="103" spans="1:24" x14ac:dyDescent="0.3">
      <c r="A103">
        <f t="shared" si="17"/>
        <v>610</v>
      </c>
      <c r="B103">
        <v>403</v>
      </c>
      <c r="C103">
        <f t="shared" si="15"/>
        <v>2.7785821646740851</v>
      </c>
      <c r="I103">
        <v>99</v>
      </c>
      <c r="J103" s="1">
        <v>216</v>
      </c>
      <c r="K103">
        <f t="shared" si="10"/>
        <v>0.216</v>
      </c>
      <c r="O103">
        <f t="shared" si="16"/>
        <v>665</v>
      </c>
      <c r="P103">
        <v>-3.78</v>
      </c>
      <c r="Q103">
        <f t="shared" si="18"/>
        <v>6.2999999999999995E-8</v>
      </c>
      <c r="R103">
        <f t="shared" si="19"/>
        <v>8.3333333333333325E-8</v>
      </c>
      <c r="S103">
        <f>K669-C114</f>
        <v>2.8116283456749267</v>
      </c>
      <c r="T103">
        <f t="shared" si="11"/>
        <v>2811628.3456749269</v>
      </c>
      <c r="U103">
        <f t="shared" si="12"/>
        <v>6.0510447497897301E-6</v>
      </c>
      <c r="V103">
        <f t="shared" si="13"/>
        <v>6.6423705522143621E-6</v>
      </c>
      <c r="W103">
        <f t="shared" si="14"/>
        <v>3.0512618803298215E-12</v>
      </c>
      <c r="X103">
        <f t="shared" si="14"/>
        <v>3.6767572127437111E-12</v>
      </c>
    </row>
    <row r="104" spans="1:24" x14ac:dyDescent="0.3">
      <c r="A104">
        <f t="shared" si="17"/>
        <v>615</v>
      </c>
      <c r="B104">
        <v>406</v>
      </c>
      <c r="C104">
        <f t="shared" si="15"/>
        <v>2.7992663991505671</v>
      </c>
      <c r="I104">
        <v>100</v>
      </c>
      <c r="J104" s="1">
        <v>216</v>
      </c>
      <c r="K104">
        <f t="shared" si="10"/>
        <v>0.216</v>
      </c>
      <c r="O104">
        <f t="shared" si="16"/>
        <v>670</v>
      </c>
      <c r="P104">
        <v>-4.78</v>
      </c>
      <c r="Q104">
        <f t="shared" si="18"/>
        <v>7.9666666666666679E-8</v>
      </c>
      <c r="R104">
        <f t="shared" si="19"/>
        <v>8.3333333333333325E-8</v>
      </c>
      <c r="S104">
        <f>K674-C115</f>
        <v>2.8075230905004207</v>
      </c>
      <c r="T104">
        <f t="shared" si="11"/>
        <v>2807523.0905004209</v>
      </c>
      <c r="U104">
        <f t="shared" si="12"/>
        <v>6.5466720982861249E-6</v>
      </c>
      <c r="V104">
        <f t="shared" si="13"/>
        <v>6.6456065417269189E-6</v>
      </c>
      <c r="W104">
        <f t="shared" si="14"/>
        <v>3.5715762968731712E-12</v>
      </c>
      <c r="X104">
        <f t="shared" si="14"/>
        <v>3.6803405256203014E-12</v>
      </c>
    </row>
    <row r="105" spans="1:24" x14ac:dyDescent="0.3">
      <c r="A105">
        <f t="shared" si="17"/>
        <v>620</v>
      </c>
      <c r="B105">
        <v>401</v>
      </c>
      <c r="C105">
        <f t="shared" si="15"/>
        <v>2.7647926750230973</v>
      </c>
      <c r="I105">
        <v>101</v>
      </c>
      <c r="J105" s="1">
        <v>217</v>
      </c>
      <c r="K105">
        <f t="shared" si="10"/>
        <v>0.217</v>
      </c>
      <c r="O105">
        <f t="shared" si="16"/>
        <v>675</v>
      </c>
      <c r="P105">
        <v>-4.91</v>
      </c>
      <c r="Q105">
        <f t="shared" si="18"/>
        <v>8.1833333333333345E-8</v>
      </c>
      <c r="R105">
        <f t="shared" si="19"/>
        <v>8.3333333333333325E-8</v>
      </c>
      <c r="S105">
        <f>K679-C116</f>
        <v>2.8472073249769028</v>
      </c>
      <c r="T105">
        <f t="shared" si="11"/>
        <v>2847207.3249769029</v>
      </c>
      <c r="U105">
        <f t="shared" si="12"/>
        <v>6.5746585410303333E-6</v>
      </c>
      <c r="V105">
        <f t="shared" si="13"/>
        <v>6.6145865959321106E-6</v>
      </c>
      <c r="W105">
        <f t="shared" si="14"/>
        <v>3.6021779109285922E-12</v>
      </c>
      <c r="X105">
        <f t="shared" si="14"/>
        <v>3.6460629862570626E-12</v>
      </c>
    </row>
    <row r="106" spans="1:24" x14ac:dyDescent="0.3">
      <c r="A106">
        <f t="shared" si="17"/>
        <v>625</v>
      </c>
      <c r="B106">
        <v>410</v>
      </c>
      <c r="C106">
        <f t="shared" si="15"/>
        <v>2.8268453784525431</v>
      </c>
      <c r="I106">
        <v>102</v>
      </c>
      <c r="J106" s="1">
        <v>217</v>
      </c>
      <c r="K106">
        <f t="shared" si="10"/>
        <v>0.217</v>
      </c>
      <c r="O106">
        <f t="shared" si="16"/>
        <v>680</v>
      </c>
      <c r="P106">
        <v>-5.04</v>
      </c>
      <c r="Q106">
        <f t="shared" si="18"/>
        <v>8.4000000000000011E-8</v>
      </c>
      <c r="R106">
        <f t="shared" si="19"/>
        <v>8.3333333333333325E-8</v>
      </c>
      <c r="S106">
        <f>K684-C117</f>
        <v>2.8166283456749266</v>
      </c>
      <c r="T106">
        <f t="shared" si="11"/>
        <v>2816628.3456749264</v>
      </c>
      <c r="U106">
        <f t="shared" si="12"/>
        <v>6.6560932766823878E-6</v>
      </c>
      <c r="V106">
        <f t="shared" si="13"/>
        <v>6.6384377739255719E-6</v>
      </c>
      <c r="W106">
        <f t="shared" si="14"/>
        <v>3.691964808991374E-12</v>
      </c>
      <c r="X106">
        <f t="shared" si="14"/>
        <v>3.6724046731901586E-12</v>
      </c>
    </row>
    <row r="107" spans="1:24" x14ac:dyDescent="0.3">
      <c r="A107">
        <f t="shared" si="17"/>
        <v>630</v>
      </c>
      <c r="B107">
        <v>402</v>
      </c>
      <c r="C107">
        <f t="shared" si="15"/>
        <v>2.771687419848591</v>
      </c>
      <c r="I107">
        <v>103</v>
      </c>
      <c r="J107" s="1">
        <v>217</v>
      </c>
      <c r="K107">
        <f t="shared" si="10"/>
        <v>0.217</v>
      </c>
      <c r="O107">
        <f t="shared" si="16"/>
        <v>685</v>
      </c>
      <c r="P107">
        <v>-5.04</v>
      </c>
      <c r="Q107">
        <f t="shared" si="18"/>
        <v>8.4000000000000011E-8</v>
      </c>
      <c r="R107">
        <f t="shared" si="19"/>
        <v>8.3333333333333325E-8</v>
      </c>
      <c r="S107">
        <f>K689-C118</f>
        <v>2.8501020698023964</v>
      </c>
      <c r="T107">
        <f t="shared" si="11"/>
        <v>2850102.0698023965</v>
      </c>
      <c r="U107">
        <f t="shared" si="12"/>
        <v>6.629932549729425E-6</v>
      </c>
      <c r="V107">
        <f t="shared" si="13"/>
        <v>6.6123464391472133E-6</v>
      </c>
      <c r="W107">
        <f t="shared" si="14"/>
        <v>3.6630004678301426E-12</v>
      </c>
      <c r="X107">
        <f t="shared" si="14"/>
        <v>3.6435937859419023E-12</v>
      </c>
    </row>
    <row r="108" spans="1:24" x14ac:dyDescent="0.3">
      <c r="A108">
        <f t="shared" si="17"/>
        <v>635</v>
      </c>
      <c r="B108">
        <v>413</v>
      </c>
      <c r="C108">
        <f t="shared" si="15"/>
        <v>2.8475296129290251</v>
      </c>
      <c r="I108">
        <v>104</v>
      </c>
      <c r="J108" s="1">
        <v>217</v>
      </c>
      <c r="K108">
        <f t="shared" si="10"/>
        <v>0.217</v>
      </c>
      <c r="O108">
        <f t="shared" si="16"/>
        <v>690</v>
      </c>
      <c r="P108">
        <v>-4.91</v>
      </c>
      <c r="Q108">
        <f t="shared" si="18"/>
        <v>8.1833333333333345E-8</v>
      </c>
      <c r="R108">
        <f t="shared" si="19"/>
        <v>8.3333333333333325E-8</v>
      </c>
      <c r="S108">
        <f>K694-C119</f>
        <v>2.8865757939298673</v>
      </c>
      <c r="T108">
        <f t="shared" si="11"/>
        <v>2886575.7939298674</v>
      </c>
      <c r="U108">
        <f t="shared" si="12"/>
        <v>6.5446321986754792E-6</v>
      </c>
      <c r="V108">
        <f t="shared" si="13"/>
        <v>6.5843779028987296E-6</v>
      </c>
      <c r="W108">
        <f t="shared" si="14"/>
        <v>3.5693508846616534E-12</v>
      </c>
      <c r="X108">
        <f t="shared" si="14"/>
        <v>3.6128360306817561E-12</v>
      </c>
    </row>
    <row r="109" spans="1:24" x14ac:dyDescent="0.3">
      <c r="A109">
        <f t="shared" si="17"/>
        <v>640</v>
      </c>
      <c r="B109">
        <v>404</v>
      </c>
      <c r="C109">
        <f t="shared" si="15"/>
        <v>2.7854769094995793</v>
      </c>
      <c r="I109">
        <v>105</v>
      </c>
      <c r="J109" s="1">
        <v>218</v>
      </c>
      <c r="K109">
        <f t="shared" si="10"/>
        <v>0.218</v>
      </c>
      <c r="O109">
        <f t="shared" si="16"/>
        <v>695</v>
      </c>
      <c r="P109">
        <v>-4.79</v>
      </c>
      <c r="Q109">
        <f t="shared" si="18"/>
        <v>7.983333333333334E-8</v>
      </c>
      <c r="R109">
        <f t="shared" si="19"/>
        <v>8.3333333333333325E-8</v>
      </c>
      <c r="S109">
        <f>K699-C120</f>
        <v>2.8441020698023971</v>
      </c>
      <c r="T109">
        <f t="shared" si="11"/>
        <v>2844102.0698023969</v>
      </c>
      <c r="U109">
        <f t="shared" si="12"/>
        <v>6.523027069716223E-6</v>
      </c>
      <c r="V109">
        <f t="shared" si="13"/>
        <v>6.6169930389198497E-6</v>
      </c>
      <c r="W109">
        <f t="shared" si="14"/>
        <v>3.545823512687551E-12</v>
      </c>
      <c r="X109">
        <f t="shared" si="14"/>
        <v>3.6487164064261454E-12</v>
      </c>
    </row>
    <row r="110" spans="1:24" x14ac:dyDescent="0.3">
      <c r="A110">
        <f t="shared" si="17"/>
        <v>645</v>
      </c>
      <c r="B110">
        <v>395</v>
      </c>
      <c r="C110">
        <f t="shared" si="15"/>
        <v>2.723424206070133</v>
      </c>
      <c r="I110">
        <v>106</v>
      </c>
      <c r="J110" s="1">
        <v>218</v>
      </c>
      <c r="K110">
        <f t="shared" si="10"/>
        <v>0.218</v>
      </c>
      <c r="O110">
        <f t="shared" si="16"/>
        <v>700</v>
      </c>
      <c r="P110">
        <v>-4.8</v>
      </c>
      <c r="Q110">
        <f t="shared" si="18"/>
        <v>8.0000000000000002E-8</v>
      </c>
      <c r="R110">
        <f t="shared" si="19"/>
        <v>8.3333333333333325E-8</v>
      </c>
      <c r="S110">
        <f>K704-C121</f>
        <v>2.8423125801514089</v>
      </c>
      <c r="T110">
        <f t="shared" si="11"/>
        <v>2842312.5801514089</v>
      </c>
      <c r="U110">
        <f t="shared" si="12"/>
        <v>6.5289328586558685E-6</v>
      </c>
      <c r="V110">
        <f t="shared" si="13"/>
        <v>6.618381410313587E-6</v>
      </c>
      <c r="W110">
        <f t="shared" si="14"/>
        <v>3.5522470227363575E-12</v>
      </c>
      <c r="X110">
        <f t="shared" si="14"/>
        <v>3.6502477076987057E-12</v>
      </c>
    </row>
    <row r="111" spans="1:24" x14ac:dyDescent="0.3">
      <c r="A111">
        <f t="shared" si="17"/>
        <v>650</v>
      </c>
      <c r="B111">
        <v>399</v>
      </c>
      <c r="C111">
        <f t="shared" si="15"/>
        <v>2.7510031853721091</v>
      </c>
      <c r="I111">
        <v>107</v>
      </c>
      <c r="J111" s="1">
        <v>218</v>
      </c>
      <c r="K111">
        <f t="shared" si="10"/>
        <v>0.218</v>
      </c>
      <c r="O111">
        <f t="shared" si="16"/>
        <v>705</v>
      </c>
      <c r="P111">
        <v>-4.8499999999999996</v>
      </c>
      <c r="Q111">
        <f t="shared" si="18"/>
        <v>8.0833333333333323E-8</v>
      </c>
      <c r="R111">
        <f t="shared" si="19"/>
        <v>8.3333333333333325E-8</v>
      </c>
      <c r="S111">
        <f>K709-C122</f>
        <v>2.7861546215474573</v>
      </c>
      <c r="T111">
        <f t="shared" si="11"/>
        <v>2786154.6215474573</v>
      </c>
      <c r="U111">
        <f t="shared" si="12"/>
        <v>6.5952497147754185E-6</v>
      </c>
      <c r="V111">
        <f t="shared" si="13"/>
        <v>6.6625528296978826E-6</v>
      </c>
      <c r="W111">
        <f t="shared" si="14"/>
        <v>3.6247765666871033E-12</v>
      </c>
      <c r="X111">
        <f t="shared" si="14"/>
        <v>3.699134184042939E-12</v>
      </c>
    </row>
    <row r="112" spans="1:24" x14ac:dyDescent="0.3">
      <c r="A112">
        <f t="shared" si="17"/>
        <v>655</v>
      </c>
      <c r="B112">
        <v>398</v>
      </c>
      <c r="C112">
        <f t="shared" si="15"/>
        <v>2.744108440546615</v>
      </c>
      <c r="I112">
        <v>108</v>
      </c>
      <c r="J112" s="1">
        <v>218</v>
      </c>
      <c r="K112">
        <f t="shared" si="10"/>
        <v>0.218</v>
      </c>
      <c r="O112">
        <f t="shared" si="16"/>
        <v>710</v>
      </c>
      <c r="P112">
        <v>-4.82</v>
      </c>
      <c r="Q112">
        <f t="shared" si="18"/>
        <v>8.0333333333333338E-8</v>
      </c>
      <c r="R112">
        <f t="shared" si="19"/>
        <v>8.3333333333333325E-8</v>
      </c>
      <c r="S112">
        <f>K714-C123</f>
        <v>2.8422073249769029</v>
      </c>
      <c r="T112">
        <f t="shared" si="11"/>
        <v>2842207.3249769029</v>
      </c>
      <c r="U112">
        <f t="shared" si="12"/>
        <v>6.5380689615286473E-6</v>
      </c>
      <c r="V112">
        <f t="shared" si="13"/>
        <v>6.6184631085867311E-6</v>
      </c>
      <c r="W112">
        <f t="shared" si="14"/>
        <v>3.5621954788086902E-12</v>
      </c>
      <c r="X112">
        <f t="shared" si="14"/>
        <v>3.6503378266436284E-12</v>
      </c>
    </row>
    <row r="113" spans="1:26" x14ac:dyDescent="0.3">
      <c r="A113">
        <f t="shared" si="17"/>
        <v>660</v>
      </c>
      <c r="B113">
        <v>398</v>
      </c>
      <c r="C113">
        <f t="shared" si="15"/>
        <v>2.744108440546615</v>
      </c>
      <c r="I113">
        <v>109</v>
      </c>
      <c r="J113" s="1">
        <v>218</v>
      </c>
      <c r="K113">
        <f t="shared" si="10"/>
        <v>0.218</v>
      </c>
      <c r="O113">
        <f t="shared" si="16"/>
        <v>715</v>
      </c>
      <c r="P113">
        <v>-4.95</v>
      </c>
      <c r="Q113">
        <f t="shared" si="18"/>
        <v>8.2500000000000004E-8</v>
      </c>
      <c r="R113">
        <f t="shared" si="19"/>
        <v>8.3333333333333325E-8</v>
      </c>
      <c r="S113">
        <f>K719-C124</f>
        <v>2.8649968146278906</v>
      </c>
      <c r="T113">
        <f t="shared" si="11"/>
        <v>2864996.8146278905</v>
      </c>
      <c r="U113">
        <f t="shared" si="12"/>
        <v>6.5787909696332208E-6</v>
      </c>
      <c r="V113">
        <f t="shared" si="13"/>
        <v>6.6008676148536815E-6</v>
      </c>
      <c r="W113">
        <f t="shared" si="14"/>
        <v>3.606707551843968E-12</v>
      </c>
      <c r="X113">
        <f t="shared" si="14"/>
        <v>3.6309544390686775E-12</v>
      </c>
    </row>
    <row r="114" spans="1:26" x14ac:dyDescent="0.3">
      <c r="A114">
        <f t="shared" si="17"/>
        <v>665</v>
      </c>
      <c r="B114">
        <v>405</v>
      </c>
      <c r="C114">
        <f t="shared" si="15"/>
        <v>2.7923716543250734</v>
      </c>
      <c r="I114">
        <v>110</v>
      </c>
      <c r="J114" s="1">
        <v>219</v>
      </c>
      <c r="K114">
        <f t="shared" si="10"/>
        <v>0.219</v>
      </c>
      <c r="O114">
        <f t="shared" si="16"/>
        <v>720</v>
      </c>
      <c r="P114">
        <v>-5.53</v>
      </c>
      <c r="Q114">
        <f t="shared" si="18"/>
        <v>9.2166666666666678E-8</v>
      </c>
      <c r="R114">
        <f t="shared" si="19"/>
        <v>8.3333333333333325E-8</v>
      </c>
      <c r="S114">
        <f>K724-C125</f>
        <v>2.8133125801514089</v>
      </c>
      <c r="T114">
        <f t="shared" si="11"/>
        <v>2813312.5801514089</v>
      </c>
      <c r="U114">
        <f t="shared" si="12"/>
        <v>6.8678602621513699E-6</v>
      </c>
      <c r="V114">
        <f t="shared" si="13"/>
        <v>6.6410447672306792E-6</v>
      </c>
      <c r="W114">
        <f t="shared" si="14"/>
        <v>3.930625381703157E-12</v>
      </c>
      <c r="X114">
        <f t="shared" si="14"/>
        <v>3.6752896333634991E-12</v>
      </c>
      <c r="Y114" t="s">
        <v>39</v>
      </c>
    </row>
    <row r="115" spans="1:26" x14ac:dyDescent="0.3">
      <c r="A115">
        <f t="shared" si="17"/>
        <v>670</v>
      </c>
      <c r="B115">
        <v>404</v>
      </c>
      <c r="C115">
        <f t="shared" si="15"/>
        <v>2.7854769094995793</v>
      </c>
      <c r="I115">
        <v>111</v>
      </c>
      <c r="J115" s="1">
        <v>219</v>
      </c>
      <c r="K115">
        <f t="shared" si="10"/>
        <v>0.219</v>
      </c>
      <c r="O115">
        <f t="shared" si="16"/>
        <v>725</v>
      </c>
      <c r="P115">
        <v>-4.7699999999999996</v>
      </c>
      <c r="Q115">
        <f t="shared" si="18"/>
        <v>7.9499999999999991E-8</v>
      </c>
      <c r="R115">
        <f t="shared" si="19"/>
        <v>8.3333333333333325E-8</v>
      </c>
      <c r="S115">
        <f>K729-C126</f>
        <v>2.4141020698023965</v>
      </c>
      <c r="T115">
        <f t="shared" si="11"/>
        <v>2414102.0698023965</v>
      </c>
      <c r="U115">
        <f t="shared" si="12"/>
        <v>6.8797604937598575E-6</v>
      </c>
      <c r="V115">
        <f t="shared" si="13"/>
        <v>6.9886055338156224E-6</v>
      </c>
      <c r="W115">
        <f t="shared" si="14"/>
        <v>3.944258704291573E-12</v>
      </c>
      <c r="X115">
        <f t="shared" si="14"/>
        <v>4.0700506089398615E-12</v>
      </c>
      <c r="Y115" t="s">
        <v>42</v>
      </c>
      <c r="Z115">
        <f>AVERAGE(W115:W138)</f>
        <v>4.0522016387057068E-12</v>
      </c>
    </row>
    <row r="116" spans="1:26" x14ac:dyDescent="0.3">
      <c r="A116">
        <f t="shared" si="17"/>
        <v>675</v>
      </c>
      <c r="B116">
        <v>401</v>
      </c>
      <c r="C116">
        <f t="shared" si="15"/>
        <v>2.7647926750230973</v>
      </c>
      <c r="I116">
        <v>112</v>
      </c>
      <c r="J116" s="1">
        <v>219</v>
      </c>
      <c r="K116">
        <f t="shared" si="10"/>
        <v>0.219</v>
      </c>
      <c r="O116">
        <f t="shared" si="16"/>
        <v>730</v>
      </c>
      <c r="P116">
        <v>-4.9000000000000004</v>
      </c>
      <c r="Q116">
        <f t="shared" si="18"/>
        <v>8.1666666666666683E-8</v>
      </c>
      <c r="R116">
        <f t="shared" si="19"/>
        <v>8.3333333333333325E-8</v>
      </c>
      <c r="S116">
        <f>K734-C127</f>
        <v>2.3786283456749269</v>
      </c>
      <c r="T116">
        <f t="shared" si="11"/>
        <v>2378628.3456749269</v>
      </c>
      <c r="U116">
        <f t="shared" si="12"/>
        <v>6.9760389879835068E-6</v>
      </c>
      <c r="V116">
        <f t="shared" si="13"/>
        <v>7.0231758164073376E-6</v>
      </c>
      <c r="W116">
        <f t="shared" si="14"/>
        <v>4.0554266634888293E-12</v>
      </c>
      <c r="X116">
        <f t="shared" si="14"/>
        <v>4.1104165456807389E-12</v>
      </c>
      <c r="Y116" t="s">
        <v>44</v>
      </c>
      <c r="Z116">
        <f>STDEV(W115:W138)</f>
        <v>1.287955328789267E-13</v>
      </c>
    </row>
    <row r="117" spans="1:26" x14ac:dyDescent="0.3">
      <c r="A117">
        <f t="shared" si="17"/>
        <v>680</v>
      </c>
      <c r="B117">
        <v>405</v>
      </c>
      <c r="C117">
        <f t="shared" si="15"/>
        <v>2.7923716543250734</v>
      </c>
      <c r="I117">
        <v>113</v>
      </c>
      <c r="J117" s="1">
        <v>219</v>
      </c>
      <c r="K117">
        <f t="shared" si="10"/>
        <v>0.219</v>
      </c>
      <c r="O117">
        <f t="shared" si="16"/>
        <v>735</v>
      </c>
      <c r="P117">
        <v>-4.84</v>
      </c>
      <c r="Q117">
        <f t="shared" si="18"/>
        <v>8.0666666666666661E-8</v>
      </c>
      <c r="R117">
        <f t="shared" si="19"/>
        <v>8.3333333333333325E-8</v>
      </c>
      <c r="S117">
        <f>K739-C128</f>
        <v>2.4021020698023969</v>
      </c>
      <c r="T117">
        <f t="shared" si="11"/>
        <v>2402102.0698023969</v>
      </c>
      <c r="U117">
        <f t="shared" si="12"/>
        <v>6.9247437002343788E-6</v>
      </c>
      <c r="V117">
        <f t="shared" si="13"/>
        <v>7.0002236916438772E-6</v>
      </c>
      <c r="W117">
        <f t="shared" si="14"/>
        <v>3.9960062761613098E-12</v>
      </c>
      <c r="X117">
        <f t="shared" si="14"/>
        <v>4.0835943110876857E-12</v>
      </c>
      <c r="Y117" t="s">
        <v>46</v>
      </c>
      <c r="Z117">
        <f>AVERAGE(U115:U138)</f>
        <v>6.9723955785872651E-6</v>
      </c>
    </row>
    <row r="118" spans="1:26" x14ac:dyDescent="0.3">
      <c r="A118">
        <f t="shared" si="17"/>
        <v>685</v>
      </c>
      <c r="B118">
        <v>400</v>
      </c>
      <c r="C118">
        <f t="shared" si="15"/>
        <v>2.7578979301976032</v>
      </c>
      <c r="I118">
        <v>114</v>
      </c>
      <c r="J118" s="1">
        <v>219</v>
      </c>
      <c r="K118">
        <f t="shared" si="10"/>
        <v>0.219</v>
      </c>
      <c r="O118">
        <f t="shared" si="16"/>
        <v>740</v>
      </c>
      <c r="P118">
        <v>-4.99</v>
      </c>
      <c r="Q118">
        <f t="shared" si="18"/>
        <v>8.3166666666666664E-8</v>
      </c>
      <c r="R118">
        <f t="shared" si="19"/>
        <v>8.3333333333333325E-8</v>
      </c>
      <c r="S118">
        <f>K744-C129</f>
        <v>2.4112073249769028</v>
      </c>
      <c r="T118">
        <f t="shared" si="11"/>
        <v>2411207.3249769029</v>
      </c>
      <c r="U118">
        <f t="shared" si="12"/>
        <v>6.9867370649128391E-6</v>
      </c>
      <c r="V118">
        <f t="shared" si="13"/>
        <v>6.991401109732527E-6</v>
      </c>
      <c r="W118">
        <f t="shared" si="14"/>
        <v>4.0678745678522398E-12</v>
      </c>
      <c r="X118">
        <f t="shared" si="14"/>
        <v>4.0733074564307677E-12</v>
      </c>
      <c r="Y118" t="s">
        <v>44</v>
      </c>
      <c r="Z118">
        <f>STDEV(U115:U138)</f>
        <v>1.124566474856039E-7</v>
      </c>
    </row>
    <row r="119" spans="1:26" x14ac:dyDescent="0.3">
      <c r="A119">
        <f t="shared" si="17"/>
        <v>690</v>
      </c>
      <c r="B119">
        <v>395</v>
      </c>
      <c r="C119">
        <f t="shared" si="15"/>
        <v>2.723424206070133</v>
      </c>
      <c r="I119">
        <v>115</v>
      </c>
      <c r="J119" s="1">
        <v>219</v>
      </c>
      <c r="K119">
        <f t="shared" si="10"/>
        <v>0.219</v>
      </c>
      <c r="O119">
        <f t="shared" si="16"/>
        <v>745</v>
      </c>
      <c r="P119">
        <v>-5.14</v>
      </c>
      <c r="Q119">
        <f t="shared" si="18"/>
        <v>8.5666666666666653E-8</v>
      </c>
      <c r="R119">
        <f t="shared" si="19"/>
        <v>8.3333333333333325E-8</v>
      </c>
      <c r="S119">
        <f>K749-C130</f>
        <v>2.4397863042788783</v>
      </c>
      <c r="T119">
        <f t="shared" si="11"/>
        <v>2439786.3042788785</v>
      </c>
      <c r="U119">
        <f t="shared" si="12"/>
        <v>7.0283952909301946E-6</v>
      </c>
      <c r="V119">
        <f t="shared" si="13"/>
        <v>6.9639953780770975E-6</v>
      </c>
      <c r="W119">
        <f t="shared" si="14"/>
        <v>4.1165283637974779E-12</v>
      </c>
      <c r="X119">
        <f t="shared" si="14"/>
        <v>4.0414359688232645E-12</v>
      </c>
    </row>
    <row r="120" spans="1:26" x14ac:dyDescent="0.3">
      <c r="A120">
        <f t="shared" si="17"/>
        <v>695</v>
      </c>
      <c r="B120">
        <v>400</v>
      </c>
      <c r="C120">
        <f t="shared" si="15"/>
        <v>2.7578979301976032</v>
      </c>
      <c r="I120">
        <v>116</v>
      </c>
      <c r="J120" s="1">
        <v>220</v>
      </c>
      <c r="K120">
        <f t="shared" si="10"/>
        <v>0.22</v>
      </c>
      <c r="O120">
        <f t="shared" si="16"/>
        <v>750</v>
      </c>
      <c r="P120">
        <v>-5.17</v>
      </c>
      <c r="Q120">
        <f t="shared" si="18"/>
        <v>8.6166666666666664E-8</v>
      </c>
      <c r="R120">
        <f t="shared" si="19"/>
        <v>8.3333333333333325E-8</v>
      </c>
      <c r="S120">
        <f>K754-C131</f>
        <v>2.4161020698023972</v>
      </c>
      <c r="T120">
        <f t="shared" si="11"/>
        <v>2416102.0698023974</v>
      </c>
      <c r="U120">
        <f t="shared" si="12"/>
        <v>7.0649781714711297E-6</v>
      </c>
      <c r="V120">
        <f t="shared" si="13"/>
        <v>6.9866766597970839E-6</v>
      </c>
      <c r="W120">
        <f t="shared" si="14"/>
        <v>4.1594930469469626E-12</v>
      </c>
      <c r="X120">
        <f t="shared" si="14"/>
        <v>4.0678042290461113E-12</v>
      </c>
    </row>
    <row r="121" spans="1:26" x14ac:dyDescent="0.3">
      <c r="A121">
        <f t="shared" si="17"/>
        <v>700</v>
      </c>
      <c r="B121">
        <v>402</v>
      </c>
      <c r="C121">
        <f t="shared" si="15"/>
        <v>2.771687419848591</v>
      </c>
      <c r="I121">
        <v>117</v>
      </c>
      <c r="J121" s="1">
        <v>220</v>
      </c>
      <c r="K121">
        <f t="shared" si="10"/>
        <v>0.22</v>
      </c>
      <c r="O121">
        <f t="shared" si="16"/>
        <v>755</v>
      </c>
      <c r="P121">
        <v>-4.91</v>
      </c>
      <c r="Q121">
        <f t="shared" si="18"/>
        <v>8.1833333333333345E-8</v>
      </c>
      <c r="R121">
        <f t="shared" si="19"/>
        <v>8.3333333333333325E-8</v>
      </c>
      <c r="S121">
        <f>K759-C132</f>
        <v>2.4241020698023972</v>
      </c>
      <c r="T121">
        <f t="shared" si="11"/>
        <v>2424102.0698023974</v>
      </c>
      <c r="U121">
        <f t="shared" si="12"/>
        <v>6.9368547193463765E-6</v>
      </c>
      <c r="V121">
        <f t="shared" si="13"/>
        <v>6.9789824000998772E-6</v>
      </c>
      <c r="W121">
        <f t="shared" si="14"/>
        <v>4.0099961164431747E-12</v>
      </c>
      <c r="X121">
        <f t="shared" si="14"/>
        <v>4.0588496117419863E-12</v>
      </c>
    </row>
    <row r="122" spans="1:26" x14ac:dyDescent="0.3">
      <c r="A122">
        <f t="shared" si="17"/>
        <v>705</v>
      </c>
      <c r="B122">
        <v>410</v>
      </c>
      <c r="C122">
        <f t="shared" si="15"/>
        <v>2.8268453784525431</v>
      </c>
      <c r="I122">
        <v>118</v>
      </c>
      <c r="J122" s="1">
        <v>220</v>
      </c>
      <c r="K122">
        <f t="shared" si="10"/>
        <v>0.22</v>
      </c>
      <c r="O122">
        <f t="shared" si="16"/>
        <v>760</v>
      </c>
      <c r="P122">
        <v>-4.83</v>
      </c>
      <c r="Q122">
        <f t="shared" si="18"/>
        <v>8.05E-8</v>
      </c>
      <c r="R122">
        <f t="shared" si="19"/>
        <v>8.3333333333333325E-8</v>
      </c>
      <c r="S122">
        <f>K764-C133</f>
        <v>2.4238915594533852</v>
      </c>
      <c r="T122">
        <f t="shared" si="11"/>
        <v>2423891.5594533854</v>
      </c>
      <c r="U122">
        <f t="shared" si="12"/>
        <v>6.8991732439775442E-6</v>
      </c>
      <c r="V122">
        <f t="shared" si="13"/>
        <v>6.9791844313453556E-6</v>
      </c>
      <c r="W122">
        <f t="shared" si="14"/>
        <v>3.9665492875346357E-12</v>
      </c>
      <c r="X122">
        <f t="shared" si="14"/>
        <v>4.0590846105611165E-12</v>
      </c>
    </row>
    <row r="123" spans="1:26" x14ac:dyDescent="0.3">
      <c r="A123">
        <f t="shared" si="17"/>
        <v>710</v>
      </c>
      <c r="B123">
        <v>401</v>
      </c>
      <c r="C123">
        <f t="shared" si="15"/>
        <v>2.7647926750230973</v>
      </c>
      <c r="I123">
        <v>119</v>
      </c>
      <c r="J123" s="1">
        <v>220</v>
      </c>
      <c r="K123">
        <f t="shared" si="10"/>
        <v>0.22</v>
      </c>
      <c r="O123">
        <f t="shared" si="16"/>
        <v>765</v>
      </c>
      <c r="P123">
        <v>-4.92</v>
      </c>
      <c r="Q123">
        <f t="shared" si="18"/>
        <v>8.2000000000000006E-8</v>
      </c>
      <c r="R123">
        <f t="shared" si="19"/>
        <v>8.3333333333333325E-8</v>
      </c>
      <c r="S123">
        <f>K769-C134</f>
        <v>2.4221020698023965</v>
      </c>
      <c r="T123">
        <f t="shared" si="11"/>
        <v>2422102.0698023965</v>
      </c>
      <c r="U123">
        <f t="shared" si="12"/>
        <v>6.9434709542180534E-6</v>
      </c>
      <c r="V123">
        <f t="shared" si="13"/>
        <v>6.9809027877531482E-6</v>
      </c>
      <c r="W123">
        <f t="shared" si="14"/>
        <v>4.0176490743391467E-12</v>
      </c>
      <c r="X123">
        <f t="shared" si="14"/>
        <v>4.0610836443383061E-12</v>
      </c>
    </row>
    <row r="124" spans="1:26" x14ac:dyDescent="0.3">
      <c r="A124">
        <f t="shared" si="17"/>
        <v>715</v>
      </c>
      <c r="B124">
        <v>399</v>
      </c>
      <c r="C124">
        <f t="shared" si="15"/>
        <v>2.7510031853721091</v>
      </c>
      <c r="I124">
        <v>120</v>
      </c>
      <c r="J124" s="1">
        <v>220</v>
      </c>
      <c r="K124">
        <f t="shared" si="10"/>
        <v>0.22</v>
      </c>
      <c r="O124">
        <f t="shared" si="16"/>
        <v>770</v>
      </c>
      <c r="P124">
        <v>-4.9800000000000004</v>
      </c>
      <c r="Q124">
        <f t="shared" si="18"/>
        <v>8.3000000000000002E-8</v>
      </c>
      <c r="R124">
        <f t="shared" si="19"/>
        <v>8.3333333333333325E-8</v>
      </c>
      <c r="S124">
        <f>K774-C135</f>
        <v>2.3342598767219629</v>
      </c>
      <c r="T124">
        <f t="shared" si="11"/>
        <v>2334259.8767219628</v>
      </c>
      <c r="U124">
        <f t="shared" si="12"/>
        <v>7.0579587370791456E-6</v>
      </c>
      <c r="V124">
        <f t="shared" si="13"/>
        <v>7.0673945220273462E-6</v>
      </c>
      <c r="W124">
        <f t="shared" si="14"/>
        <v>4.1512317945259878E-12</v>
      </c>
      <c r="X124">
        <f t="shared" si="14"/>
        <v>4.1623387774985115E-12</v>
      </c>
    </row>
    <row r="125" spans="1:26" x14ac:dyDescent="0.3">
      <c r="A125">
        <f t="shared" si="17"/>
        <v>720</v>
      </c>
      <c r="B125">
        <v>402</v>
      </c>
      <c r="C125">
        <f t="shared" si="15"/>
        <v>2.771687419848591</v>
      </c>
      <c r="I125">
        <v>121</v>
      </c>
      <c r="J125" s="1">
        <v>220</v>
      </c>
      <c r="K125">
        <f t="shared" si="10"/>
        <v>0.22</v>
      </c>
      <c r="O125">
        <f t="shared" si="16"/>
        <v>775</v>
      </c>
      <c r="P125">
        <v>-5.08</v>
      </c>
      <c r="Q125">
        <f t="shared" si="18"/>
        <v>8.466666666666667E-8</v>
      </c>
      <c r="R125">
        <f t="shared" si="19"/>
        <v>8.3333333333333325E-8</v>
      </c>
      <c r="S125">
        <f>K779-C136</f>
        <v>2.3694178353259145</v>
      </c>
      <c r="T125">
        <f t="shared" si="11"/>
        <v>2369417.8353259144</v>
      </c>
      <c r="U125">
        <f t="shared" si="12"/>
        <v>7.0695714613336418E-6</v>
      </c>
      <c r="V125">
        <f t="shared" si="13"/>
        <v>7.0322643211841332E-6</v>
      </c>
      <c r="W125">
        <f t="shared" si="14"/>
        <v>4.1649033872419234E-12</v>
      </c>
      <c r="X125">
        <f t="shared" si="14"/>
        <v>4.1210617902499446E-12</v>
      </c>
    </row>
    <row r="126" spans="1:26" x14ac:dyDescent="0.3">
      <c r="A126">
        <f t="shared" si="17"/>
        <v>725</v>
      </c>
      <c r="B126">
        <v>400</v>
      </c>
      <c r="C126">
        <f t="shared" si="15"/>
        <v>2.7578979301976032</v>
      </c>
      <c r="I126">
        <v>122</v>
      </c>
      <c r="J126" s="1">
        <v>220</v>
      </c>
      <c r="K126">
        <f t="shared" si="10"/>
        <v>0.22</v>
      </c>
      <c r="O126">
        <f t="shared" si="16"/>
        <v>780</v>
      </c>
      <c r="P126">
        <v>-4.99</v>
      </c>
      <c r="Q126">
        <f t="shared" si="18"/>
        <v>8.3166666666666664E-8</v>
      </c>
      <c r="R126">
        <f t="shared" si="19"/>
        <v>8.3333333333333325E-8</v>
      </c>
      <c r="S126">
        <f>K784-C137</f>
        <v>2.3962073249769023</v>
      </c>
      <c r="T126">
        <f t="shared" si="11"/>
        <v>2396207.3249769025</v>
      </c>
      <c r="U126">
        <f t="shared" si="12"/>
        <v>7.0012854905470442E-6</v>
      </c>
      <c r="V126">
        <f t="shared" si="13"/>
        <v>7.0059592472692392E-6</v>
      </c>
      <c r="W126">
        <f t="shared" si="14"/>
        <v>4.0848332100120474E-12</v>
      </c>
      <c r="X126">
        <f t="shared" si="14"/>
        <v>4.0902887478664468E-12</v>
      </c>
    </row>
    <row r="127" spans="1:26" x14ac:dyDescent="0.3">
      <c r="A127">
        <f t="shared" si="17"/>
        <v>730</v>
      </c>
      <c r="B127">
        <v>405</v>
      </c>
      <c r="C127">
        <f t="shared" si="15"/>
        <v>2.7923716543250734</v>
      </c>
      <c r="I127">
        <v>123</v>
      </c>
      <c r="J127" s="1">
        <v>220</v>
      </c>
      <c r="K127">
        <f t="shared" si="10"/>
        <v>0.22</v>
      </c>
      <c r="O127">
        <f t="shared" si="16"/>
        <v>785</v>
      </c>
      <c r="P127">
        <v>-5.0199999999999996</v>
      </c>
      <c r="Q127">
        <f t="shared" si="18"/>
        <v>8.3666666666666648E-8</v>
      </c>
      <c r="R127">
        <f t="shared" si="19"/>
        <v>8.3333333333333325E-8</v>
      </c>
      <c r="S127">
        <f>K789-C138</f>
        <v>2.3931020698023966</v>
      </c>
      <c r="T127">
        <f t="shared" si="11"/>
        <v>2393102.0698023965</v>
      </c>
      <c r="U127">
        <f t="shared" si="12"/>
        <v>7.0183211000023354E-6</v>
      </c>
      <c r="V127">
        <f t="shared" si="13"/>
        <v>7.0089882151893655E-6</v>
      </c>
      <c r="W127">
        <f t="shared" si="14"/>
        <v>4.1047359218948329E-12</v>
      </c>
      <c r="X127">
        <f t="shared" si="14"/>
        <v>4.0938263167219505E-12</v>
      </c>
    </row>
    <row r="128" spans="1:26" x14ac:dyDescent="0.3">
      <c r="A128">
        <f t="shared" si="17"/>
        <v>735</v>
      </c>
      <c r="B128">
        <v>400</v>
      </c>
      <c r="C128">
        <f t="shared" si="15"/>
        <v>2.7578979301976032</v>
      </c>
      <c r="I128">
        <v>124</v>
      </c>
      <c r="J128" s="1">
        <v>222</v>
      </c>
      <c r="K128">
        <f t="shared" si="10"/>
        <v>0.222</v>
      </c>
      <c r="O128">
        <f t="shared" si="16"/>
        <v>790</v>
      </c>
      <c r="P128">
        <v>-4.88</v>
      </c>
      <c r="Q128">
        <f t="shared" si="18"/>
        <v>8.133333333333332E-8</v>
      </c>
      <c r="R128">
        <f t="shared" si="19"/>
        <v>8.3333333333333325E-8</v>
      </c>
      <c r="S128">
        <f>K794-C139</f>
        <v>2.4059968146278909</v>
      </c>
      <c r="T128">
        <f t="shared" si="11"/>
        <v>2405996.8146278909</v>
      </c>
      <c r="U128">
        <f t="shared" si="12"/>
        <v>6.9400190159990488E-6</v>
      </c>
      <c r="V128">
        <f t="shared" si="13"/>
        <v>6.996444411268777E-6</v>
      </c>
      <c r="W128">
        <f t="shared" si="14"/>
        <v>4.0136553285357005E-12</v>
      </c>
      <c r="X128">
        <f t="shared" si="14"/>
        <v>4.0791861999978415E-12</v>
      </c>
    </row>
    <row r="129" spans="1:26" x14ac:dyDescent="0.3">
      <c r="A129">
        <f t="shared" si="17"/>
        <v>740</v>
      </c>
      <c r="B129">
        <v>401</v>
      </c>
      <c r="C129">
        <f t="shared" si="15"/>
        <v>2.7647926750230973</v>
      </c>
      <c r="I129">
        <v>125</v>
      </c>
      <c r="J129" s="1">
        <v>284</v>
      </c>
      <c r="K129">
        <f t="shared" si="10"/>
        <v>0.28399999999999997</v>
      </c>
      <c r="O129">
        <f t="shared" si="16"/>
        <v>795</v>
      </c>
      <c r="P129">
        <v>-4.7699999999999996</v>
      </c>
      <c r="Q129">
        <f t="shared" si="18"/>
        <v>7.9499999999999991E-8</v>
      </c>
      <c r="R129">
        <f t="shared" si="19"/>
        <v>8.3333333333333325E-8</v>
      </c>
      <c r="S129">
        <f>K799-C140</f>
        <v>2.3400493663729507</v>
      </c>
      <c r="T129">
        <f t="shared" si="11"/>
        <v>2340049.3663729508</v>
      </c>
      <c r="U129">
        <f t="shared" si="12"/>
        <v>6.9515799556988885E-6</v>
      </c>
      <c r="V129">
        <f t="shared" si="13"/>
        <v>7.06156125510825E-6</v>
      </c>
      <c r="W129">
        <f t="shared" si="14"/>
        <v>4.0270386567062135E-12</v>
      </c>
      <c r="X129">
        <f t="shared" si="14"/>
        <v>4.1554706133038336E-12</v>
      </c>
    </row>
    <row r="130" spans="1:26" x14ac:dyDescent="0.3">
      <c r="A130">
        <f t="shared" si="17"/>
        <v>745</v>
      </c>
      <c r="B130">
        <v>397</v>
      </c>
      <c r="C130">
        <f t="shared" si="15"/>
        <v>2.7372136957211213</v>
      </c>
      <c r="I130">
        <v>126</v>
      </c>
      <c r="J130" s="1">
        <v>600</v>
      </c>
      <c r="K130">
        <f t="shared" si="10"/>
        <v>0.6</v>
      </c>
      <c r="O130">
        <f t="shared" si="16"/>
        <v>800</v>
      </c>
      <c r="P130">
        <v>-5.0199999999999996</v>
      </c>
      <c r="Q130">
        <f t="shared" si="18"/>
        <v>8.3666666666666648E-8</v>
      </c>
      <c r="R130">
        <f t="shared" si="19"/>
        <v>8.3333333333333325E-8</v>
      </c>
      <c r="S130">
        <f>K804-C141</f>
        <v>2.3585230905004209</v>
      </c>
      <c r="T130">
        <f t="shared" si="11"/>
        <v>2358523.0905004209</v>
      </c>
      <c r="U130">
        <f t="shared" si="12"/>
        <v>7.0524540307081519E-6</v>
      </c>
      <c r="V130">
        <f t="shared" si="13"/>
        <v>7.0430757563061492E-6</v>
      </c>
      <c r="W130">
        <f t="shared" si="14"/>
        <v>4.1447589879376383E-12</v>
      </c>
      <c r="X130">
        <f t="shared" si="14"/>
        <v>4.1337430090889534E-12</v>
      </c>
    </row>
    <row r="131" spans="1:26" x14ac:dyDescent="0.3">
      <c r="A131">
        <f t="shared" si="17"/>
        <v>750</v>
      </c>
      <c r="B131">
        <v>400</v>
      </c>
      <c r="C131">
        <f t="shared" si="15"/>
        <v>2.7578979301976032</v>
      </c>
      <c r="I131">
        <v>127</v>
      </c>
      <c r="J131" s="1">
        <v>2007</v>
      </c>
      <c r="K131">
        <f t="shared" si="10"/>
        <v>2.0070000000000001</v>
      </c>
      <c r="O131">
        <f t="shared" si="16"/>
        <v>805</v>
      </c>
      <c r="P131">
        <v>-4.93</v>
      </c>
      <c r="Q131">
        <f t="shared" si="18"/>
        <v>8.2166666666666668E-8</v>
      </c>
      <c r="R131">
        <f t="shared" si="19"/>
        <v>8.3333333333333325E-8</v>
      </c>
      <c r="S131">
        <f>K809-C142</f>
        <v>2.4002073249769027</v>
      </c>
      <c r="T131">
        <f t="shared" si="11"/>
        <v>2400207.3249769029</v>
      </c>
      <c r="U131">
        <f t="shared" si="12"/>
        <v>6.9692352289308735E-6</v>
      </c>
      <c r="V131">
        <f t="shared" si="13"/>
        <v>7.0020652199241998E-6</v>
      </c>
      <c r="W131">
        <f t="shared" si="14"/>
        <v>4.0475199730142638E-12</v>
      </c>
      <c r="X131">
        <f t="shared" si="14"/>
        <v>4.0857431120060109E-12</v>
      </c>
    </row>
    <row r="132" spans="1:26" x14ac:dyDescent="0.3">
      <c r="A132">
        <f t="shared" si="17"/>
        <v>755</v>
      </c>
      <c r="B132">
        <v>400</v>
      </c>
      <c r="C132">
        <f t="shared" si="15"/>
        <v>2.7578979301976032</v>
      </c>
      <c r="I132">
        <v>128</v>
      </c>
      <c r="J132" s="1">
        <v>4207</v>
      </c>
      <c r="K132">
        <f t="shared" si="10"/>
        <v>4.2069999999999999</v>
      </c>
      <c r="O132">
        <f t="shared" si="16"/>
        <v>810</v>
      </c>
      <c r="P132">
        <v>-5.14</v>
      </c>
      <c r="Q132">
        <f t="shared" si="18"/>
        <v>8.5666666666666653E-8</v>
      </c>
      <c r="R132">
        <f t="shared" si="19"/>
        <v>8.3333333333333325E-8</v>
      </c>
      <c r="S132">
        <f>K814-C143</f>
        <v>2.3735230905004205</v>
      </c>
      <c r="T132">
        <f t="shared" si="11"/>
        <v>2373523.0905004204</v>
      </c>
      <c r="U132">
        <f t="shared" si="12"/>
        <v>7.093201356247666E-6</v>
      </c>
      <c r="V132">
        <f t="shared" si="13"/>
        <v>7.0282076371577061E-6</v>
      </c>
      <c r="W132">
        <f t="shared" si="14"/>
        <v>4.1927921233561441E-12</v>
      </c>
      <c r="X132">
        <f t="shared" si="14"/>
        <v>4.1163085492501586E-12</v>
      </c>
    </row>
    <row r="133" spans="1:26" x14ac:dyDescent="0.3">
      <c r="A133">
        <f t="shared" si="17"/>
        <v>760</v>
      </c>
      <c r="B133">
        <v>398</v>
      </c>
      <c r="C133">
        <f t="shared" si="15"/>
        <v>2.744108440546615</v>
      </c>
      <c r="I133">
        <v>129</v>
      </c>
      <c r="J133" s="1">
        <v>6125</v>
      </c>
      <c r="K133">
        <f t="shared" ref="K133:K196" si="20">J133/1000</f>
        <v>6.125</v>
      </c>
      <c r="O133">
        <f t="shared" si="16"/>
        <v>815</v>
      </c>
      <c r="P133">
        <v>-4.87</v>
      </c>
      <c r="Q133">
        <f t="shared" si="18"/>
        <v>8.1166666666666659E-8</v>
      </c>
      <c r="R133">
        <f t="shared" si="19"/>
        <v>8.3333333333333325E-8</v>
      </c>
      <c r="S133">
        <f>K819-C144</f>
        <v>2.4138915594533854</v>
      </c>
      <c r="T133">
        <f t="shared" ref="T133:T192" si="21">S133*1000000</f>
        <v>2413891.5594533854</v>
      </c>
      <c r="U133">
        <f t="shared" ref="U133:U192" si="22">(12*$R$1*Q133*$O$2/((S133*1000000)*$O$1))^(1/3)</f>
        <v>6.9277063528793717E-6</v>
      </c>
      <c r="V133">
        <f t="shared" ref="V133:V196" si="23">(12*$R$1*R133*$O$2/((S133*1000000)*$O$1))^(1/3)</f>
        <v>6.9888086817187544E-6</v>
      </c>
      <c r="W133">
        <f t="shared" ref="W133:W164" si="24">U133^2/12</f>
        <v>3.9994262759771006E-12</v>
      </c>
      <c r="X133">
        <f t="shared" ref="X133:X196" si="25">V133^2/12</f>
        <v>4.0702872324722864E-12</v>
      </c>
    </row>
    <row r="134" spans="1:26" x14ac:dyDescent="0.3">
      <c r="A134">
        <f t="shared" si="17"/>
        <v>765</v>
      </c>
      <c r="B134">
        <v>400</v>
      </c>
      <c r="C134">
        <f t="shared" si="15"/>
        <v>2.7578979301976032</v>
      </c>
      <c r="I134">
        <v>130</v>
      </c>
      <c r="J134" s="1">
        <v>6749</v>
      </c>
      <c r="K134">
        <f t="shared" si="20"/>
        <v>6.7489999999999997</v>
      </c>
      <c r="O134">
        <f t="shared" ref="O134:O197" si="26">O133+5</f>
        <v>820</v>
      </c>
      <c r="P134">
        <v>-4.1500000000000004</v>
      </c>
      <c r="Q134">
        <f t="shared" si="18"/>
        <v>6.9166666666666671E-8</v>
      </c>
      <c r="R134">
        <f t="shared" si="19"/>
        <v>8.3333333333333325E-8</v>
      </c>
      <c r="S134">
        <f>K824-C145</f>
        <v>2.4168915594533846</v>
      </c>
      <c r="T134">
        <f t="shared" si="21"/>
        <v>2416891.5594533845</v>
      </c>
      <c r="U134">
        <f t="shared" si="22"/>
        <v>6.5652214488457532E-6</v>
      </c>
      <c r="V134">
        <f t="shared" si="23"/>
        <v>6.9859158327194606E-6</v>
      </c>
      <c r="W134">
        <f t="shared" si="24"/>
        <v>3.5918443893653608E-12</v>
      </c>
      <c r="X134">
        <f t="shared" si="25"/>
        <v>4.0669183351533698E-12</v>
      </c>
    </row>
    <row r="135" spans="1:26" x14ac:dyDescent="0.3">
      <c r="A135">
        <f t="shared" ref="A135:A198" si="27">A134+5</f>
        <v>770</v>
      </c>
      <c r="B135">
        <v>411</v>
      </c>
      <c r="C135">
        <f t="shared" si="15"/>
        <v>2.8337401232780373</v>
      </c>
      <c r="I135">
        <v>131</v>
      </c>
      <c r="J135" s="1">
        <v>6817</v>
      </c>
      <c r="K135">
        <f t="shared" si="20"/>
        <v>6.8170000000000002</v>
      </c>
      <c r="O135">
        <f t="shared" si="26"/>
        <v>825</v>
      </c>
      <c r="P135">
        <v>-4.7</v>
      </c>
      <c r="Q135">
        <f t="shared" si="18"/>
        <v>7.8333333333333333E-8</v>
      </c>
      <c r="R135">
        <f t="shared" si="19"/>
        <v>8.3333333333333325E-8</v>
      </c>
      <c r="S135">
        <f>K829-C146</f>
        <v>2.3792073249769028</v>
      </c>
      <c r="T135">
        <f t="shared" si="21"/>
        <v>2379207.3249769029</v>
      </c>
      <c r="U135">
        <f t="shared" si="22"/>
        <v>6.8792473574298835E-6</v>
      </c>
      <c r="V135">
        <f t="shared" si="23"/>
        <v>7.022606074365411E-6</v>
      </c>
      <c r="W135">
        <f t="shared" si="24"/>
        <v>3.9436703503921697E-12</v>
      </c>
      <c r="X135">
        <f t="shared" si="25"/>
        <v>4.1097496729761638E-12</v>
      </c>
    </row>
    <row r="136" spans="1:26" x14ac:dyDescent="0.3">
      <c r="A136">
        <f t="shared" si="27"/>
        <v>775</v>
      </c>
      <c r="B136">
        <v>403</v>
      </c>
      <c r="C136">
        <f t="shared" si="15"/>
        <v>2.7785821646740851</v>
      </c>
      <c r="I136">
        <v>132</v>
      </c>
      <c r="J136" s="1">
        <v>6814</v>
      </c>
      <c r="K136">
        <f t="shared" si="20"/>
        <v>6.8140000000000001</v>
      </c>
      <c r="O136">
        <f t="shared" si="26"/>
        <v>830</v>
      </c>
      <c r="P136">
        <v>-4.84</v>
      </c>
      <c r="Q136">
        <f t="shared" si="18"/>
        <v>8.0666666666666661E-8</v>
      </c>
      <c r="R136">
        <f t="shared" si="19"/>
        <v>8.3333333333333325E-8</v>
      </c>
      <c r="S136">
        <f>K834-C147</f>
        <v>2.3854178353259146</v>
      </c>
      <c r="T136">
        <f t="shared" si="21"/>
        <v>2385417.8353259144</v>
      </c>
      <c r="U136">
        <f t="shared" si="22"/>
        <v>6.940850694048701E-6</v>
      </c>
      <c r="V136">
        <f t="shared" si="23"/>
        <v>7.0165062523538784E-6</v>
      </c>
      <c r="W136">
        <f t="shared" si="24"/>
        <v>4.0146173630896944E-12</v>
      </c>
      <c r="X136">
        <f t="shared" si="25"/>
        <v>4.1026133324434222E-12</v>
      </c>
    </row>
    <row r="137" spans="1:26" x14ac:dyDescent="0.3">
      <c r="A137">
        <f t="shared" si="27"/>
        <v>780</v>
      </c>
      <c r="B137">
        <v>401</v>
      </c>
      <c r="C137">
        <f t="shared" si="15"/>
        <v>2.7647926750230973</v>
      </c>
      <c r="I137">
        <v>133</v>
      </c>
      <c r="J137" s="1">
        <v>6825</v>
      </c>
      <c r="K137">
        <f t="shared" si="20"/>
        <v>6.8250000000000002</v>
      </c>
      <c r="O137">
        <f t="shared" si="26"/>
        <v>835</v>
      </c>
      <c r="P137">
        <v>-5.0999999999999996</v>
      </c>
      <c r="Q137">
        <f t="shared" si="18"/>
        <v>8.4999999999999994E-8</v>
      </c>
      <c r="R137">
        <f t="shared" si="19"/>
        <v>8.3333333333333325E-8</v>
      </c>
      <c r="S137">
        <f>K839-C148</f>
        <v>2.3400493663729507</v>
      </c>
      <c r="T137">
        <f t="shared" si="21"/>
        <v>2340049.3663729508</v>
      </c>
      <c r="U137">
        <f t="shared" si="22"/>
        <v>7.1083279243417789E-6</v>
      </c>
      <c r="V137">
        <f t="shared" si="23"/>
        <v>7.06156125510825E-6</v>
      </c>
      <c r="W137">
        <f t="shared" si="24"/>
        <v>4.2106938233314255E-12</v>
      </c>
      <c r="X137">
        <f t="shared" si="25"/>
        <v>4.1554706133038336E-12</v>
      </c>
    </row>
    <row r="138" spans="1:26" x14ac:dyDescent="0.3">
      <c r="A138">
        <f t="shared" si="27"/>
        <v>785</v>
      </c>
      <c r="B138">
        <v>400</v>
      </c>
      <c r="C138">
        <f t="shared" si="15"/>
        <v>2.7578979301976032</v>
      </c>
      <c r="I138">
        <v>134</v>
      </c>
      <c r="J138" s="1">
        <v>6842</v>
      </c>
      <c r="K138">
        <f t="shared" si="20"/>
        <v>6.8419999999999996</v>
      </c>
      <c r="O138">
        <f t="shared" si="26"/>
        <v>840</v>
      </c>
      <c r="P138">
        <v>-5.27</v>
      </c>
      <c r="Q138">
        <f t="shared" si="18"/>
        <v>8.7833333333333332E-8</v>
      </c>
      <c r="R138">
        <f t="shared" si="19"/>
        <v>8.3333333333333325E-8</v>
      </c>
      <c r="S138">
        <f>K844-C149</f>
        <v>2.4037863042788787</v>
      </c>
      <c r="T138">
        <f t="shared" si="21"/>
        <v>2403786.304278879</v>
      </c>
      <c r="U138">
        <f t="shared" si="22"/>
        <v>7.1223611051682373E-6</v>
      </c>
      <c r="V138">
        <f t="shared" si="23"/>
        <v>6.9985883864408716E-6</v>
      </c>
      <c r="W138">
        <f t="shared" si="24"/>
        <v>4.2273356427011097E-12</v>
      </c>
      <c r="X138">
        <f t="shared" si="25"/>
        <v>4.0816866169020866E-12</v>
      </c>
    </row>
    <row r="139" spans="1:26" x14ac:dyDescent="0.3">
      <c r="A139">
        <f t="shared" si="27"/>
        <v>790</v>
      </c>
      <c r="B139">
        <v>399</v>
      </c>
      <c r="C139">
        <f t="shared" si="15"/>
        <v>2.7510031853721091</v>
      </c>
      <c r="I139">
        <v>135</v>
      </c>
      <c r="J139" s="1">
        <v>6868</v>
      </c>
      <c r="K139">
        <f t="shared" si="20"/>
        <v>6.8680000000000003</v>
      </c>
      <c r="O139">
        <f t="shared" si="26"/>
        <v>845</v>
      </c>
      <c r="P139">
        <v>-4.78</v>
      </c>
      <c r="Q139">
        <f t="shared" si="18"/>
        <v>7.9666666666666679E-8</v>
      </c>
      <c r="R139">
        <f t="shared" si="19"/>
        <v>8.3333333333333325E-8</v>
      </c>
      <c r="S139">
        <f>K849-C150</f>
        <v>2.2307863042788787</v>
      </c>
      <c r="T139">
        <f t="shared" si="21"/>
        <v>2230786.3042788785</v>
      </c>
      <c r="U139">
        <f t="shared" si="22"/>
        <v>7.0682035011772809E-6</v>
      </c>
      <c r="V139">
        <f t="shared" si="23"/>
        <v>7.1750194175721635E-6</v>
      </c>
      <c r="W139">
        <f t="shared" si="24"/>
        <v>4.1632917278378979E-12</v>
      </c>
      <c r="X139">
        <f t="shared" si="25"/>
        <v>4.2900753035447989E-12</v>
      </c>
      <c r="Y139" t="s">
        <v>40</v>
      </c>
    </row>
    <row r="140" spans="1:26" x14ac:dyDescent="0.3">
      <c r="A140">
        <f t="shared" si="27"/>
        <v>795</v>
      </c>
      <c r="B140">
        <v>409</v>
      </c>
      <c r="C140">
        <f t="shared" si="15"/>
        <v>2.8199506336270495</v>
      </c>
      <c r="I140">
        <v>136</v>
      </c>
      <c r="J140" s="1">
        <v>6887</v>
      </c>
      <c r="K140">
        <f t="shared" si="20"/>
        <v>6.8869999999999996</v>
      </c>
      <c r="O140">
        <f t="shared" si="26"/>
        <v>850</v>
      </c>
      <c r="P140">
        <v>-5.03</v>
      </c>
      <c r="Q140">
        <f t="shared" si="18"/>
        <v>8.3833333333333349E-8</v>
      </c>
      <c r="R140">
        <f t="shared" si="19"/>
        <v>8.3333333333333325E-8</v>
      </c>
      <c r="S140">
        <f>K854-C151</f>
        <v>2.2178915594533848</v>
      </c>
      <c r="T140">
        <f t="shared" si="21"/>
        <v>2217891.559453385</v>
      </c>
      <c r="U140">
        <f t="shared" si="22"/>
        <v>7.2032467964668251E-6</v>
      </c>
      <c r="V140">
        <f t="shared" si="23"/>
        <v>7.1888976612646849E-6</v>
      </c>
      <c r="W140">
        <f t="shared" si="24"/>
        <v>4.3238970342341315E-12</v>
      </c>
      <c r="X140">
        <f t="shared" si="25"/>
        <v>4.3066874653447382E-12</v>
      </c>
      <c r="Y140" t="s">
        <v>42</v>
      </c>
      <c r="Z140">
        <f>AVERAGE(W140:W161)</f>
        <v>4.3072949535203102E-12</v>
      </c>
    </row>
    <row r="141" spans="1:26" x14ac:dyDescent="0.3">
      <c r="A141">
        <f t="shared" si="27"/>
        <v>800</v>
      </c>
      <c r="B141">
        <v>404</v>
      </c>
      <c r="C141">
        <f t="shared" si="15"/>
        <v>2.7854769094995793</v>
      </c>
      <c r="I141">
        <v>137</v>
      </c>
      <c r="J141" s="1">
        <v>6900</v>
      </c>
      <c r="K141">
        <f t="shared" si="20"/>
        <v>6.9</v>
      </c>
      <c r="O141">
        <f t="shared" si="26"/>
        <v>855</v>
      </c>
      <c r="P141">
        <v>-4.6399999999999997</v>
      </c>
      <c r="Q141">
        <f t="shared" si="18"/>
        <v>7.7333333333333324E-8</v>
      </c>
      <c r="R141">
        <f t="shared" si="19"/>
        <v>8.3333333333333325E-8</v>
      </c>
      <c r="S141">
        <f>K859-C152</f>
        <v>2.2219968146278908</v>
      </c>
      <c r="T141">
        <f t="shared" si="21"/>
        <v>2221996.8146278909</v>
      </c>
      <c r="U141">
        <f t="shared" si="22"/>
        <v>7.0077282470727037E-6</v>
      </c>
      <c r="V141">
        <f t="shared" si="23"/>
        <v>7.1844676439406962E-6</v>
      </c>
      <c r="W141">
        <f t="shared" si="24"/>
        <v>4.0923545987350553E-12</v>
      </c>
      <c r="X141">
        <f t="shared" si="25"/>
        <v>4.3013812772358982E-12</v>
      </c>
      <c r="Y141" t="s">
        <v>44</v>
      </c>
      <c r="Z141">
        <f>STDEV(W140:W161)</f>
        <v>3.0766061616075765E-13</v>
      </c>
    </row>
    <row r="142" spans="1:26" x14ac:dyDescent="0.3">
      <c r="A142">
        <f t="shared" si="27"/>
        <v>805</v>
      </c>
      <c r="B142">
        <v>401</v>
      </c>
      <c r="C142">
        <f t="shared" si="15"/>
        <v>2.7647926750230973</v>
      </c>
      <c r="I142">
        <v>138</v>
      </c>
      <c r="J142" s="1">
        <v>6904</v>
      </c>
      <c r="K142">
        <f t="shared" si="20"/>
        <v>6.9039999999999999</v>
      </c>
      <c r="O142">
        <f t="shared" si="26"/>
        <v>860</v>
      </c>
      <c r="P142">
        <v>-4.2</v>
      </c>
      <c r="Q142">
        <f t="shared" si="18"/>
        <v>7.0000000000000005E-8</v>
      </c>
      <c r="R142">
        <f t="shared" si="19"/>
        <v>8.3333333333333325E-8</v>
      </c>
      <c r="S142">
        <f>K864-C153</f>
        <v>2.1530493663729504</v>
      </c>
      <c r="T142">
        <f t="shared" si="21"/>
        <v>2153049.3663729504</v>
      </c>
      <c r="U142">
        <f t="shared" si="22"/>
        <v>6.8504248015669176E-6</v>
      </c>
      <c r="V142">
        <f t="shared" si="23"/>
        <v>7.2603530773177567E-6</v>
      </c>
      <c r="W142">
        <f t="shared" si="24"/>
        <v>3.9106933301602617E-12</v>
      </c>
      <c r="X142">
        <f t="shared" si="25"/>
        <v>4.3927272339431185E-12</v>
      </c>
      <c r="Y142" t="s">
        <v>46</v>
      </c>
      <c r="Z142">
        <f>AVERAGE(U140:U161)</f>
        <v>7.1848593348245659E-6</v>
      </c>
    </row>
    <row r="143" spans="1:26" x14ac:dyDescent="0.3">
      <c r="A143">
        <f t="shared" si="27"/>
        <v>810</v>
      </c>
      <c r="B143">
        <v>404</v>
      </c>
      <c r="C143">
        <f t="shared" si="15"/>
        <v>2.7854769094995793</v>
      </c>
      <c r="I143">
        <v>139</v>
      </c>
      <c r="J143" s="1">
        <v>6906</v>
      </c>
      <c r="K143">
        <f t="shared" si="20"/>
        <v>6.9059999999999997</v>
      </c>
      <c r="O143">
        <f t="shared" si="26"/>
        <v>865</v>
      </c>
      <c r="P143">
        <v>-4.8899999999999997</v>
      </c>
      <c r="Q143">
        <f t="shared" ref="Q143:Q202" si="28">-1*P143/60/1000000</f>
        <v>8.1499999999999995E-8</v>
      </c>
      <c r="R143">
        <f t="shared" si="19"/>
        <v>8.3333333333333325E-8</v>
      </c>
      <c r="S143">
        <f>K869-C154</f>
        <v>2.1884178353259145</v>
      </c>
      <c r="T143">
        <f t="shared" si="21"/>
        <v>2188417.8353259144</v>
      </c>
      <c r="U143">
        <f t="shared" si="22"/>
        <v>7.1676799818232501E-6</v>
      </c>
      <c r="V143">
        <f t="shared" si="23"/>
        <v>7.221027330066735E-6</v>
      </c>
      <c r="W143">
        <f t="shared" si="24"/>
        <v>4.2813030268191459E-12</v>
      </c>
      <c r="X143">
        <f t="shared" si="25"/>
        <v>4.3452696417975594E-12</v>
      </c>
      <c r="Y143" t="s">
        <v>44</v>
      </c>
      <c r="Z143">
        <f>STDEV(U140:U161)</f>
        <v>2.6162379229722505E-7</v>
      </c>
    </row>
    <row r="144" spans="1:26" x14ac:dyDescent="0.3">
      <c r="A144">
        <f t="shared" si="27"/>
        <v>815</v>
      </c>
      <c r="B144">
        <v>398</v>
      </c>
      <c r="C144">
        <f t="shared" si="15"/>
        <v>2.744108440546615</v>
      </c>
      <c r="I144">
        <v>140</v>
      </c>
      <c r="J144" s="1">
        <v>6905</v>
      </c>
      <c r="K144">
        <f t="shared" si="20"/>
        <v>6.9050000000000002</v>
      </c>
      <c r="O144">
        <f t="shared" si="26"/>
        <v>870</v>
      </c>
      <c r="P144">
        <v>-4.91</v>
      </c>
      <c r="Q144">
        <f t="shared" si="28"/>
        <v>8.1833333333333345E-8</v>
      </c>
      <c r="R144">
        <f t="shared" si="19"/>
        <v>8.3333333333333325E-8</v>
      </c>
      <c r="S144">
        <f>K874-C155</f>
        <v>2.2191020698023971</v>
      </c>
      <c r="T144">
        <f t="shared" si="21"/>
        <v>2219102.0698023969</v>
      </c>
      <c r="U144">
        <f t="shared" si="22"/>
        <v>7.1442033391325849E-6</v>
      </c>
      <c r="V144">
        <f t="shared" si="23"/>
        <v>7.1875902528976375E-6</v>
      </c>
      <c r="W144">
        <f t="shared" si="24"/>
        <v>4.2533034459060978E-12</v>
      </c>
      <c r="X144">
        <f t="shared" si="25"/>
        <v>4.3051211369624271E-12</v>
      </c>
    </row>
    <row r="145" spans="1:24" x14ac:dyDescent="0.3">
      <c r="A145">
        <f t="shared" si="27"/>
        <v>820</v>
      </c>
      <c r="B145">
        <v>398</v>
      </c>
      <c r="C145">
        <f t="shared" si="15"/>
        <v>2.744108440546615</v>
      </c>
      <c r="I145">
        <v>141</v>
      </c>
      <c r="J145" s="1">
        <v>6906</v>
      </c>
      <c r="K145">
        <f t="shared" si="20"/>
        <v>6.9059999999999997</v>
      </c>
      <c r="O145">
        <f t="shared" si="26"/>
        <v>875</v>
      </c>
      <c r="P145">
        <v>-5.19</v>
      </c>
      <c r="Q145">
        <f t="shared" si="28"/>
        <v>8.6500000000000014E-8</v>
      </c>
      <c r="R145">
        <f t="shared" si="19"/>
        <v>8.3333333333333325E-8</v>
      </c>
      <c r="S145">
        <f>K879-C156</f>
        <v>2.2082073249769025</v>
      </c>
      <c r="T145">
        <f t="shared" si="21"/>
        <v>2208207.3249769025</v>
      </c>
      <c r="U145">
        <f t="shared" si="22"/>
        <v>7.2894524331950403E-6</v>
      </c>
      <c r="V145">
        <f t="shared" si="23"/>
        <v>7.1993914592904634E-6</v>
      </c>
      <c r="W145">
        <f t="shared" si="24"/>
        <v>4.4280097313177576E-12</v>
      </c>
      <c r="X145">
        <f t="shared" si="25"/>
        <v>4.3192697820087057E-12</v>
      </c>
    </row>
    <row r="146" spans="1:24" x14ac:dyDescent="0.3">
      <c r="A146">
        <f t="shared" si="27"/>
        <v>825</v>
      </c>
      <c r="B146">
        <v>401</v>
      </c>
      <c r="C146">
        <f t="shared" si="15"/>
        <v>2.7647926750230973</v>
      </c>
      <c r="I146">
        <v>142</v>
      </c>
      <c r="J146" s="1">
        <v>6905</v>
      </c>
      <c r="K146">
        <f t="shared" si="20"/>
        <v>6.9050000000000002</v>
      </c>
      <c r="O146">
        <f t="shared" si="26"/>
        <v>880</v>
      </c>
      <c r="P146">
        <v>-5.1100000000000003</v>
      </c>
      <c r="Q146">
        <f t="shared" si="28"/>
        <v>8.5166666666666668E-8</v>
      </c>
      <c r="R146">
        <f t="shared" si="19"/>
        <v>8.3333333333333325E-8</v>
      </c>
      <c r="S146">
        <f>K884-C157</f>
        <v>2.2407863042788785</v>
      </c>
      <c r="T146">
        <f t="shared" si="21"/>
        <v>2240786.3042788785</v>
      </c>
      <c r="U146">
        <f t="shared" si="22"/>
        <v>7.2164879153742646E-6</v>
      </c>
      <c r="V146">
        <f t="shared" si="23"/>
        <v>7.1643301351079907E-6</v>
      </c>
      <c r="W146">
        <f t="shared" si="24"/>
        <v>4.3398081527285663E-12</v>
      </c>
      <c r="X146">
        <f t="shared" si="25"/>
        <v>4.2773021904013732E-12</v>
      </c>
    </row>
    <row r="147" spans="1:24" x14ac:dyDescent="0.3">
      <c r="A147">
        <f t="shared" si="27"/>
        <v>830</v>
      </c>
      <c r="B147">
        <v>403</v>
      </c>
      <c r="C147">
        <f t="shared" si="15"/>
        <v>2.7785821646740851</v>
      </c>
      <c r="I147">
        <v>143</v>
      </c>
      <c r="J147" s="1">
        <v>6903</v>
      </c>
      <c r="K147">
        <f t="shared" si="20"/>
        <v>6.9029999999999996</v>
      </c>
      <c r="O147">
        <f t="shared" si="26"/>
        <v>885</v>
      </c>
      <c r="P147">
        <v>-4.16</v>
      </c>
      <c r="Q147">
        <f t="shared" si="28"/>
        <v>6.9333333333333332E-8</v>
      </c>
      <c r="R147">
        <f t="shared" si="19"/>
        <v>8.3333333333333325E-8</v>
      </c>
      <c r="S147">
        <f>K889-C158</f>
        <v>2.2308915594533847</v>
      </c>
      <c r="T147">
        <f t="shared" si="21"/>
        <v>2230891.5594533845</v>
      </c>
      <c r="U147">
        <f t="shared" si="22"/>
        <v>6.748242684216446E-6</v>
      </c>
      <c r="V147">
        <f t="shared" si="23"/>
        <v>7.1749065748247416E-6</v>
      </c>
      <c r="W147">
        <f t="shared" si="24"/>
        <v>3.794898277090065E-12</v>
      </c>
      <c r="X147">
        <f t="shared" si="25"/>
        <v>4.2899403631219417E-12</v>
      </c>
    </row>
    <row r="148" spans="1:24" x14ac:dyDescent="0.3">
      <c r="A148">
        <f t="shared" si="27"/>
        <v>835</v>
      </c>
      <c r="B148">
        <v>409</v>
      </c>
      <c r="C148">
        <f t="shared" si="15"/>
        <v>2.8199506336270495</v>
      </c>
      <c r="I148">
        <v>144</v>
      </c>
      <c r="J148" s="1">
        <v>6901</v>
      </c>
      <c r="K148">
        <f t="shared" si="20"/>
        <v>6.9009999999999998</v>
      </c>
      <c r="O148">
        <f t="shared" si="26"/>
        <v>890</v>
      </c>
      <c r="P148">
        <v>-3.67</v>
      </c>
      <c r="Q148">
        <f t="shared" si="28"/>
        <v>6.1166666666666665E-8</v>
      </c>
      <c r="R148">
        <f t="shared" si="19"/>
        <v>8.3333333333333325E-8</v>
      </c>
      <c r="S148">
        <f>K894-C159</f>
        <v>2.2054178353259148</v>
      </c>
      <c r="T148">
        <f t="shared" si="21"/>
        <v>2205417.8353259149</v>
      </c>
      <c r="U148">
        <f t="shared" si="22"/>
        <v>6.4969690276204722E-6</v>
      </c>
      <c r="V148">
        <f t="shared" si="23"/>
        <v>7.2024255278649899E-6</v>
      </c>
      <c r="W148">
        <f t="shared" si="24"/>
        <v>3.5175505454883085E-12</v>
      </c>
      <c r="X148">
        <f t="shared" si="25"/>
        <v>4.3229111237034401E-12</v>
      </c>
    </row>
    <row r="149" spans="1:24" x14ac:dyDescent="0.3">
      <c r="A149">
        <f t="shared" si="27"/>
        <v>840</v>
      </c>
      <c r="B149">
        <v>397</v>
      </c>
      <c r="C149">
        <f t="shared" si="15"/>
        <v>2.7372136957211213</v>
      </c>
      <c r="I149">
        <v>145</v>
      </c>
      <c r="J149" s="1">
        <v>6898</v>
      </c>
      <c r="K149">
        <f t="shared" si="20"/>
        <v>6.8979999999999997</v>
      </c>
      <c r="O149">
        <f t="shared" si="26"/>
        <v>895</v>
      </c>
      <c r="P149">
        <v>-4.21</v>
      </c>
      <c r="Q149">
        <f t="shared" si="28"/>
        <v>7.0166666666666666E-8</v>
      </c>
      <c r="R149">
        <f t="shared" si="19"/>
        <v>8.3333333333333325E-8</v>
      </c>
      <c r="S149">
        <f>K899-C160</f>
        <v>2.0391020698023965</v>
      </c>
      <c r="T149">
        <f t="shared" si="21"/>
        <v>2039102.0698023965</v>
      </c>
      <c r="U149">
        <f t="shared" si="22"/>
        <v>6.9812541062995131E-6</v>
      </c>
      <c r="V149">
        <f t="shared" si="23"/>
        <v>7.39314825846527E-6</v>
      </c>
      <c r="W149">
        <f t="shared" si="24"/>
        <v>4.0614924080603174E-12</v>
      </c>
      <c r="X149">
        <f t="shared" si="25"/>
        <v>4.5548867643040045E-12</v>
      </c>
    </row>
    <row r="150" spans="1:24" x14ac:dyDescent="0.3">
      <c r="A150">
        <f t="shared" si="27"/>
        <v>845</v>
      </c>
      <c r="B150">
        <v>397</v>
      </c>
      <c r="C150">
        <f t="shared" si="15"/>
        <v>2.7372136957211213</v>
      </c>
      <c r="I150">
        <v>146</v>
      </c>
      <c r="J150" s="1">
        <v>6891</v>
      </c>
      <c r="K150">
        <f t="shared" si="20"/>
        <v>6.891</v>
      </c>
      <c r="O150">
        <f t="shared" si="26"/>
        <v>900</v>
      </c>
      <c r="P150">
        <v>-4.7</v>
      </c>
      <c r="Q150">
        <f t="shared" si="28"/>
        <v>7.8333333333333333E-8</v>
      </c>
      <c r="R150">
        <f t="shared" si="19"/>
        <v>8.3333333333333325E-8</v>
      </c>
      <c r="S150">
        <f>K904-C161</f>
        <v>1.9944178353259145</v>
      </c>
      <c r="T150">
        <f t="shared" si="21"/>
        <v>1994417.8353259144</v>
      </c>
      <c r="U150">
        <f t="shared" si="22"/>
        <v>7.2959128667891422E-6</v>
      </c>
      <c r="V150">
        <f t="shared" si="23"/>
        <v>7.447954602332601E-6</v>
      </c>
      <c r="W150">
        <f t="shared" si="24"/>
        <v>4.4358620466482799E-12</v>
      </c>
      <c r="X150">
        <f t="shared" si="25"/>
        <v>4.6226689798672813E-12</v>
      </c>
    </row>
    <row r="151" spans="1:24" x14ac:dyDescent="0.3">
      <c r="A151">
        <f t="shared" si="27"/>
        <v>850</v>
      </c>
      <c r="B151">
        <v>398</v>
      </c>
      <c r="C151">
        <f t="shared" si="15"/>
        <v>2.744108440546615</v>
      </c>
      <c r="I151">
        <v>147</v>
      </c>
      <c r="J151" s="1">
        <v>6878</v>
      </c>
      <c r="K151">
        <f t="shared" si="20"/>
        <v>6.8780000000000001</v>
      </c>
      <c r="O151">
        <f t="shared" si="26"/>
        <v>905</v>
      </c>
      <c r="P151">
        <v>-5.07</v>
      </c>
      <c r="Q151">
        <f t="shared" si="28"/>
        <v>8.4500000000000009E-8</v>
      </c>
      <c r="R151">
        <f t="shared" si="19"/>
        <v>8.3333333333333325E-8</v>
      </c>
      <c r="S151">
        <f>K914-C162</f>
        <v>2.0652073249769027</v>
      </c>
      <c r="T151">
        <f t="shared" si="21"/>
        <v>2065207.3249769027</v>
      </c>
      <c r="U151">
        <f t="shared" si="22"/>
        <v>7.396061322033453E-6</v>
      </c>
      <c r="V151">
        <f t="shared" si="23"/>
        <v>7.3618650414484382E-6</v>
      </c>
      <c r="W151">
        <f t="shared" si="24"/>
        <v>4.558476923273269E-12</v>
      </c>
      <c r="X151">
        <f t="shared" si="25"/>
        <v>4.5164214073750509E-12</v>
      </c>
    </row>
    <row r="152" spans="1:24" x14ac:dyDescent="0.3">
      <c r="A152">
        <f t="shared" si="27"/>
        <v>855</v>
      </c>
      <c r="B152">
        <v>399</v>
      </c>
      <c r="C152">
        <f t="shared" si="15"/>
        <v>2.7510031853721091</v>
      </c>
      <c r="I152">
        <v>148</v>
      </c>
      <c r="J152" s="1">
        <v>6864</v>
      </c>
      <c r="K152">
        <f t="shared" si="20"/>
        <v>6.8639999999999999</v>
      </c>
      <c r="O152">
        <f t="shared" si="26"/>
        <v>910</v>
      </c>
      <c r="P152">
        <v>-5.05</v>
      </c>
      <c r="Q152">
        <f t="shared" si="28"/>
        <v>8.4166666666666673E-8</v>
      </c>
      <c r="R152">
        <f t="shared" si="19"/>
        <v>8.3333333333333325E-8</v>
      </c>
      <c r="S152">
        <f>K914-C163</f>
        <v>2.1134705387553607</v>
      </c>
      <c r="T152">
        <f t="shared" si="21"/>
        <v>2113470.5387553605</v>
      </c>
      <c r="U152">
        <f t="shared" si="22"/>
        <v>7.3296650552206287E-6</v>
      </c>
      <c r="V152">
        <f t="shared" si="23"/>
        <v>7.3053944634263162E-6</v>
      </c>
      <c r="W152">
        <f t="shared" si="24"/>
        <v>4.4769991518102015E-12</v>
      </c>
      <c r="X152">
        <f t="shared" si="25"/>
        <v>4.4473990221883227E-12</v>
      </c>
    </row>
    <row r="153" spans="1:24" x14ac:dyDescent="0.3">
      <c r="A153">
        <f t="shared" si="27"/>
        <v>860</v>
      </c>
      <c r="B153">
        <v>409</v>
      </c>
      <c r="C153">
        <f t="shared" si="15"/>
        <v>2.8199506336270495</v>
      </c>
      <c r="I153">
        <v>149</v>
      </c>
      <c r="J153" s="1">
        <v>6852</v>
      </c>
      <c r="K153">
        <f t="shared" si="20"/>
        <v>6.8520000000000003</v>
      </c>
      <c r="O153">
        <f t="shared" si="26"/>
        <v>915</v>
      </c>
      <c r="P153">
        <v>-4.99</v>
      </c>
      <c r="Q153">
        <f t="shared" si="28"/>
        <v>8.3166666666666664E-8</v>
      </c>
      <c r="R153">
        <f t="shared" si="19"/>
        <v>8.3333333333333325E-8</v>
      </c>
      <c r="S153">
        <f>K919-C164</f>
        <v>2.0739968146278911</v>
      </c>
      <c r="T153">
        <f t="shared" si="21"/>
        <v>2073996.8146278912</v>
      </c>
      <c r="U153">
        <f t="shared" si="22"/>
        <v>7.3465463450279451E-6</v>
      </c>
      <c r="V153">
        <f t="shared" si="23"/>
        <v>7.3514505830298713E-6</v>
      </c>
      <c r="W153">
        <f t="shared" si="24"/>
        <v>4.4976452666369552E-12</v>
      </c>
      <c r="X153">
        <f t="shared" si="25"/>
        <v>4.5036521395608528E-12</v>
      </c>
    </row>
    <row r="154" spans="1:24" x14ac:dyDescent="0.3">
      <c r="A154">
        <f t="shared" si="27"/>
        <v>865</v>
      </c>
      <c r="B154">
        <v>403</v>
      </c>
      <c r="C154">
        <f t="shared" si="15"/>
        <v>2.7785821646740851</v>
      </c>
      <c r="I154">
        <v>150</v>
      </c>
      <c r="J154" s="1">
        <v>6841</v>
      </c>
      <c r="K154">
        <f t="shared" si="20"/>
        <v>6.8410000000000002</v>
      </c>
      <c r="O154">
        <f t="shared" si="26"/>
        <v>920</v>
      </c>
      <c r="P154">
        <v>-4.97</v>
      </c>
      <c r="Q154">
        <f t="shared" si="28"/>
        <v>8.2833333333333327E-8</v>
      </c>
      <c r="R154">
        <f t="shared" si="19"/>
        <v>8.3333333333333325E-8</v>
      </c>
      <c r="S154">
        <f>K924-C165</f>
        <v>2.0809968146278908</v>
      </c>
      <c r="T154">
        <f t="shared" si="21"/>
        <v>2080996.8146278907</v>
      </c>
      <c r="U154">
        <f t="shared" si="22"/>
        <v>7.3284825860656666E-6</v>
      </c>
      <c r="V154">
        <f t="shared" si="23"/>
        <v>7.3431984540702927E-6</v>
      </c>
      <c r="W154">
        <f t="shared" si="24"/>
        <v>4.4755547511889766E-12</v>
      </c>
      <c r="X154">
        <f t="shared" si="25"/>
        <v>4.4935469613216948E-12</v>
      </c>
    </row>
    <row r="155" spans="1:24" x14ac:dyDescent="0.3">
      <c r="A155">
        <f t="shared" si="27"/>
        <v>870</v>
      </c>
      <c r="B155">
        <v>400</v>
      </c>
      <c r="C155">
        <f t="shared" si="15"/>
        <v>2.7578979301976032</v>
      </c>
      <c r="I155">
        <v>151</v>
      </c>
      <c r="J155" s="1">
        <v>6831</v>
      </c>
      <c r="K155">
        <f t="shared" si="20"/>
        <v>6.8310000000000004</v>
      </c>
      <c r="O155">
        <f t="shared" si="26"/>
        <v>925</v>
      </c>
      <c r="P155">
        <v>-4.78</v>
      </c>
      <c r="Q155">
        <f t="shared" si="28"/>
        <v>7.9666666666666679E-8</v>
      </c>
      <c r="R155">
        <f t="shared" si="19"/>
        <v>8.3333333333333325E-8</v>
      </c>
      <c r="S155">
        <f>K929-C166</f>
        <v>2.0258388560239386</v>
      </c>
      <c r="T155">
        <f t="shared" si="21"/>
        <v>2025838.8560239386</v>
      </c>
      <c r="U155">
        <f t="shared" si="22"/>
        <v>7.2989446297555929E-6</v>
      </c>
      <c r="V155">
        <f t="shared" si="23"/>
        <v>7.4092475460783891E-6</v>
      </c>
      <c r="W155">
        <f t="shared" si="24"/>
        <v>4.4395493923531673E-12</v>
      </c>
      <c r="X155">
        <f t="shared" si="25"/>
        <v>4.5747457665890527E-12</v>
      </c>
    </row>
    <row r="156" spans="1:24" x14ac:dyDescent="0.3">
      <c r="A156">
        <f t="shared" si="27"/>
        <v>875</v>
      </c>
      <c r="B156">
        <v>401</v>
      </c>
      <c r="C156">
        <f t="shared" si="15"/>
        <v>2.7647926750230973</v>
      </c>
      <c r="I156">
        <v>152</v>
      </c>
      <c r="J156" s="1">
        <v>6822</v>
      </c>
      <c r="K156">
        <f t="shared" si="20"/>
        <v>6.8220000000000001</v>
      </c>
      <c r="O156">
        <f t="shared" si="26"/>
        <v>930</v>
      </c>
      <c r="P156">
        <v>-4.92</v>
      </c>
      <c r="Q156">
        <f t="shared" si="28"/>
        <v>8.2000000000000006E-8</v>
      </c>
      <c r="R156">
        <f t="shared" si="19"/>
        <v>8.3333333333333325E-8</v>
      </c>
      <c r="S156">
        <f>K934-C167</f>
        <v>2.067102069802397</v>
      </c>
      <c r="T156">
        <f t="shared" si="21"/>
        <v>2067102.0698023969</v>
      </c>
      <c r="U156">
        <f t="shared" si="22"/>
        <v>7.3201525111780472E-6</v>
      </c>
      <c r="V156">
        <f t="shared" si="23"/>
        <v>7.3596150122897527E-6</v>
      </c>
      <c r="W156">
        <f t="shared" si="24"/>
        <v>4.4653860655755225E-12</v>
      </c>
      <c r="X156">
        <f t="shared" si="25"/>
        <v>4.513661094093391E-12</v>
      </c>
    </row>
    <row r="157" spans="1:24" x14ac:dyDescent="0.3">
      <c r="A157">
        <f t="shared" si="27"/>
        <v>880</v>
      </c>
      <c r="B157">
        <v>397</v>
      </c>
      <c r="C157">
        <f t="shared" si="15"/>
        <v>2.7372136957211213</v>
      </c>
      <c r="I157">
        <v>153</v>
      </c>
      <c r="J157" s="1">
        <v>6814</v>
      </c>
      <c r="K157">
        <f t="shared" si="20"/>
        <v>6.8140000000000001</v>
      </c>
      <c r="O157">
        <f t="shared" si="26"/>
        <v>935</v>
      </c>
      <c r="P157">
        <v>-5.04</v>
      </c>
      <c r="Q157">
        <f t="shared" si="28"/>
        <v>8.4000000000000011E-8</v>
      </c>
      <c r="R157">
        <f t="shared" si="19"/>
        <v>8.3333333333333325E-8</v>
      </c>
      <c r="S157">
        <f>K939-C168</f>
        <v>2.0623125801514086</v>
      </c>
      <c r="T157">
        <f t="shared" si="21"/>
        <v>2062312.5801514087</v>
      </c>
      <c r="U157">
        <f t="shared" si="22"/>
        <v>7.3848965780836948E-6</v>
      </c>
      <c r="V157">
        <f t="shared" si="23"/>
        <v>7.3653079009913825E-6</v>
      </c>
      <c r="W157">
        <f t="shared" si="24"/>
        <v>4.5447247890826885E-12</v>
      </c>
      <c r="X157">
        <f t="shared" si="25"/>
        <v>4.5206467063671737E-12</v>
      </c>
    </row>
    <row r="158" spans="1:24" x14ac:dyDescent="0.3">
      <c r="A158">
        <f t="shared" si="27"/>
        <v>885</v>
      </c>
      <c r="B158">
        <v>398</v>
      </c>
      <c r="C158">
        <f t="shared" si="15"/>
        <v>2.744108440546615</v>
      </c>
      <c r="I158">
        <v>154</v>
      </c>
      <c r="J158" s="1">
        <v>6806</v>
      </c>
      <c r="K158">
        <f t="shared" si="20"/>
        <v>6.806</v>
      </c>
      <c r="O158">
        <f t="shared" si="26"/>
        <v>940</v>
      </c>
      <c r="P158">
        <v>-5.13</v>
      </c>
      <c r="Q158">
        <f t="shared" si="28"/>
        <v>8.5499999999999991E-8</v>
      </c>
      <c r="R158">
        <f t="shared" si="19"/>
        <v>8.3333333333333325E-8</v>
      </c>
      <c r="S158">
        <f>K944-C169</f>
        <v>2.0613125801514092</v>
      </c>
      <c r="T158">
        <f t="shared" si="21"/>
        <v>2061312.5801514091</v>
      </c>
      <c r="U158">
        <f t="shared" si="22"/>
        <v>7.4297962864248326E-6</v>
      </c>
      <c r="V158">
        <f t="shared" si="23"/>
        <v>7.366498746936555E-6</v>
      </c>
      <c r="W158">
        <f t="shared" si="24"/>
        <v>4.6001560714810196E-12</v>
      </c>
      <c r="X158">
        <f t="shared" si="25"/>
        <v>4.5221086490514864E-12</v>
      </c>
    </row>
    <row r="159" spans="1:24" x14ac:dyDescent="0.3">
      <c r="A159">
        <f t="shared" si="27"/>
        <v>890</v>
      </c>
      <c r="B159">
        <v>403</v>
      </c>
      <c r="C159">
        <f t="shared" si="15"/>
        <v>2.7785821646740851</v>
      </c>
      <c r="I159">
        <v>155</v>
      </c>
      <c r="J159" s="1">
        <v>6799</v>
      </c>
      <c r="K159">
        <f t="shared" si="20"/>
        <v>6.7990000000000004</v>
      </c>
      <c r="O159">
        <f t="shared" si="26"/>
        <v>945</v>
      </c>
      <c r="P159">
        <v>-5.08</v>
      </c>
      <c r="Q159">
        <f t="shared" si="28"/>
        <v>8.466666666666667E-8</v>
      </c>
      <c r="R159">
        <f t="shared" si="19"/>
        <v>8.3333333333333325E-8</v>
      </c>
      <c r="S159">
        <f>K949-C170</f>
        <v>2.0682073249769029</v>
      </c>
      <c r="T159">
        <f t="shared" si="21"/>
        <v>2068207.3249769029</v>
      </c>
      <c r="U159">
        <f t="shared" si="22"/>
        <v>7.3973406046055343E-6</v>
      </c>
      <c r="V159">
        <f t="shared" si="23"/>
        <v>7.3583037797882054E-6</v>
      </c>
      <c r="W159">
        <f t="shared" si="24"/>
        <v>4.5600540017121472E-12</v>
      </c>
      <c r="X159">
        <f t="shared" si="25"/>
        <v>4.512052876303782E-12</v>
      </c>
    </row>
    <row r="160" spans="1:24" x14ac:dyDescent="0.3">
      <c r="A160">
        <f t="shared" si="27"/>
        <v>895</v>
      </c>
      <c r="B160">
        <v>400</v>
      </c>
      <c r="C160">
        <f t="shared" si="15"/>
        <v>2.7578979301976032</v>
      </c>
      <c r="I160">
        <v>156</v>
      </c>
      <c r="J160" s="1">
        <v>6792</v>
      </c>
      <c r="K160">
        <f t="shared" si="20"/>
        <v>6.7919999999999998</v>
      </c>
      <c r="O160">
        <f t="shared" si="26"/>
        <v>950</v>
      </c>
      <c r="P160">
        <v>-4.05</v>
      </c>
      <c r="Q160">
        <f t="shared" si="28"/>
        <v>6.7499999999999989E-8</v>
      </c>
      <c r="R160">
        <f t="shared" si="19"/>
        <v>8.3333333333333325E-8</v>
      </c>
      <c r="S160">
        <f>K954-C171</f>
        <v>2.0781020698023971</v>
      </c>
      <c r="T160">
        <f t="shared" si="21"/>
        <v>2078102.0698023972</v>
      </c>
      <c r="U160">
        <f t="shared" si="22"/>
        <v>6.848284360782003E-6</v>
      </c>
      <c r="V160">
        <f t="shared" si="23"/>
        <v>7.3466065034397478E-6</v>
      </c>
      <c r="W160">
        <f t="shared" si="24"/>
        <v>3.9082498905109471E-12</v>
      </c>
      <c r="X160">
        <f t="shared" si="25"/>
        <v>4.497718926365267E-12</v>
      </c>
    </row>
    <row r="161" spans="1:26" x14ac:dyDescent="0.3">
      <c r="A161">
        <f t="shared" si="27"/>
        <v>900</v>
      </c>
      <c r="B161">
        <v>403</v>
      </c>
      <c r="C161">
        <f t="shared" si="15"/>
        <v>2.7785821646740851</v>
      </c>
      <c r="I161">
        <v>157</v>
      </c>
      <c r="J161" s="1">
        <v>6786</v>
      </c>
      <c r="K161">
        <f t="shared" si="20"/>
        <v>6.7859999999999996</v>
      </c>
      <c r="O161">
        <f t="shared" si="26"/>
        <v>955</v>
      </c>
      <c r="P161">
        <v>-5.44</v>
      </c>
      <c r="Q161">
        <f t="shared" si="28"/>
        <v>9.0666666666666671E-8</v>
      </c>
      <c r="R161">
        <f t="shared" si="19"/>
        <v>8.3333333333333325E-8</v>
      </c>
      <c r="S161">
        <f>K959-C172</f>
        <v>2.0543125801514086</v>
      </c>
      <c r="T161">
        <f t="shared" si="21"/>
        <v>2054312.5801514087</v>
      </c>
      <c r="U161">
        <f t="shared" si="22"/>
        <v>7.5851328874059388E-6</v>
      </c>
      <c r="V161">
        <f t="shared" si="23"/>
        <v>7.3748562924453815E-6</v>
      </c>
      <c r="W161">
        <f t="shared" si="24"/>
        <v>4.7945200766339294E-12</v>
      </c>
      <c r="X161">
        <f t="shared" si="25"/>
        <v>4.5323754445184364E-12</v>
      </c>
    </row>
    <row r="162" spans="1:26" x14ac:dyDescent="0.3">
      <c r="A162">
        <f t="shared" si="27"/>
        <v>905</v>
      </c>
      <c r="B162">
        <v>401</v>
      </c>
      <c r="C162">
        <f t="shared" si="15"/>
        <v>2.7647926750230973</v>
      </c>
      <c r="I162">
        <v>158</v>
      </c>
      <c r="J162" s="1">
        <v>6780</v>
      </c>
      <c r="K162">
        <f t="shared" si="20"/>
        <v>6.78</v>
      </c>
      <c r="O162">
        <f t="shared" si="26"/>
        <v>960</v>
      </c>
      <c r="P162">
        <v>-4.25</v>
      </c>
      <c r="Q162">
        <f t="shared" si="28"/>
        <v>7.0833333333333326E-8</v>
      </c>
      <c r="R162">
        <f t="shared" ref="R162:R202" si="29">5/60/1000000</f>
        <v>8.3333333333333325E-8</v>
      </c>
      <c r="S162">
        <f>K964-C173</f>
        <v>2.4221020698023965</v>
      </c>
      <c r="T162">
        <f t="shared" si="21"/>
        <v>2422102.0698023965</v>
      </c>
      <c r="U162">
        <f t="shared" si="22"/>
        <v>6.6127874777211179E-6</v>
      </c>
      <c r="V162">
        <f t="shared" si="23"/>
        <v>6.9809027877531482E-6</v>
      </c>
      <c r="W162">
        <f t="shared" si="24"/>
        <v>3.6440798521254352E-12</v>
      </c>
      <c r="X162">
        <f t="shared" si="25"/>
        <v>4.0610836443383061E-12</v>
      </c>
      <c r="Y162" t="s">
        <v>41</v>
      </c>
    </row>
    <row r="163" spans="1:26" x14ac:dyDescent="0.3">
      <c r="A163">
        <f t="shared" si="27"/>
        <v>910</v>
      </c>
      <c r="B163">
        <v>394</v>
      </c>
      <c r="C163">
        <f t="shared" si="15"/>
        <v>2.7165294612446393</v>
      </c>
      <c r="I163">
        <v>159</v>
      </c>
      <c r="J163" s="1">
        <v>6774</v>
      </c>
      <c r="K163">
        <f t="shared" si="20"/>
        <v>6.774</v>
      </c>
      <c r="O163">
        <f t="shared" si="26"/>
        <v>965</v>
      </c>
      <c r="P163">
        <v>-0.6</v>
      </c>
      <c r="Q163">
        <f t="shared" si="28"/>
        <v>1E-8</v>
      </c>
      <c r="R163">
        <f t="shared" si="29"/>
        <v>8.3333333333333325E-8</v>
      </c>
      <c r="S163">
        <f>K969-C174</f>
        <v>3.856786304278879</v>
      </c>
      <c r="T163">
        <f t="shared" si="21"/>
        <v>3856786.304278879</v>
      </c>
      <c r="U163">
        <f t="shared" si="22"/>
        <v>2.9486798849109146E-6</v>
      </c>
      <c r="V163">
        <f t="shared" si="23"/>
        <v>5.9781555601041007E-6</v>
      </c>
      <c r="W163">
        <f t="shared" si="24"/>
        <v>7.2455942197318707E-13</v>
      </c>
      <c r="X163">
        <f t="shared" si="25"/>
        <v>2.9781953250669646E-12</v>
      </c>
      <c r="Y163" t="s">
        <v>42</v>
      </c>
      <c r="Z163">
        <f>AVERAGE(W166:W177,W179:W186)</f>
        <v>1.7590268049359321E-13</v>
      </c>
    </row>
    <row r="164" spans="1:26" x14ac:dyDescent="0.3">
      <c r="A164">
        <f t="shared" si="27"/>
        <v>915</v>
      </c>
      <c r="B164">
        <v>399</v>
      </c>
      <c r="C164">
        <f t="shared" si="15"/>
        <v>2.7510031853721091</v>
      </c>
      <c r="I164">
        <v>160</v>
      </c>
      <c r="J164" s="1">
        <v>6768</v>
      </c>
      <c r="K164">
        <f t="shared" si="20"/>
        <v>6.7679999999999998</v>
      </c>
      <c r="O164">
        <f t="shared" si="26"/>
        <v>970</v>
      </c>
      <c r="P164">
        <v>-0.22</v>
      </c>
      <c r="Q164">
        <f t="shared" si="28"/>
        <v>3.6666666666666664E-9</v>
      </c>
      <c r="R164">
        <f t="shared" si="29"/>
        <v>8.3333333333333325E-8</v>
      </c>
      <c r="S164">
        <f>K974-C175</f>
        <v>4.1589968146278906</v>
      </c>
      <c r="T164">
        <f t="shared" si="21"/>
        <v>4158996.8146278905</v>
      </c>
      <c r="U164">
        <f t="shared" si="22"/>
        <v>2.0580871771815651E-6</v>
      </c>
      <c r="V164">
        <f t="shared" si="23"/>
        <v>5.829700023047389E-6</v>
      </c>
      <c r="W164">
        <f t="shared" si="24"/>
        <v>3.5297690240659859E-13</v>
      </c>
      <c r="X164">
        <f t="shared" si="25"/>
        <v>2.8321168632265607E-12</v>
      </c>
      <c r="Y164" t="s">
        <v>44</v>
      </c>
      <c r="Z164">
        <f>STDEV(W171:W177,W179:W186)</f>
        <v>7.8707007214718171E-14</v>
      </c>
    </row>
    <row r="165" spans="1:26" x14ac:dyDescent="0.3">
      <c r="A165">
        <f t="shared" si="27"/>
        <v>920</v>
      </c>
      <c r="B165">
        <v>399</v>
      </c>
      <c r="C165">
        <f t="shared" si="15"/>
        <v>2.7510031853721091</v>
      </c>
      <c r="I165">
        <v>161</v>
      </c>
      <c r="J165" s="1">
        <v>6762</v>
      </c>
      <c r="K165">
        <f t="shared" si="20"/>
        <v>6.7619999999999996</v>
      </c>
      <c r="O165">
        <f t="shared" si="26"/>
        <v>975</v>
      </c>
      <c r="P165">
        <v>-0.27</v>
      </c>
      <c r="Q165">
        <f t="shared" si="28"/>
        <v>4.5000000000000006E-9</v>
      </c>
      <c r="R165">
        <f t="shared" si="29"/>
        <v>8.3333333333333325E-8</v>
      </c>
      <c r="S165">
        <f>K979-C176</f>
        <v>4.1171020698023968</v>
      </c>
      <c r="T165">
        <f t="shared" si="21"/>
        <v>4117102.0698023969</v>
      </c>
      <c r="U165">
        <f t="shared" si="22"/>
        <v>2.210937397975402E-6</v>
      </c>
      <c r="V165">
        <f t="shared" si="23"/>
        <v>5.8494072523033182E-6</v>
      </c>
      <c r="W165">
        <f t="shared" ref="W165:W192" si="30">U165^2/12</f>
        <v>4.0735368148052008E-13</v>
      </c>
      <c r="X165">
        <f t="shared" si="25"/>
        <v>2.8512971002748878E-12</v>
      </c>
      <c r="Y165" t="s">
        <v>46</v>
      </c>
      <c r="Z165">
        <f>AVERAGE(U174:U192)</f>
        <v>1.0750903311694374E-6</v>
      </c>
    </row>
    <row r="166" spans="1:26" x14ac:dyDescent="0.3">
      <c r="A166">
        <f t="shared" si="27"/>
        <v>925</v>
      </c>
      <c r="B166">
        <v>407</v>
      </c>
      <c r="C166">
        <f t="shared" si="15"/>
        <v>2.8061611439760612</v>
      </c>
      <c r="I166">
        <v>162</v>
      </c>
      <c r="J166" s="1">
        <v>6757</v>
      </c>
      <c r="K166">
        <f t="shared" si="20"/>
        <v>6.7569999999999997</v>
      </c>
      <c r="O166">
        <f t="shared" si="26"/>
        <v>980</v>
      </c>
      <c r="P166">
        <v>-0.13</v>
      </c>
      <c r="Q166">
        <f t="shared" si="28"/>
        <v>2.1666666666666666E-9</v>
      </c>
      <c r="R166">
        <f t="shared" si="29"/>
        <v>8.3333333333333325E-8</v>
      </c>
      <c r="S166">
        <f>K984-C177</f>
        <v>4.1144178353259147</v>
      </c>
      <c r="T166">
        <f t="shared" si="21"/>
        <v>4114417.8353259144</v>
      </c>
      <c r="U166">
        <f t="shared" si="22"/>
        <v>1.7332613598175929E-6</v>
      </c>
      <c r="V166">
        <f t="shared" si="23"/>
        <v>5.8506790213206534E-6</v>
      </c>
      <c r="W166">
        <f t="shared" si="30"/>
        <v>2.5034957845306097E-13</v>
      </c>
      <c r="X166">
        <f t="shared" si="25"/>
        <v>2.8525370842101333E-12</v>
      </c>
      <c r="Y166" t="s">
        <v>44</v>
      </c>
      <c r="Z166">
        <f>STDEV(U174:U192)</f>
        <v>1.3829570921550023E-6</v>
      </c>
    </row>
    <row r="167" spans="1:26" x14ac:dyDescent="0.3">
      <c r="A167">
        <f t="shared" si="27"/>
        <v>930</v>
      </c>
      <c r="B167">
        <v>400</v>
      </c>
      <c r="C167">
        <f t="shared" si="15"/>
        <v>2.7578979301976032</v>
      </c>
      <c r="I167">
        <v>163</v>
      </c>
      <c r="J167" s="1">
        <v>6752</v>
      </c>
      <c r="K167">
        <f t="shared" si="20"/>
        <v>6.7519999999999998</v>
      </c>
      <c r="O167">
        <f t="shared" si="26"/>
        <v>985</v>
      </c>
      <c r="P167">
        <v>-0.11</v>
      </c>
      <c r="Q167">
        <f t="shared" si="28"/>
        <v>1.8333333333333332E-9</v>
      </c>
      <c r="R167">
        <f t="shared" si="29"/>
        <v>8.3333333333333325E-8</v>
      </c>
      <c r="S167">
        <f>K989-C178</f>
        <v>4.1224178353259147</v>
      </c>
      <c r="T167">
        <f t="shared" si="21"/>
        <v>4122417.8353259144</v>
      </c>
      <c r="U167">
        <f t="shared" si="22"/>
        <v>1.6383221189951909E-6</v>
      </c>
      <c r="V167">
        <f t="shared" si="23"/>
        <v>5.8468919442754292E-6</v>
      </c>
      <c r="W167">
        <f t="shared" si="30"/>
        <v>2.2367494713240771E-13</v>
      </c>
      <c r="X167">
        <f t="shared" si="25"/>
        <v>2.8488454506694094E-12</v>
      </c>
    </row>
    <row r="168" spans="1:26" x14ac:dyDescent="0.3">
      <c r="A168">
        <f t="shared" si="27"/>
        <v>935</v>
      </c>
      <c r="B168">
        <v>402</v>
      </c>
      <c r="C168">
        <f t="shared" si="15"/>
        <v>2.771687419848591</v>
      </c>
      <c r="I168">
        <v>164</v>
      </c>
      <c r="J168" s="1">
        <v>6747</v>
      </c>
      <c r="K168">
        <f t="shared" si="20"/>
        <v>6.7469999999999999</v>
      </c>
      <c r="O168">
        <f t="shared" si="26"/>
        <v>990</v>
      </c>
      <c r="P168">
        <v>-0.12</v>
      </c>
      <c r="Q168">
        <f t="shared" si="28"/>
        <v>2.0000000000000001E-9</v>
      </c>
      <c r="R168">
        <f t="shared" si="29"/>
        <v>8.3333333333333325E-8</v>
      </c>
      <c r="S168">
        <f>K994-C179</f>
        <v>4.1244178353259144</v>
      </c>
      <c r="T168">
        <f t="shared" si="21"/>
        <v>4124417.8353259144</v>
      </c>
      <c r="U168">
        <f t="shared" si="22"/>
        <v>1.6862628249125889E-6</v>
      </c>
      <c r="V168">
        <f t="shared" si="23"/>
        <v>5.8459467058574588E-6</v>
      </c>
      <c r="W168">
        <f t="shared" si="30"/>
        <v>2.3695685955684871E-13</v>
      </c>
      <c r="X168">
        <f t="shared" si="25"/>
        <v>2.8479244073104728E-12</v>
      </c>
    </row>
    <row r="169" spans="1:26" x14ac:dyDescent="0.3">
      <c r="A169">
        <f t="shared" si="27"/>
        <v>940</v>
      </c>
      <c r="B169">
        <v>402</v>
      </c>
      <c r="C169">
        <f t="shared" si="15"/>
        <v>2.771687419848591</v>
      </c>
      <c r="I169">
        <v>165</v>
      </c>
      <c r="J169" s="1">
        <v>6743</v>
      </c>
      <c r="K169">
        <f t="shared" si="20"/>
        <v>6.7430000000000003</v>
      </c>
      <c r="O169">
        <f t="shared" si="26"/>
        <v>995</v>
      </c>
      <c r="P169">
        <v>-0.14000000000000001</v>
      </c>
      <c r="Q169">
        <f t="shared" si="28"/>
        <v>2.3333333333333335E-9</v>
      </c>
      <c r="R169">
        <f t="shared" si="29"/>
        <v>8.3333333333333325E-8</v>
      </c>
      <c r="S169">
        <f>K999-C180</f>
        <v>4.1204178353259149</v>
      </c>
      <c r="T169">
        <f t="shared" si="21"/>
        <v>4120417.8353259149</v>
      </c>
      <c r="U169">
        <f t="shared" si="22"/>
        <v>1.7757479755602114E-6</v>
      </c>
      <c r="V169">
        <f t="shared" si="23"/>
        <v>5.8478377943372265E-6</v>
      </c>
      <c r="W169">
        <f t="shared" si="30"/>
        <v>2.6277340605884908E-13</v>
      </c>
      <c r="X169">
        <f t="shared" si="25"/>
        <v>2.8497672390732397E-12</v>
      </c>
    </row>
    <row r="170" spans="1:26" x14ac:dyDescent="0.3">
      <c r="A170">
        <f t="shared" si="27"/>
        <v>945</v>
      </c>
      <c r="B170">
        <v>401</v>
      </c>
      <c r="C170">
        <f t="shared" si="15"/>
        <v>2.7647926750230973</v>
      </c>
      <c r="I170">
        <v>166</v>
      </c>
      <c r="J170" s="1">
        <v>6738</v>
      </c>
      <c r="K170">
        <f t="shared" si="20"/>
        <v>6.7380000000000004</v>
      </c>
      <c r="O170">
        <f t="shared" si="26"/>
        <v>1000</v>
      </c>
      <c r="P170">
        <v>-0.14000000000000001</v>
      </c>
      <c r="Q170">
        <f t="shared" si="28"/>
        <v>2.3333333333333335E-9</v>
      </c>
      <c r="R170">
        <f t="shared" si="29"/>
        <v>8.3333333333333325E-8</v>
      </c>
      <c r="S170">
        <f>K1004-C181</f>
        <v>4.1095230905004208</v>
      </c>
      <c r="T170">
        <f t="shared" si="21"/>
        <v>4109523.0905004209</v>
      </c>
      <c r="U170">
        <f t="shared" si="22"/>
        <v>1.777315817655486E-6</v>
      </c>
      <c r="V170">
        <f t="shared" si="23"/>
        <v>5.8530009629774095E-6</v>
      </c>
      <c r="W170">
        <f t="shared" si="30"/>
        <v>2.6323762630736571E-13</v>
      </c>
      <c r="X170">
        <f t="shared" si="25"/>
        <v>2.8548016893845405E-12</v>
      </c>
    </row>
    <row r="171" spans="1:26" x14ac:dyDescent="0.3">
      <c r="A171">
        <f t="shared" si="27"/>
        <v>950</v>
      </c>
      <c r="B171">
        <v>400</v>
      </c>
      <c r="C171">
        <f t="shared" si="15"/>
        <v>2.7578979301976032</v>
      </c>
      <c r="I171">
        <v>167</v>
      </c>
      <c r="J171" s="1">
        <v>6734</v>
      </c>
      <c r="K171">
        <f t="shared" si="20"/>
        <v>6.734</v>
      </c>
      <c r="O171">
        <f t="shared" si="26"/>
        <v>1005</v>
      </c>
      <c r="P171">
        <v>-0.16</v>
      </c>
      <c r="Q171">
        <f t="shared" si="28"/>
        <v>2.6666666666666666E-9</v>
      </c>
      <c r="R171">
        <f t="shared" si="29"/>
        <v>8.3333333333333325E-8</v>
      </c>
      <c r="S171">
        <f>K1009-C182</f>
        <v>4.1195230905004205</v>
      </c>
      <c r="T171">
        <f t="shared" si="21"/>
        <v>4119523.0905004204</v>
      </c>
      <c r="U171">
        <f t="shared" si="22"/>
        <v>1.8567071770906703E-6</v>
      </c>
      <c r="V171">
        <f t="shared" si="23"/>
        <v>5.8482611397685682E-6</v>
      </c>
      <c r="W171">
        <f t="shared" si="30"/>
        <v>2.8728012845500047E-13</v>
      </c>
      <c r="X171">
        <f t="shared" si="25"/>
        <v>2.8501798632439296E-12</v>
      </c>
    </row>
    <row r="172" spans="1:26" x14ac:dyDescent="0.3">
      <c r="A172">
        <f t="shared" si="27"/>
        <v>955</v>
      </c>
      <c r="B172">
        <v>402</v>
      </c>
      <c r="C172">
        <f t="shared" si="15"/>
        <v>2.771687419848591</v>
      </c>
      <c r="I172">
        <v>168</v>
      </c>
      <c r="J172" s="1">
        <v>6730</v>
      </c>
      <c r="K172">
        <f t="shared" si="20"/>
        <v>6.73</v>
      </c>
      <c r="O172">
        <f t="shared" si="26"/>
        <v>1010</v>
      </c>
      <c r="P172">
        <v>-0.15</v>
      </c>
      <c r="Q172">
        <f t="shared" si="28"/>
        <v>2.5000000000000001E-9</v>
      </c>
      <c r="R172">
        <f t="shared" si="29"/>
        <v>8.3333333333333325E-8</v>
      </c>
      <c r="S172">
        <f>K1014-C183</f>
        <v>4.1264178353259151</v>
      </c>
      <c r="T172">
        <f t="shared" si="21"/>
        <v>4126417.8353259149</v>
      </c>
      <c r="U172">
        <f t="shared" si="22"/>
        <v>1.8161780455345828E-6</v>
      </c>
      <c r="V172">
        <f t="shared" si="23"/>
        <v>5.8450020783914818E-6</v>
      </c>
      <c r="W172">
        <f t="shared" si="30"/>
        <v>2.7487522442348476E-13</v>
      </c>
      <c r="X172">
        <f t="shared" si="25"/>
        <v>2.847004108033395E-12</v>
      </c>
    </row>
    <row r="173" spans="1:26" x14ac:dyDescent="0.3">
      <c r="A173">
        <f t="shared" si="27"/>
        <v>960</v>
      </c>
      <c r="B173">
        <v>400</v>
      </c>
      <c r="C173">
        <f t="shared" si="15"/>
        <v>2.7578979301976032</v>
      </c>
      <c r="I173">
        <v>169</v>
      </c>
      <c r="J173" s="1">
        <v>6726</v>
      </c>
      <c r="K173">
        <f t="shared" si="20"/>
        <v>6.726</v>
      </c>
      <c r="O173">
        <f t="shared" si="26"/>
        <v>1015</v>
      </c>
      <c r="P173">
        <v>-0.15</v>
      </c>
      <c r="Q173">
        <f t="shared" si="28"/>
        <v>2.5000000000000001E-9</v>
      </c>
      <c r="R173">
        <f t="shared" si="29"/>
        <v>8.3333333333333325E-8</v>
      </c>
      <c r="S173">
        <f>K1019-C184</f>
        <v>4.1254178353259148</v>
      </c>
      <c r="T173">
        <f t="shared" si="21"/>
        <v>4125417.8353259149</v>
      </c>
      <c r="U173">
        <f t="shared" si="22"/>
        <v>1.8163247806768011E-6</v>
      </c>
      <c r="V173">
        <f t="shared" si="23"/>
        <v>5.8454743157986617E-6</v>
      </c>
      <c r="W173">
        <f t="shared" si="30"/>
        <v>2.749196424083858E-13</v>
      </c>
      <c r="X173">
        <f t="shared" si="25"/>
        <v>2.8474641647218193E-12</v>
      </c>
    </row>
    <row r="174" spans="1:26" x14ac:dyDescent="0.3">
      <c r="A174">
        <f t="shared" si="27"/>
        <v>965</v>
      </c>
      <c r="B174">
        <v>397</v>
      </c>
      <c r="C174">
        <f t="shared" si="15"/>
        <v>2.7372136957211213</v>
      </c>
      <c r="I174">
        <v>170</v>
      </c>
      <c r="J174" s="1">
        <v>6722</v>
      </c>
      <c r="K174">
        <f t="shared" si="20"/>
        <v>6.7220000000000004</v>
      </c>
      <c r="O174">
        <f t="shared" si="26"/>
        <v>1020</v>
      </c>
      <c r="P174">
        <v>-0.12</v>
      </c>
      <c r="Q174">
        <f t="shared" si="28"/>
        <v>2.0000000000000001E-9</v>
      </c>
      <c r="R174">
        <f t="shared" si="29"/>
        <v>8.3333333333333325E-8</v>
      </c>
      <c r="S174">
        <f>K1024-C185</f>
        <v>4.1264178353259151</v>
      </c>
      <c r="T174">
        <f t="shared" si="21"/>
        <v>4126417.8353259149</v>
      </c>
      <c r="U174">
        <f t="shared" si="22"/>
        <v>1.6859903472012015E-6</v>
      </c>
      <c r="V174">
        <f t="shared" si="23"/>
        <v>5.8450020783914818E-6</v>
      </c>
      <c r="W174">
        <f t="shared" si="30"/>
        <v>2.3688028757130233E-13</v>
      </c>
      <c r="X174">
        <f t="shared" si="25"/>
        <v>2.847004108033395E-12</v>
      </c>
    </row>
    <row r="175" spans="1:26" x14ac:dyDescent="0.3">
      <c r="A175">
        <f t="shared" si="27"/>
        <v>970</v>
      </c>
      <c r="B175">
        <v>399</v>
      </c>
      <c r="C175">
        <f t="shared" si="15"/>
        <v>2.7510031853721091</v>
      </c>
      <c r="I175">
        <v>171</v>
      </c>
      <c r="J175" s="1">
        <v>6718</v>
      </c>
      <c r="K175">
        <f t="shared" si="20"/>
        <v>6.718</v>
      </c>
      <c r="O175">
        <f t="shared" si="26"/>
        <v>1025</v>
      </c>
      <c r="P175">
        <v>-0.08</v>
      </c>
      <c r="Q175">
        <f t="shared" si="28"/>
        <v>1.3333333333333333E-9</v>
      </c>
      <c r="R175">
        <f t="shared" si="29"/>
        <v>8.3333333333333325E-8</v>
      </c>
      <c r="S175">
        <f>K1029-C186</f>
        <v>4.1344178353259151</v>
      </c>
      <c r="T175">
        <f t="shared" si="21"/>
        <v>4134417.8353259149</v>
      </c>
      <c r="U175">
        <f t="shared" si="22"/>
        <v>1.471897642251718E-6</v>
      </c>
      <c r="V175">
        <f t="shared" si="23"/>
        <v>5.8412296642497156E-6</v>
      </c>
      <c r="W175">
        <f t="shared" si="30"/>
        <v>1.8054022243884719E-13</v>
      </c>
      <c r="X175">
        <f t="shared" si="25"/>
        <v>2.84333033254257E-12</v>
      </c>
    </row>
    <row r="176" spans="1:26" x14ac:dyDescent="0.3">
      <c r="A176">
        <f t="shared" si="27"/>
        <v>975</v>
      </c>
      <c r="B176">
        <v>400</v>
      </c>
      <c r="C176">
        <f t="shared" si="15"/>
        <v>2.7578979301976032</v>
      </c>
      <c r="I176">
        <v>172</v>
      </c>
      <c r="J176" s="1">
        <v>6714</v>
      </c>
      <c r="K176">
        <f t="shared" si="20"/>
        <v>6.7140000000000004</v>
      </c>
      <c r="O176">
        <f t="shared" si="26"/>
        <v>1030</v>
      </c>
      <c r="P176">
        <v>-0.05</v>
      </c>
      <c r="Q176">
        <f t="shared" si="28"/>
        <v>8.3333333333333335E-10</v>
      </c>
      <c r="R176">
        <f t="shared" si="29"/>
        <v>8.3333333333333325E-8</v>
      </c>
      <c r="S176">
        <f>K1034-C187</f>
        <v>4.1364178353259149</v>
      </c>
      <c r="T176">
        <f t="shared" si="21"/>
        <v>4136417.8353259149</v>
      </c>
      <c r="U176">
        <f t="shared" si="22"/>
        <v>1.2582519241928133E-6</v>
      </c>
      <c r="V176">
        <f t="shared" si="23"/>
        <v>5.8402880812051455E-6</v>
      </c>
      <c r="W176">
        <f t="shared" si="30"/>
        <v>1.3193315872790975E-13</v>
      </c>
      <c r="X176">
        <f t="shared" si="25"/>
        <v>2.8424137392889069E-12</v>
      </c>
    </row>
    <row r="177" spans="1:24" x14ac:dyDescent="0.3">
      <c r="A177">
        <f t="shared" si="27"/>
        <v>980</v>
      </c>
      <c r="B177">
        <v>403</v>
      </c>
      <c r="C177">
        <f t="shared" si="15"/>
        <v>2.7785821646740851</v>
      </c>
      <c r="I177">
        <v>173</v>
      </c>
      <c r="J177" s="1">
        <v>6710</v>
      </c>
      <c r="K177">
        <f t="shared" si="20"/>
        <v>6.71</v>
      </c>
      <c r="O177">
        <f t="shared" si="26"/>
        <v>1035</v>
      </c>
      <c r="P177">
        <v>-0.05</v>
      </c>
      <c r="Q177">
        <f t="shared" si="28"/>
        <v>8.3333333333333335E-10</v>
      </c>
      <c r="R177">
        <f t="shared" si="29"/>
        <v>8.3333333333333325E-8</v>
      </c>
      <c r="S177">
        <f>K1039-C188</f>
        <v>4.1294178353259152</v>
      </c>
      <c r="T177">
        <f t="shared" si="21"/>
        <v>4129417.8353259154</v>
      </c>
      <c r="U177">
        <f t="shared" si="22"/>
        <v>1.2589624998447948E-6</v>
      </c>
      <c r="V177">
        <f t="shared" si="23"/>
        <v>5.84358628121682E-6</v>
      </c>
      <c r="W177">
        <f t="shared" si="30"/>
        <v>1.3208221466795458E-13</v>
      </c>
      <c r="X177">
        <f t="shared" si="25"/>
        <v>2.8456250521687854E-12</v>
      </c>
    </row>
    <row r="178" spans="1:24" x14ac:dyDescent="0.3">
      <c r="A178">
        <f t="shared" si="27"/>
        <v>985</v>
      </c>
      <c r="B178">
        <v>403</v>
      </c>
      <c r="C178">
        <f t="shared" si="15"/>
        <v>2.7785821646740851</v>
      </c>
      <c r="I178">
        <v>174</v>
      </c>
      <c r="J178" s="1">
        <v>6707</v>
      </c>
      <c r="K178">
        <f t="shared" si="20"/>
        <v>6.7069999999999999</v>
      </c>
      <c r="O178">
        <f t="shared" si="26"/>
        <v>1040</v>
      </c>
      <c r="P178">
        <v>0</v>
      </c>
      <c r="Q178">
        <f t="shared" si="28"/>
        <v>0</v>
      </c>
      <c r="R178">
        <f t="shared" si="29"/>
        <v>8.3333333333333325E-8</v>
      </c>
      <c r="S178">
        <f>K1044-C189</f>
        <v>4.1304178353259147</v>
      </c>
      <c r="T178">
        <f t="shared" si="21"/>
        <v>4130417.8353259144</v>
      </c>
      <c r="U178">
        <f t="shared" si="22"/>
        <v>0</v>
      </c>
      <c r="V178">
        <f t="shared" si="23"/>
        <v>5.8431146535536924E-6</v>
      </c>
      <c r="W178">
        <f t="shared" si="30"/>
        <v>0</v>
      </c>
      <c r="X178">
        <f t="shared" si="25"/>
        <v>2.8451657378811574E-12</v>
      </c>
    </row>
    <row r="179" spans="1:24" x14ac:dyDescent="0.3">
      <c r="A179">
        <f t="shared" si="27"/>
        <v>990</v>
      </c>
      <c r="B179">
        <v>403</v>
      </c>
      <c r="C179">
        <f t="shared" si="15"/>
        <v>2.7785821646740851</v>
      </c>
      <c r="I179">
        <v>175</v>
      </c>
      <c r="J179" s="1">
        <v>6703</v>
      </c>
      <c r="K179">
        <f t="shared" si="20"/>
        <v>6.7030000000000003</v>
      </c>
      <c r="O179">
        <f t="shared" si="26"/>
        <v>1045</v>
      </c>
      <c r="P179">
        <v>-0.02</v>
      </c>
      <c r="Q179">
        <f t="shared" si="28"/>
        <v>3.3333333333333332E-10</v>
      </c>
      <c r="R179">
        <f t="shared" si="29"/>
        <v>8.3333333333333325E-8</v>
      </c>
      <c r="S179">
        <f>K1049-C190</f>
        <v>4.1204178353259149</v>
      </c>
      <c r="T179">
        <f t="shared" si="21"/>
        <v>4120417.8353259149</v>
      </c>
      <c r="U179">
        <f t="shared" si="22"/>
        <v>9.2828638664703103E-7</v>
      </c>
      <c r="V179">
        <f t="shared" si="23"/>
        <v>5.8478377943372265E-6</v>
      </c>
      <c r="W179">
        <f t="shared" si="30"/>
        <v>7.1809634636183429E-14</v>
      </c>
      <c r="X179">
        <f t="shared" si="25"/>
        <v>2.8497672390732397E-12</v>
      </c>
    </row>
    <row r="180" spans="1:24" x14ac:dyDescent="0.3">
      <c r="A180">
        <f t="shared" si="27"/>
        <v>995</v>
      </c>
      <c r="B180">
        <v>403</v>
      </c>
      <c r="C180">
        <f t="shared" si="15"/>
        <v>2.7785821646740851</v>
      </c>
      <c r="I180">
        <v>176</v>
      </c>
      <c r="J180" s="1">
        <v>6700</v>
      </c>
      <c r="K180">
        <f t="shared" si="20"/>
        <v>6.7</v>
      </c>
      <c r="O180">
        <f t="shared" si="26"/>
        <v>1050</v>
      </c>
      <c r="P180">
        <v>-0.04</v>
      </c>
      <c r="Q180">
        <f t="shared" si="28"/>
        <v>6.6666666666666664E-10</v>
      </c>
      <c r="R180">
        <f t="shared" si="29"/>
        <v>8.3333333333333325E-8</v>
      </c>
      <c r="S180">
        <f>K1054-C191</f>
        <v>4.1284178353259149</v>
      </c>
      <c r="T180">
        <f t="shared" si="21"/>
        <v>4128417.8353259149</v>
      </c>
      <c r="U180">
        <f t="shared" si="22"/>
        <v>1.1688116122373519E-6</v>
      </c>
      <c r="V180">
        <f t="shared" si="23"/>
        <v>5.8440580611867554E-6</v>
      </c>
      <c r="W180">
        <f t="shared" si="30"/>
        <v>1.1384338207507314E-13</v>
      </c>
      <c r="X180">
        <f t="shared" si="25"/>
        <v>2.8460845518768249E-12</v>
      </c>
    </row>
    <row r="181" spans="1:24" x14ac:dyDescent="0.3">
      <c r="A181">
        <f t="shared" si="27"/>
        <v>1000</v>
      </c>
      <c r="B181">
        <v>404</v>
      </c>
      <c r="C181">
        <f t="shared" si="15"/>
        <v>2.7854769094995793</v>
      </c>
      <c r="I181">
        <v>177</v>
      </c>
      <c r="J181" s="1">
        <v>6696</v>
      </c>
      <c r="K181">
        <f t="shared" si="20"/>
        <v>6.6959999999999997</v>
      </c>
      <c r="O181">
        <f t="shared" si="26"/>
        <v>1055</v>
      </c>
      <c r="P181">
        <v>-0.05</v>
      </c>
      <c r="Q181">
        <f t="shared" si="28"/>
        <v>8.3333333333333335E-10</v>
      </c>
      <c r="R181">
        <f t="shared" si="29"/>
        <v>8.3333333333333325E-8</v>
      </c>
      <c r="S181">
        <f>K1059-C192</f>
        <v>4.1364178353259149</v>
      </c>
      <c r="T181">
        <f t="shared" si="21"/>
        <v>4136417.8353259149</v>
      </c>
      <c r="U181">
        <f t="shared" si="22"/>
        <v>1.2582519241928133E-6</v>
      </c>
      <c r="V181">
        <f t="shared" si="23"/>
        <v>5.8402880812051455E-6</v>
      </c>
      <c r="W181">
        <f t="shared" si="30"/>
        <v>1.3193315872790975E-13</v>
      </c>
      <c r="X181">
        <f t="shared" si="25"/>
        <v>2.8424137392889069E-12</v>
      </c>
    </row>
    <row r="182" spans="1:24" x14ac:dyDescent="0.3">
      <c r="A182">
        <f t="shared" si="27"/>
        <v>1005</v>
      </c>
      <c r="B182">
        <v>404</v>
      </c>
      <c r="C182">
        <f t="shared" si="15"/>
        <v>2.7854769094995793</v>
      </c>
      <c r="I182">
        <v>178</v>
      </c>
      <c r="J182" s="1">
        <v>6693</v>
      </c>
      <c r="K182">
        <f t="shared" si="20"/>
        <v>6.6929999999999996</v>
      </c>
      <c r="O182">
        <f t="shared" si="26"/>
        <v>1060</v>
      </c>
      <c r="P182">
        <v>-0.02</v>
      </c>
      <c r="Q182">
        <f t="shared" si="28"/>
        <v>3.3333333333333332E-10</v>
      </c>
      <c r="R182">
        <f t="shared" si="29"/>
        <v>8.3333333333333325E-8</v>
      </c>
      <c r="S182">
        <f>K1064-C193</f>
        <v>4.1334178353259148</v>
      </c>
      <c r="T182">
        <f t="shared" si="21"/>
        <v>4133417.8353259149</v>
      </c>
      <c r="U182">
        <f t="shared" si="22"/>
        <v>9.2731218103430063E-7</v>
      </c>
      <c r="V182">
        <f t="shared" si="23"/>
        <v>5.8417006835452135E-6</v>
      </c>
      <c r="W182">
        <f t="shared" si="30"/>
        <v>7.1658990091215961E-14</v>
      </c>
      <c r="X182">
        <f t="shared" si="25"/>
        <v>2.8437889063443845E-12</v>
      </c>
    </row>
    <row r="183" spans="1:24" x14ac:dyDescent="0.3">
      <c r="A183">
        <f t="shared" si="27"/>
        <v>1010</v>
      </c>
      <c r="B183">
        <v>403</v>
      </c>
      <c r="C183">
        <f t="shared" si="15"/>
        <v>2.7785821646740851</v>
      </c>
      <c r="I183">
        <v>179</v>
      </c>
      <c r="J183" s="1">
        <v>6690</v>
      </c>
      <c r="K183">
        <f t="shared" si="20"/>
        <v>6.69</v>
      </c>
      <c r="O183">
        <f t="shared" si="26"/>
        <v>1065</v>
      </c>
      <c r="P183">
        <v>-0.02</v>
      </c>
      <c r="Q183">
        <f t="shared" si="28"/>
        <v>3.3333333333333332E-10</v>
      </c>
      <c r="R183">
        <f t="shared" si="29"/>
        <v>8.3333333333333325E-8</v>
      </c>
      <c r="S183">
        <f>K1069-C194</f>
        <v>4.1294178353259152</v>
      </c>
      <c r="T183">
        <f t="shared" si="21"/>
        <v>4129417.8353259154</v>
      </c>
      <c r="U183">
        <f t="shared" si="22"/>
        <v>9.27611501007052E-7</v>
      </c>
      <c r="V183">
        <f t="shared" si="23"/>
        <v>5.84358628121682E-6</v>
      </c>
      <c r="W183">
        <f t="shared" si="30"/>
        <v>7.1705258066712995E-14</v>
      </c>
      <c r="X183">
        <f t="shared" si="25"/>
        <v>2.8456250521687854E-12</v>
      </c>
    </row>
    <row r="184" spans="1:24" x14ac:dyDescent="0.3">
      <c r="A184">
        <f t="shared" si="27"/>
        <v>1015</v>
      </c>
      <c r="B184">
        <v>403</v>
      </c>
      <c r="C184">
        <f t="shared" si="15"/>
        <v>2.7785821646740851</v>
      </c>
      <c r="I184">
        <v>180</v>
      </c>
      <c r="J184" s="1">
        <v>6687</v>
      </c>
      <c r="K184">
        <f t="shared" si="20"/>
        <v>6.6870000000000003</v>
      </c>
      <c r="O184">
        <f t="shared" si="26"/>
        <v>1070</v>
      </c>
      <c r="P184">
        <v>-0.03</v>
      </c>
      <c r="Q184">
        <f t="shared" si="28"/>
        <v>5.0000000000000003E-10</v>
      </c>
      <c r="R184">
        <f t="shared" si="29"/>
        <v>8.3333333333333325E-8</v>
      </c>
      <c r="S184">
        <f>K1074-C195</f>
        <v>4.131417835325915</v>
      </c>
      <c r="T184">
        <f t="shared" si="21"/>
        <v>4131417.8353259149</v>
      </c>
      <c r="U184">
        <f t="shared" si="22"/>
        <v>1.061678723551635E-6</v>
      </c>
      <c r="V184">
        <f t="shared" si="23"/>
        <v>5.8426431781113453E-6</v>
      </c>
      <c r="W184">
        <f t="shared" si="30"/>
        <v>9.3930142670185753E-14</v>
      </c>
      <c r="X184">
        <f t="shared" si="25"/>
        <v>2.8447066088942538E-12</v>
      </c>
    </row>
    <row r="185" spans="1:24" x14ac:dyDescent="0.3">
      <c r="A185">
        <f t="shared" si="27"/>
        <v>1020</v>
      </c>
      <c r="B185">
        <v>403</v>
      </c>
      <c r="C185">
        <f t="shared" si="15"/>
        <v>2.7785821646740851</v>
      </c>
      <c r="I185">
        <v>181</v>
      </c>
      <c r="J185" s="1">
        <v>6684</v>
      </c>
      <c r="K185">
        <f t="shared" si="20"/>
        <v>6.6840000000000002</v>
      </c>
      <c r="O185">
        <f t="shared" si="26"/>
        <v>1075</v>
      </c>
      <c r="P185">
        <v>-0.03</v>
      </c>
      <c r="Q185">
        <f t="shared" si="28"/>
        <v>5.0000000000000003E-10</v>
      </c>
      <c r="R185">
        <f t="shared" si="29"/>
        <v>8.3333333333333325E-8</v>
      </c>
      <c r="S185">
        <f>K1079-C196</f>
        <v>4.1334178353259148</v>
      </c>
      <c r="T185">
        <f t="shared" si="21"/>
        <v>4133417.8353259149</v>
      </c>
      <c r="U185">
        <f t="shared" si="22"/>
        <v>1.061507460923158E-6</v>
      </c>
      <c r="V185">
        <f t="shared" si="23"/>
        <v>5.8417006835452135E-6</v>
      </c>
      <c r="W185">
        <f t="shared" si="30"/>
        <v>9.3899840799627481E-14</v>
      </c>
      <c r="X185">
        <f t="shared" si="25"/>
        <v>2.8437889063443845E-12</v>
      </c>
    </row>
    <row r="186" spans="1:24" x14ac:dyDescent="0.3">
      <c r="A186">
        <f t="shared" si="27"/>
        <v>1025</v>
      </c>
      <c r="B186">
        <v>403</v>
      </c>
      <c r="C186">
        <f t="shared" si="15"/>
        <v>2.7785821646740851</v>
      </c>
      <c r="I186">
        <v>182</v>
      </c>
      <c r="J186" s="1">
        <v>6681</v>
      </c>
      <c r="K186">
        <f t="shared" si="20"/>
        <v>6.681</v>
      </c>
      <c r="O186">
        <f t="shared" si="26"/>
        <v>1080</v>
      </c>
      <c r="P186">
        <v>-0.04</v>
      </c>
      <c r="Q186">
        <f t="shared" si="28"/>
        <v>6.6666666666666664E-10</v>
      </c>
      <c r="R186">
        <f t="shared" si="29"/>
        <v>8.3333333333333325E-8</v>
      </c>
      <c r="S186">
        <f>K1084-C197</f>
        <v>4.1324178353259144</v>
      </c>
      <c r="T186">
        <f t="shared" si="21"/>
        <v>4132417.8353259144</v>
      </c>
      <c r="U186">
        <f t="shared" si="22"/>
        <v>1.1684343709607609E-6</v>
      </c>
      <c r="V186">
        <f t="shared" si="23"/>
        <v>5.8421718548038007E-6</v>
      </c>
      <c r="W186">
        <f t="shared" si="30"/>
        <v>1.1376990660353908E-13</v>
      </c>
      <c r="X186">
        <f t="shared" si="25"/>
        <v>2.8442476650884735E-12</v>
      </c>
    </row>
    <row r="187" spans="1:24" x14ac:dyDescent="0.3">
      <c r="A187">
        <f t="shared" si="27"/>
        <v>1030</v>
      </c>
      <c r="B187">
        <v>403</v>
      </c>
      <c r="C187">
        <f t="shared" si="15"/>
        <v>2.7785821646740851</v>
      </c>
      <c r="I187">
        <v>183</v>
      </c>
      <c r="J187" s="1">
        <v>6677</v>
      </c>
      <c r="K187">
        <f t="shared" si="20"/>
        <v>6.6769999999999996</v>
      </c>
      <c r="O187">
        <f t="shared" si="26"/>
        <v>1085</v>
      </c>
      <c r="P187">
        <v>0</v>
      </c>
      <c r="Q187">
        <f t="shared" si="28"/>
        <v>0</v>
      </c>
      <c r="R187">
        <f t="shared" si="29"/>
        <v>8.3333333333333325E-8</v>
      </c>
      <c r="S187">
        <f>K1089-C198</f>
        <v>4.1373125801514092</v>
      </c>
      <c r="T187">
        <f t="shared" si="21"/>
        <v>4137312.5801514094</v>
      </c>
      <c r="U187">
        <f t="shared" si="22"/>
        <v>0</v>
      </c>
      <c r="V187">
        <f t="shared" si="23"/>
        <v>5.8398670394313026E-6</v>
      </c>
      <c r="W187">
        <f t="shared" si="30"/>
        <v>0</v>
      </c>
      <c r="X187">
        <f t="shared" si="25"/>
        <v>2.8420039198530105E-12</v>
      </c>
    </row>
    <row r="188" spans="1:24" x14ac:dyDescent="0.3">
      <c r="A188">
        <f t="shared" si="27"/>
        <v>1035</v>
      </c>
      <c r="B188">
        <v>403</v>
      </c>
      <c r="C188">
        <f t="shared" si="15"/>
        <v>2.7785821646740851</v>
      </c>
      <c r="I188">
        <v>184</v>
      </c>
      <c r="J188" s="1">
        <v>6675</v>
      </c>
      <c r="K188">
        <f t="shared" si="20"/>
        <v>6.6749999999999998</v>
      </c>
      <c r="O188">
        <f t="shared" si="26"/>
        <v>1090</v>
      </c>
      <c r="P188">
        <v>-5.27</v>
      </c>
      <c r="Q188">
        <f t="shared" si="28"/>
        <v>8.7833333333333332E-8</v>
      </c>
      <c r="R188">
        <f t="shared" si="29"/>
        <v>8.3333333333333325E-8</v>
      </c>
      <c r="S188">
        <f>K1094-C199</f>
        <v>3.557838249286394</v>
      </c>
      <c r="T188">
        <f t="shared" si="21"/>
        <v>3557838.2492863941</v>
      </c>
      <c r="U188">
        <f t="shared" si="22"/>
        <v>6.2497197181746796E-6</v>
      </c>
      <c r="V188">
        <f t="shared" si="23"/>
        <v>6.1411118015890973E-6</v>
      </c>
      <c r="W188">
        <f t="shared" si="30"/>
        <v>3.2549163796451167E-12</v>
      </c>
      <c r="X188">
        <f t="shared" si="25"/>
        <v>3.142771179968074E-12</v>
      </c>
    </row>
    <row r="189" spans="1:24" x14ac:dyDescent="0.3">
      <c r="A189">
        <f t="shared" si="27"/>
        <v>1040</v>
      </c>
      <c r="B189">
        <v>403</v>
      </c>
      <c r="C189">
        <f t="shared" si="15"/>
        <v>2.7785821646740851</v>
      </c>
      <c r="I189">
        <v>185</v>
      </c>
      <c r="J189" s="1">
        <v>6674</v>
      </c>
      <c r="K189">
        <f t="shared" si="20"/>
        <v>6.6740000000000004</v>
      </c>
      <c r="O189">
        <f t="shared" si="26"/>
        <v>1095</v>
      </c>
      <c r="Q189">
        <f t="shared" si="28"/>
        <v>0</v>
      </c>
      <c r="R189">
        <f t="shared" si="29"/>
        <v>8.3333333333333325E-8</v>
      </c>
      <c r="S189">
        <f>K1099-C200</f>
        <v>3.3172601800907353</v>
      </c>
      <c r="T189">
        <f t="shared" si="21"/>
        <v>3317260.1800907352</v>
      </c>
      <c r="U189">
        <f t="shared" si="22"/>
        <v>0</v>
      </c>
      <c r="V189">
        <f t="shared" si="23"/>
        <v>6.286118428348345E-6</v>
      </c>
      <c r="W189">
        <f t="shared" si="30"/>
        <v>0</v>
      </c>
      <c r="X189">
        <f t="shared" si="25"/>
        <v>3.2929404079350553E-12</v>
      </c>
    </row>
    <row r="190" spans="1:24" x14ac:dyDescent="0.3">
      <c r="A190">
        <f t="shared" si="27"/>
        <v>1045</v>
      </c>
      <c r="B190">
        <v>403</v>
      </c>
      <c r="C190">
        <f t="shared" si="15"/>
        <v>2.7785821646740851</v>
      </c>
      <c r="I190">
        <v>186</v>
      </c>
      <c r="J190" s="1">
        <v>6680</v>
      </c>
      <c r="K190">
        <f t="shared" si="20"/>
        <v>6.68</v>
      </c>
      <c r="O190">
        <f t="shared" si="26"/>
        <v>1100</v>
      </c>
      <c r="Q190">
        <f t="shared" si="28"/>
        <v>0</v>
      </c>
      <c r="R190">
        <f t="shared" si="29"/>
        <v>8.3333333333333325E-8</v>
      </c>
      <c r="S190">
        <f>K1104-C201</f>
        <v>4.1539999999999999</v>
      </c>
      <c r="T190">
        <f t="shared" si="21"/>
        <v>4154000</v>
      </c>
      <c r="U190">
        <f t="shared" si="22"/>
        <v>0</v>
      </c>
      <c r="V190">
        <f t="shared" si="23"/>
        <v>5.8320365868488733E-6</v>
      </c>
      <c r="W190">
        <f t="shared" si="30"/>
        <v>0</v>
      </c>
      <c r="X190">
        <f t="shared" si="25"/>
        <v>2.8343875625286547E-12</v>
      </c>
    </row>
    <row r="191" spans="1:24" x14ac:dyDescent="0.3">
      <c r="A191">
        <f t="shared" si="27"/>
        <v>1050</v>
      </c>
      <c r="B191">
        <v>403</v>
      </c>
      <c r="C191">
        <f t="shared" si="15"/>
        <v>2.7785821646740851</v>
      </c>
      <c r="I191">
        <v>187</v>
      </c>
      <c r="J191" s="1">
        <v>6686</v>
      </c>
      <c r="K191">
        <f t="shared" si="20"/>
        <v>6.6859999999999999</v>
      </c>
      <c r="O191">
        <f t="shared" si="26"/>
        <v>1105</v>
      </c>
      <c r="Q191">
        <f t="shared" si="28"/>
        <v>0</v>
      </c>
      <c r="R191">
        <f t="shared" si="29"/>
        <v>8.3333333333333325E-8</v>
      </c>
      <c r="S191">
        <f>K1109-C202</f>
        <v>3.3090000000000002</v>
      </c>
      <c r="T191">
        <f t="shared" si="21"/>
        <v>3309000</v>
      </c>
      <c r="U191">
        <f t="shared" si="22"/>
        <v>0</v>
      </c>
      <c r="V191">
        <f t="shared" si="23"/>
        <v>6.2913447126395088E-6</v>
      </c>
      <c r="W191">
        <f t="shared" si="30"/>
        <v>0</v>
      </c>
      <c r="X191">
        <f t="shared" si="25"/>
        <v>3.2984181911047588E-12</v>
      </c>
    </row>
    <row r="192" spans="1:24" x14ac:dyDescent="0.3">
      <c r="A192">
        <f t="shared" si="27"/>
        <v>1055</v>
      </c>
      <c r="B192">
        <v>403</v>
      </c>
      <c r="C192">
        <f t="shared" si="15"/>
        <v>2.7785821646740851</v>
      </c>
      <c r="I192">
        <v>188</v>
      </c>
      <c r="J192" s="1">
        <v>6689</v>
      </c>
      <c r="K192">
        <f t="shared" si="20"/>
        <v>6.6890000000000001</v>
      </c>
      <c r="O192">
        <f t="shared" si="26"/>
        <v>1110</v>
      </c>
      <c r="Q192">
        <f t="shared" si="28"/>
        <v>0</v>
      </c>
      <c r="R192">
        <f t="shared" si="29"/>
        <v>8.3333333333333325E-8</v>
      </c>
      <c r="S192">
        <f>K1114-C203</f>
        <v>2.94</v>
      </c>
      <c r="T192">
        <f t="shared" si="21"/>
        <v>2940000</v>
      </c>
      <c r="U192">
        <f t="shared" si="22"/>
        <v>0</v>
      </c>
      <c r="V192">
        <f t="shared" si="23"/>
        <v>6.544251186788358E-6</v>
      </c>
      <c r="W192">
        <f t="shared" si="30"/>
        <v>0</v>
      </c>
      <c r="X192">
        <f t="shared" si="25"/>
        <v>3.5689352996484027E-12</v>
      </c>
    </row>
    <row r="193" spans="1:24" x14ac:dyDescent="0.3">
      <c r="A193">
        <f t="shared" si="27"/>
        <v>1060</v>
      </c>
      <c r="B193">
        <v>403</v>
      </c>
      <c r="C193">
        <f t="shared" si="15"/>
        <v>2.7785821646740851</v>
      </c>
      <c r="I193">
        <v>189</v>
      </c>
      <c r="J193" s="1">
        <v>6687</v>
      </c>
      <c r="K193">
        <f t="shared" si="20"/>
        <v>6.6870000000000003</v>
      </c>
      <c r="O193">
        <f t="shared" si="26"/>
        <v>1115</v>
      </c>
      <c r="Q193">
        <f t="shared" si="28"/>
        <v>0</v>
      </c>
      <c r="R193">
        <f t="shared" si="29"/>
        <v>8.3333333333333325E-8</v>
      </c>
      <c r="V193" t="e">
        <f t="shared" si="23"/>
        <v>#DIV/0!</v>
      </c>
      <c r="X193" t="e">
        <f t="shared" si="25"/>
        <v>#DIV/0!</v>
      </c>
    </row>
    <row r="194" spans="1:24" x14ac:dyDescent="0.3">
      <c r="A194">
        <f t="shared" si="27"/>
        <v>1065</v>
      </c>
      <c r="B194">
        <v>403</v>
      </c>
      <c r="C194">
        <f t="shared" si="15"/>
        <v>2.7785821646740851</v>
      </c>
      <c r="I194">
        <v>190</v>
      </c>
      <c r="J194" s="1">
        <v>6685</v>
      </c>
      <c r="K194">
        <f t="shared" si="20"/>
        <v>6.6849999999999996</v>
      </c>
      <c r="O194">
        <f t="shared" si="26"/>
        <v>1120</v>
      </c>
      <c r="Q194">
        <f t="shared" si="28"/>
        <v>0</v>
      </c>
      <c r="R194">
        <f t="shared" si="29"/>
        <v>8.3333333333333325E-8</v>
      </c>
      <c r="V194" t="e">
        <f t="shared" si="23"/>
        <v>#DIV/0!</v>
      </c>
      <c r="X194" t="e">
        <f t="shared" si="25"/>
        <v>#DIV/0!</v>
      </c>
    </row>
    <row r="195" spans="1:24" x14ac:dyDescent="0.3">
      <c r="A195">
        <f t="shared" si="27"/>
        <v>1070</v>
      </c>
      <c r="B195">
        <v>403</v>
      </c>
      <c r="C195">
        <f t="shared" si="15"/>
        <v>2.7785821646740851</v>
      </c>
      <c r="I195">
        <v>191</v>
      </c>
      <c r="J195" s="1">
        <v>6682</v>
      </c>
      <c r="K195">
        <f t="shared" si="20"/>
        <v>6.6820000000000004</v>
      </c>
      <c r="O195">
        <f t="shared" si="26"/>
        <v>1125</v>
      </c>
      <c r="Q195">
        <f t="shared" si="28"/>
        <v>0</v>
      </c>
      <c r="R195">
        <f t="shared" si="29"/>
        <v>8.3333333333333325E-8</v>
      </c>
      <c r="V195" t="e">
        <f t="shared" si="23"/>
        <v>#DIV/0!</v>
      </c>
      <c r="X195" t="e">
        <f t="shared" si="25"/>
        <v>#DIV/0!</v>
      </c>
    </row>
    <row r="196" spans="1:24" x14ac:dyDescent="0.3">
      <c r="A196">
        <f t="shared" si="27"/>
        <v>1075</v>
      </c>
      <c r="B196">
        <v>403</v>
      </c>
      <c r="C196">
        <f t="shared" si="15"/>
        <v>2.7785821646740851</v>
      </c>
      <c r="I196">
        <v>192</v>
      </c>
      <c r="J196" s="1">
        <v>6679</v>
      </c>
      <c r="K196">
        <f t="shared" si="20"/>
        <v>6.6790000000000003</v>
      </c>
      <c r="O196">
        <f t="shared" si="26"/>
        <v>1130</v>
      </c>
      <c r="Q196">
        <f t="shared" si="28"/>
        <v>0</v>
      </c>
      <c r="R196">
        <f t="shared" si="29"/>
        <v>8.3333333333333325E-8</v>
      </c>
      <c r="V196" t="e">
        <f t="shared" si="23"/>
        <v>#DIV/0!</v>
      </c>
      <c r="X196" t="e">
        <f t="shared" si="25"/>
        <v>#DIV/0!</v>
      </c>
    </row>
    <row r="197" spans="1:24" x14ac:dyDescent="0.3">
      <c r="A197">
        <f t="shared" si="27"/>
        <v>1080</v>
      </c>
      <c r="B197">
        <v>403</v>
      </c>
      <c r="C197">
        <f t="shared" si="15"/>
        <v>2.7785821646740851</v>
      </c>
      <c r="I197">
        <v>193</v>
      </c>
      <c r="J197" s="1">
        <v>6676</v>
      </c>
      <c r="K197">
        <f t="shared" ref="K197:K260" si="31">J197/1000</f>
        <v>6.6760000000000002</v>
      </c>
      <c r="O197">
        <f t="shared" si="26"/>
        <v>1135</v>
      </c>
      <c r="Q197">
        <f t="shared" si="28"/>
        <v>0</v>
      </c>
      <c r="R197">
        <f t="shared" si="29"/>
        <v>8.3333333333333325E-8</v>
      </c>
      <c r="V197" t="e">
        <f t="shared" ref="V197:V202" si="32">(12*$R$1*R197*$O$2/((S197*1000000)*$O$1))^(1/3)</f>
        <v>#DIV/0!</v>
      </c>
      <c r="X197" t="e">
        <f t="shared" ref="X197:X202" si="33">V197^2/12</f>
        <v>#DIV/0!</v>
      </c>
    </row>
    <row r="198" spans="1:24" x14ac:dyDescent="0.3">
      <c r="A198">
        <f t="shared" si="27"/>
        <v>1085</v>
      </c>
      <c r="B198">
        <v>402</v>
      </c>
      <c r="C198">
        <f t="shared" si="15"/>
        <v>2.771687419848591</v>
      </c>
      <c r="I198">
        <v>194</v>
      </c>
      <c r="J198" s="1">
        <v>6673</v>
      </c>
      <c r="K198">
        <f t="shared" si="31"/>
        <v>6.673</v>
      </c>
      <c r="O198">
        <f>O197+5</f>
        <v>1140</v>
      </c>
      <c r="Q198">
        <f t="shared" si="28"/>
        <v>0</v>
      </c>
      <c r="R198">
        <f t="shared" si="29"/>
        <v>8.3333333333333325E-8</v>
      </c>
      <c r="V198" t="e">
        <f t="shared" si="32"/>
        <v>#DIV/0!</v>
      </c>
      <c r="X198" t="e">
        <f t="shared" si="33"/>
        <v>#DIV/0!</v>
      </c>
    </row>
    <row r="199" spans="1:24" x14ac:dyDescent="0.3">
      <c r="A199">
        <f t="shared" ref="A199:A262" si="34">A198+5</f>
        <v>1090</v>
      </c>
      <c r="B199">
        <v>483</v>
      </c>
      <c r="C199">
        <f t="shared" si="15"/>
        <v>3.3301617507136059</v>
      </c>
      <c r="I199">
        <v>195</v>
      </c>
      <c r="J199" s="1">
        <v>6671</v>
      </c>
      <c r="K199">
        <f t="shared" si="31"/>
        <v>6.6710000000000003</v>
      </c>
      <c r="Q199">
        <f t="shared" si="28"/>
        <v>0</v>
      </c>
      <c r="R199">
        <f t="shared" si="29"/>
        <v>8.3333333333333325E-8</v>
      </c>
      <c r="V199" t="e">
        <f t="shared" si="32"/>
        <v>#DIV/0!</v>
      </c>
      <c r="X199" t="e">
        <f t="shared" si="33"/>
        <v>#DIV/0!</v>
      </c>
    </row>
    <row r="200" spans="1:24" x14ac:dyDescent="0.3">
      <c r="A200">
        <f t="shared" si="34"/>
        <v>1095</v>
      </c>
      <c r="B200">
        <v>373</v>
      </c>
      <c r="C200">
        <f t="shared" si="15"/>
        <v>2.5717398199092649</v>
      </c>
      <c r="I200">
        <v>196</v>
      </c>
      <c r="J200" s="1">
        <v>6669</v>
      </c>
      <c r="K200">
        <f t="shared" si="31"/>
        <v>6.6689999999999996</v>
      </c>
      <c r="Q200">
        <f t="shared" si="28"/>
        <v>0</v>
      </c>
      <c r="R200">
        <f t="shared" si="29"/>
        <v>8.3333333333333325E-8</v>
      </c>
      <c r="V200" t="e">
        <f t="shared" si="32"/>
        <v>#DIV/0!</v>
      </c>
      <c r="X200" t="e">
        <f t="shared" si="33"/>
        <v>#DIV/0!</v>
      </c>
    </row>
    <row r="201" spans="1:24" x14ac:dyDescent="0.3">
      <c r="A201">
        <f t="shared" si="34"/>
        <v>1100</v>
      </c>
      <c r="C201">
        <f t="shared" si="15"/>
        <v>0</v>
      </c>
      <c r="I201">
        <v>197</v>
      </c>
      <c r="J201" s="1">
        <v>6666</v>
      </c>
      <c r="K201">
        <f t="shared" si="31"/>
        <v>6.6660000000000004</v>
      </c>
      <c r="Q201">
        <f t="shared" si="28"/>
        <v>0</v>
      </c>
      <c r="R201">
        <f t="shared" si="29"/>
        <v>8.3333333333333325E-8</v>
      </c>
      <c r="V201" t="e">
        <f t="shared" si="32"/>
        <v>#DIV/0!</v>
      </c>
      <c r="X201" t="e">
        <f t="shared" si="33"/>
        <v>#DIV/0!</v>
      </c>
    </row>
    <row r="202" spans="1:24" x14ac:dyDescent="0.3">
      <c r="A202">
        <f t="shared" si="34"/>
        <v>1105</v>
      </c>
      <c r="C202">
        <f t="shared" si="15"/>
        <v>0</v>
      </c>
      <c r="I202">
        <v>198</v>
      </c>
      <c r="J202" s="1">
        <v>6663</v>
      </c>
      <c r="K202">
        <f t="shared" si="31"/>
        <v>6.6630000000000003</v>
      </c>
      <c r="Q202">
        <f t="shared" si="28"/>
        <v>0</v>
      </c>
      <c r="R202">
        <f t="shared" si="29"/>
        <v>8.3333333333333325E-8</v>
      </c>
      <c r="V202" t="e">
        <f t="shared" si="32"/>
        <v>#DIV/0!</v>
      </c>
      <c r="X202" t="e">
        <f t="shared" si="33"/>
        <v>#DIV/0!</v>
      </c>
    </row>
    <row r="203" spans="1:24" x14ac:dyDescent="0.3">
      <c r="A203">
        <f t="shared" si="34"/>
        <v>1110</v>
      </c>
      <c r="C203">
        <f t="shared" si="15"/>
        <v>0</v>
      </c>
      <c r="I203">
        <v>199</v>
      </c>
      <c r="J203" s="1">
        <v>6661</v>
      </c>
      <c r="K203">
        <f t="shared" si="31"/>
        <v>6.6609999999999996</v>
      </c>
    </row>
    <row r="204" spans="1:24" x14ac:dyDescent="0.3">
      <c r="A204">
        <f t="shared" si="34"/>
        <v>1115</v>
      </c>
      <c r="I204">
        <v>200</v>
      </c>
      <c r="J204" s="1">
        <v>6659</v>
      </c>
      <c r="K204">
        <f t="shared" si="31"/>
        <v>6.6589999999999998</v>
      </c>
    </row>
    <row r="205" spans="1:24" x14ac:dyDescent="0.3">
      <c r="A205">
        <f t="shared" si="34"/>
        <v>1120</v>
      </c>
      <c r="I205">
        <v>201</v>
      </c>
      <c r="J205" s="1">
        <v>6656</v>
      </c>
      <c r="K205">
        <f t="shared" si="31"/>
        <v>6.6559999999999997</v>
      </c>
    </row>
    <row r="206" spans="1:24" x14ac:dyDescent="0.3">
      <c r="A206">
        <f t="shared" si="34"/>
        <v>1125</v>
      </c>
      <c r="I206">
        <v>202</v>
      </c>
      <c r="J206" s="1">
        <v>6654</v>
      </c>
      <c r="K206">
        <f t="shared" si="31"/>
        <v>6.6539999999999999</v>
      </c>
    </row>
    <row r="207" spans="1:24" x14ac:dyDescent="0.3">
      <c r="A207">
        <f t="shared" si="34"/>
        <v>1130</v>
      </c>
      <c r="I207">
        <v>203</v>
      </c>
      <c r="J207" s="1">
        <v>6652</v>
      </c>
      <c r="K207">
        <f t="shared" si="31"/>
        <v>6.6520000000000001</v>
      </c>
    </row>
    <row r="208" spans="1:24" x14ac:dyDescent="0.3">
      <c r="A208">
        <f t="shared" si="34"/>
        <v>1135</v>
      </c>
      <c r="I208">
        <v>204</v>
      </c>
      <c r="J208" s="1">
        <v>6650</v>
      </c>
      <c r="K208">
        <f t="shared" si="31"/>
        <v>6.65</v>
      </c>
    </row>
    <row r="209" spans="1:11" x14ac:dyDescent="0.3">
      <c r="A209">
        <f t="shared" si="34"/>
        <v>1140</v>
      </c>
      <c r="I209">
        <v>205</v>
      </c>
      <c r="J209" s="1">
        <v>6647</v>
      </c>
      <c r="K209">
        <f t="shared" si="31"/>
        <v>6.6470000000000002</v>
      </c>
    </row>
    <row r="210" spans="1:11" x14ac:dyDescent="0.3">
      <c r="A210">
        <f t="shared" si="34"/>
        <v>1145</v>
      </c>
      <c r="I210">
        <v>206</v>
      </c>
      <c r="J210" s="1">
        <v>6645</v>
      </c>
      <c r="K210">
        <f t="shared" si="31"/>
        <v>6.6449999999999996</v>
      </c>
    </row>
    <row r="211" spans="1:11" x14ac:dyDescent="0.3">
      <c r="A211">
        <f t="shared" si="34"/>
        <v>1150</v>
      </c>
      <c r="I211">
        <v>207</v>
      </c>
      <c r="J211" s="1">
        <v>6643</v>
      </c>
      <c r="K211">
        <f t="shared" si="31"/>
        <v>6.6429999999999998</v>
      </c>
    </row>
    <row r="212" spans="1:11" x14ac:dyDescent="0.3">
      <c r="A212">
        <f t="shared" si="34"/>
        <v>1155</v>
      </c>
      <c r="I212">
        <v>208</v>
      </c>
      <c r="J212" s="1">
        <v>6641</v>
      </c>
      <c r="K212">
        <f t="shared" si="31"/>
        <v>6.641</v>
      </c>
    </row>
    <row r="213" spans="1:11" x14ac:dyDescent="0.3">
      <c r="A213">
        <f t="shared" si="34"/>
        <v>1160</v>
      </c>
      <c r="I213">
        <v>209</v>
      </c>
      <c r="J213" s="1">
        <v>6639</v>
      </c>
      <c r="K213">
        <f t="shared" si="31"/>
        <v>6.6390000000000002</v>
      </c>
    </row>
    <row r="214" spans="1:11" x14ac:dyDescent="0.3">
      <c r="A214">
        <f t="shared" si="34"/>
        <v>1165</v>
      </c>
      <c r="I214">
        <v>210</v>
      </c>
      <c r="J214" s="1">
        <v>6637</v>
      </c>
      <c r="K214">
        <f t="shared" si="31"/>
        <v>6.6369999999999996</v>
      </c>
    </row>
    <row r="215" spans="1:11" x14ac:dyDescent="0.3">
      <c r="A215">
        <f t="shared" si="34"/>
        <v>1170</v>
      </c>
      <c r="I215">
        <v>211</v>
      </c>
      <c r="J215" s="1">
        <v>6635</v>
      </c>
      <c r="K215">
        <f t="shared" si="31"/>
        <v>6.6349999999999998</v>
      </c>
    </row>
    <row r="216" spans="1:11" x14ac:dyDescent="0.3">
      <c r="A216">
        <f t="shared" si="34"/>
        <v>1175</v>
      </c>
      <c r="I216">
        <v>212</v>
      </c>
      <c r="J216" s="1">
        <v>6634</v>
      </c>
      <c r="K216">
        <f t="shared" si="31"/>
        <v>6.6340000000000003</v>
      </c>
    </row>
    <row r="217" spans="1:11" x14ac:dyDescent="0.3">
      <c r="A217">
        <f t="shared" si="34"/>
        <v>1180</v>
      </c>
      <c r="I217">
        <v>213</v>
      </c>
      <c r="J217" s="1">
        <v>6636</v>
      </c>
      <c r="K217">
        <f t="shared" si="31"/>
        <v>6.6360000000000001</v>
      </c>
    </row>
    <row r="218" spans="1:11" x14ac:dyDescent="0.3">
      <c r="A218">
        <f t="shared" si="34"/>
        <v>1185</v>
      </c>
      <c r="I218">
        <v>214</v>
      </c>
      <c r="J218" s="1">
        <v>6643</v>
      </c>
      <c r="K218">
        <f t="shared" si="31"/>
        <v>6.6429999999999998</v>
      </c>
    </row>
    <row r="219" spans="1:11" x14ac:dyDescent="0.3">
      <c r="A219">
        <f t="shared" si="34"/>
        <v>1190</v>
      </c>
      <c r="I219">
        <v>215</v>
      </c>
      <c r="J219" s="1">
        <v>6652</v>
      </c>
      <c r="K219">
        <f t="shared" si="31"/>
        <v>6.6520000000000001</v>
      </c>
    </row>
    <row r="220" spans="1:11" x14ac:dyDescent="0.3">
      <c r="A220">
        <f t="shared" si="34"/>
        <v>1195</v>
      </c>
      <c r="I220">
        <v>216</v>
      </c>
      <c r="J220" s="1">
        <v>6661</v>
      </c>
      <c r="K220">
        <f t="shared" si="31"/>
        <v>6.6609999999999996</v>
      </c>
    </row>
    <row r="221" spans="1:11" x14ac:dyDescent="0.3">
      <c r="A221">
        <f t="shared" si="34"/>
        <v>1200</v>
      </c>
      <c r="I221">
        <v>217</v>
      </c>
      <c r="J221" s="1">
        <v>6665</v>
      </c>
      <c r="K221">
        <f t="shared" si="31"/>
        <v>6.665</v>
      </c>
    </row>
    <row r="222" spans="1:11" x14ac:dyDescent="0.3">
      <c r="A222">
        <f t="shared" si="34"/>
        <v>1205</v>
      </c>
      <c r="I222">
        <v>218</v>
      </c>
      <c r="J222" s="1">
        <v>6665</v>
      </c>
      <c r="K222">
        <f t="shared" si="31"/>
        <v>6.665</v>
      </c>
    </row>
    <row r="223" spans="1:11" x14ac:dyDescent="0.3">
      <c r="A223">
        <f t="shared" si="34"/>
        <v>1210</v>
      </c>
      <c r="I223">
        <v>219</v>
      </c>
      <c r="J223" s="1">
        <v>6662</v>
      </c>
      <c r="K223">
        <f t="shared" si="31"/>
        <v>6.6619999999999999</v>
      </c>
    </row>
    <row r="224" spans="1:11" x14ac:dyDescent="0.3">
      <c r="A224">
        <f t="shared" si="34"/>
        <v>1215</v>
      </c>
      <c r="I224">
        <v>220</v>
      </c>
      <c r="J224" s="1">
        <v>6660</v>
      </c>
      <c r="K224">
        <f t="shared" si="31"/>
        <v>6.66</v>
      </c>
    </row>
    <row r="225" spans="1:11" x14ac:dyDescent="0.3">
      <c r="A225">
        <f t="shared" si="34"/>
        <v>1220</v>
      </c>
      <c r="I225">
        <v>221</v>
      </c>
      <c r="J225" s="1">
        <v>6658</v>
      </c>
      <c r="K225">
        <f t="shared" si="31"/>
        <v>6.6580000000000004</v>
      </c>
    </row>
    <row r="226" spans="1:11" x14ac:dyDescent="0.3">
      <c r="A226">
        <f t="shared" si="34"/>
        <v>1225</v>
      </c>
      <c r="I226">
        <v>222</v>
      </c>
      <c r="J226" s="1">
        <v>6656</v>
      </c>
      <c r="K226">
        <f t="shared" si="31"/>
        <v>6.6559999999999997</v>
      </c>
    </row>
    <row r="227" spans="1:11" x14ac:dyDescent="0.3">
      <c r="A227">
        <f t="shared" si="34"/>
        <v>1230</v>
      </c>
      <c r="I227">
        <v>223</v>
      </c>
      <c r="J227" s="1">
        <v>6654</v>
      </c>
      <c r="K227">
        <f t="shared" si="31"/>
        <v>6.6539999999999999</v>
      </c>
    </row>
    <row r="228" spans="1:11" x14ac:dyDescent="0.3">
      <c r="A228">
        <f t="shared" si="34"/>
        <v>1235</v>
      </c>
      <c r="I228">
        <v>224</v>
      </c>
      <c r="J228" s="1">
        <v>6652</v>
      </c>
      <c r="K228">
        <f t="shared" si="31"/>
        <v>6.6520000000000001</v>
      </c>
    </row>
    <row r="229" spans="1:11" x14ac:dyDescent="0.3">
      <c r="A229">
        <f t="shared" si="34"/>
        <v>1240</v>
      </c>
      <c r="I229">
        <v>225</v>
      </c>
      <c r="J229" s="1">
        <v>6650</v>
      </c>
      <c r="K229">
        <f t="shared" si="31"/>
        <v>6.65</v>
      </c>
    </row>
    <row r="230" spans="1:11" x14ac:dyDescent="0.3">
      <c r="A230">
        <f t="shared" si="34"/>
        <v>1245</v>
      </c>
      <c r="I230">
        <v>226</v>
      </c>
      <c r="J230" s="1">
        <v>6648</v>
      </c>
      <c r="K230">
        <f t="shared" si="31"/>
        <v>6.6479999999999997</v>
      </c>
    </row>
    <row r="231" spans="1:11" x14ac:dyDescent="0.3">
      <c r="A231">
        <f t="shared" si="34"/>
        <v>1250</v>
      </c>
      <c r="I231">
        <v>227</v>
      </c>
      <c r="J231" s="1">
        <v>6646</v>
      </c>
      <c r="K231">
        <f t="shared" si="31"/>
        <v>6.6459999999999999</v>
      </c>
    </row>
    <row r="232" spans="1:11" x14ac:dyDescent="0.3">
      <c r="A232">
        <f t="shared" si="34"/>
        <v>1255</v>
      </c>
      <c r="I232">
        <v>228</v>
      </c>
      <c r="J232" s="1">
        <v>6644</v>
      </c>
      <c r="K232">
        <f t="shared" si="31"/>
        <v>6.6440000000000001</v>
      </c>
    </row>
    <row r="233" spans="1:11" x14ac:dyDescent="0.3">
      <c r="A233">
        <f t="shared" si="34"/>
        <v>1260</v>
      </c>
      <c r="I233">
        <v>229</v>
      </c>
      <c r="J233" s="1">
        <v>6642</v>
      </c>
      <c r="K233">
        <f t="shared" si="31"/>
        <v>6.6420000000000003</v>
      </c>
    </row>
    <row r="234" spans="1:11" x14ac:dyDescent="0.3">
      <c r="A234">
        <f t="shared" si="34"/>
        <v>1265</v>
      </c>
      <c r="I234">
        <v>230</v>
      </c>
      <c r="J234" s="1">
        <v>6641</v>
      </c>
      <c r="K234">
        <f t="shared" si="31"/>
        <v>6.641</v>
      </c>
    </row>
    <row r="235" spans="1:11" x14ac:dyDescent="0.3">
      <c r="A235">
        <f t="shared" si="34"/>
        <v>1270</v>
      </c>
      <c r="I235">
        <v>231</v>
      </c>
      <c r="J235" s="1">
        <v>6639</v>
      </c>
      <c r="K235">
        <f t="shared" si="31"/>
        <v>6.6390000000000002</v>
      </c>
    </row>
    <row r="236" spans="1:11" x14ac:dyDescent="0.3">
      <c r="A236">
        <f t="shared" si="34"/>
        <v>1275</v>
      </c>
      <c r="I236">
        <v>232</v>
      </c>
      <c r="J236" s="1">
        <v>6638</v>
      </c>
      <c r="K236">
        <f t="shared" si="31"/>
        <v>6.6379999999999999</v>
      </c>
    </row>
    <row r="237" spans="1:11" x14ac:dyDescent="0.3">
      <c r="A237">
        <f t="shared" si="34"/>
        <v>1280</v>
      </c>
      <c r="I237">
        <v>233</v>
      </c>
      <c r="J237" s="1">
        <v>6639</v>
      </c>
      <c r="K237">
        <f t="shared" si="31"/>
        <v>6.6390000000000002</v>
      </c>
    </row>
    <row r="238" spans="1:11" x14ac:dyDescent="0.3">
      <c r="A238">
        <f t="shared" si="34"/>
        <v>1285</v>
      </c>
      <c r="I238">
        <v>234</v>
      </c>
      <c r="J238" s="1">
        <v>6639</v>
      </c>
      <c r="K238">
        <f t="shared" si="31"/>
        <v>6.6390000000000002</v>
      </c>
    </row>
    <row r="239" spans="1:11" x14ac:dyDescent="0.3">
      <c r="A239">
        <f t="shared" si="34"/>
        <v>1290</v>
      </c>
      <c r="I239">
        <v>235</v>
      </c>
      <c r="J239" s="1">
        <v>6639</v>
      </c>
      <c r="K239">
        <f t="shared" si="31"/>
        <v>6.6390000000000002</v>
      </c>
    </row>
    <row r="240" spans="1:11" x14ac:dyDescent="0.3">
      <c r="A240">
        <f t="shared" si="34"/>
        <v>1295</v>
      </c>
      <c r="I240">
        <v>236</v>
      </c>
      <c r="J240" s="1">
        <v>6642</v>
      </c>
      <c r="K240">
        <f t="shared" si="31"/>
        <v>6.6420000000000003</v>
      </c>
    </row>
    <row r="241" spans="1:11" x14ac:dyDescent="0.3">
      <c r="A241">
        <f t="shared" si="34"/>
        <v>1300</v>
      </c>
      <c r="I241">
        <v>237</v>
      </c>
      <c r="J241" s="1">
        <v>6647</v>
      </c>
      <c r="K241">
        <f t="shared" si="31"/>
        <v>6.6470000000000002</v>
      </c>
    </row>
    <row r="242" spans="1:11" x14ac:dyDescent="0.3">
      <c r="A242">
        <f t="shared" si="34"/>
        <v>1305</v>
      </c>
      <c r="I242">
        <v>238</v>
      </c>
      <c r="J242" s="1">
        <v>6658</v>
      </c>
      <c r="K242">
        <f t="shared" si="31"/>
        <v>6.6580000000000004</v>
      </c>
    </row>
    <row r="243" spans="1:11" x14ac:dyDescent="0.3">
      <c r="A243">
        <f t="shared" si="34"/>
        <v>1310</v>
      </c>
      <c r="I243">
        <v>239</v>
      </c>
      <c r="J243" s="1">
        <v>6665</v>
      </c>
      <c r="K243">
        <f t="shared" si="31"/>
        <v>6.665</v>
      </c>
    </row>
    <row r="244" spans="1:11" x14ac:dyDescent="0.3">
      <c r="A244">
        <f t="shared" si="34"/>
        <v>1315</v>
      </c>
      <c r="I244">
        <v>240</v>
      </c>
      <c r="J244" s="1">
        <v>6669</v>
      </c>
      <c r="K244">
        <f t="shared" si="31"/>
        <v>6.6689999999999996</v>
      </c>
    </row>
    <row r="245" spans="1:11" x14ac:dyDescent="0.3">
      <c r="A245">
        <f t="shared" si="34"/>
        <v>1320</v>
      </c>
      <c r="I245">
        <v>241</v>
      </c>
      <c r="J245" s="1">
        <v>6669</v>
      </c>
      <c r="K245">
        <f t="shared" si="31"/>
        <v>6.6689999999999996</v>
      </c>
    </row>
    <row r="246" spans="1:11" x14ac:dyDescent="0.3">
      <c r="A246">
        <f t="shared" si="34"/>
        <v>1325</v>
      </c>
      <c r="I246">
        <v>242</v>
      </c>
      <c r="J246" s="1">
        <v>6667</v>
      </c>
      <c r="K246">
        <f t="shared" si="31"/>
        <v>6.6669999999999998</v>
      </c>
    </row>
    <row r="247" spans="1:11" x14ac:dyDescent="0.3">
      <c r="A247">
        <f t="shared" si="34"/>
        <v>1330</v>
      </c>
      <c r="I247">
        <v>243</v>
      </c>
      <c r="J247" s="1">
        <v>6663</v>
      </c>
      <c r="K247">
        <f t="shared" si="31"/>
        <v>6.6630000000000003</v>
      </c>
    </row>
    <row r="248" spans="1:11" x14ac:dyDescent="0.3">
      <c r="A248">
        <f t="shared" si="34"/>
        <v>1335</v>
      </c>
      <c r="I248">
        <v>244</v>
      </c>
      <c r="J248" s="1">
        <v>6632</v>
      </c>
      <c r="K248">
        <f t="shared" si="31"/>
        <v>6.6319999999999997</v>
      </c>
    </row>
    <row r="249" spans="1:11" x14ac:dyDescent="0.3">
      <c r="A249">
        <f t="shared" si="34"/>
        <v>1340</v>
      </c>
      <c r="I249">
        <v>245</v>
      </c>
      <c r="J249" s="1">
        <v>6548</v>
      </c>
      <c r="K249">
        <f t="shared" si="31"/>
        <v>6.548</v>
      </c>
    </row>
    <row r="250" spans="1:11" x14ac:dyDescent="0.3">
      <c r="A250">
        <f t="shared" si="34"/>
        <v>1345</v>
      </c>
      <c r="I250">
        <v>246</v>
      </c>
      <c r="J250" s="1">
        <v>6415</v>
      </c>
      <c r="K250">
        <f t="shared" si="31"/>
        <v>6.415</v>
      </c>
    </row>
    <row r="251" spans="1:11" x14ac:dyDescent="0.3">
      <c r="A251">
        <f t="shared" si="34"/>
        <v>1350</v>
      </c>
      <c r="I251">
        <v>247</v>
      </c>
      <c r="J251" s="1">
        <v>6239</v>
      </c>
      <c r="K251">
        <f t="shared" si="31"/>
        <v>6.2389999999999999</v>
      </c>
    </row>
    <row r="252" spans="1:11" x14ac:dyDescent="0.3">
      <c r="A252">
        <f t="shared" si="34"/>
        <v>1355</v>
      </c>
      <c r="I252">
        <v>248</v>
      </c>
      <c r="J252" s="1">
        <v>6027</v>
      </c>
      <c r="K252">
        <f t="shared" si="31"/>
        <v>6.0270000000000001</v>
      </c>
    </row>
    <row r="253" spans="1:11" x14ac:dyDescent="0.3">
      <c r="A253">
        <f t="shared" si="34"/>
        <v>1360</v>
      </c>
      <c r="I253">
        <v>249</v>
      </c>
      <c r="J253" s="1">
        <v>5792</v>
      </c>
      <c r="K253">
        <f t="shared" si="31"/>
        <v>5.7919999999999998</v>
      </c>
    </row>
    <row r="254" spans="1:11" x14ac:dyDescent="0.3">
      <c r="A254">
        <f t="shared" si="34"/>
        <v>1365</v>
      </c>
      <c r="I254">
        <v>250</v>
      </c>
      <c r="J254" s="1">
        <v>5573</v>
      </c>
      <c r="K254">
        <f t="shared" si="31"/>
        <v>5.5730000000000004</v>
      </c>
    </row>
    <row r="255" spans="1:11" x14ac:dyDescent="0.3">
      <c r="A255">
        <f t="shared" si="34"/>
        <v>1370</v>
      </c>
      <c r="I255">
        <v>251</v>
      </c>
      <c r="J255" s="1">
        <v>5391</v>
      </c>
      <c r="K255">
        <f t="shared" si="31"/>
        <v>5.391</v>
      </c>
    </row>
    <row r="256" spans="1:11" x14ac:dyDescent="0.3">
      <c r="A256">
        <f t="shared" si="34"/>
        <v>1375</v>
      </c>
      <c r="I256">
        <v>252</v>
      </c>
      <c r="J256" s="1">
        <v>5257</v>
      </c>
      <c r="K256">
        <f t="shared" si="31"/>
        <v>5.2569999999999997</v>
      </c>
    </row>
    <row r="257" spans="1:11" x14ac:dyDescent="0.3">
      <c r="A257">
        <f t="shared" si="34"/>
        <v>1380</v>
      </c>
      <c r="I257">
        <v>253</v>
      </c>
      <c r="J257" s="1">
        <v>5160</v>
      </c>
      <c r="K257">
        <f t="shared" si="31"/>
        <v>5.16</v>
      </c>
    </row>
    <row r="258" spans="1:11" x14ac:dyDescent="0.3">
      <c r="A258">
        <f t="shared" si="34"/>
        <v>1385</v>
      </c>
      <c r="I258">
        <v>254</v>
      </c>
      <c r="J258" s="1">
        <v>5088</v>
      </c>
      <c r="K258">
        <f t="shared" si="31"/>
        <v>5.0880000000000001</v>
      </c>
    </row>
    <row r="259" spans="1:11" x14ac:dyDescent="0.3">
      <c r="A259">
        <f t="shared" si="34"/>
        <v>1390</v>
      </c>
      <c r="I259">
        <v>255</v>
      </c>
      <c r="J259" s="1">
        <v>5052</v>
      </c>
      <c r="K259">
        <f t="shared" si="31"/>
        <v>5.0519999999999996</v>
      </c>
    </row>
    <row r="260" spans="1:11" x14ac:dyDescent="0.3">
      <c r="A260">
        <f t="shared" si="34"/>
        <v>1395</v>
      </c>
      <c r="I260">
        <v>256</v>
      </c>
      <c r="J260" s="1">
        <v>5048</v>
      </c>
      <c r="K260">
        <f t="shared" si="31"/>
        <v>5.048</v>
      </c>
    </row>
    <row r="261" spans="1:11" x14ac:dyDescent="0.3">
      <c r="A261">
        <f t="shared" si="34"/>
        <v>1400</v>
      </c>
      <c r="I261">
        <v>257</v>
      </c>
      <c r="J261" s="1">
        <v>5053</v>
      </c>
      <c r="K261">
        <f t="shared" ref="K261:K324" si="35">J261/1000</f>
        <v>5.0529999999999999</v>
      </c>
    </row>
    <row r="262" spans="1:11" x14ac:dyDescent="0.3">
      <c r="A262">
        <f t="shared" si="34"/>
        <v>1405</v>
      </c>
      <c r="I262">
        <v>258</v>
      </c>
      <c r="J262" s="1">
        <v>5058</v>
      </c>
      <c r="K262">
        <f t="shared" si="35"/>
        <v>5.0579999999999998</v>
      </c>
    </row>
    <row r="263" spans="1:11" x14ac:dyDescent="0.3">
      <c r="A263">
        <f t="shared" ref="A263:A326" si="36">A262+5</f>
        <v>1410</v>
      </c>
      <c r="I263">
        <v>259</v>
      </c>
      <c r="J263" s="1">
        <v>5061</v>
      </c>
      <c r="K263">
        <f t="shared" si="35"/>
        <v>5.0609999999999999</v>
      </c>
    </row>
    <row r="264" spans="1:11" x14ac:dyDescent="0.3">
      <c r="A264">
        <f t="shared" si="36"/>
        <v>1415</v>
      </c>
      <c r="I264">
        <v>260</v>
      </c>
      <c r="J264" s="1">
        <v>5063</v>
      </c>
      <c r="K264">
        <f t="shared" si="35"/>
        <v>5.0629999999999997</v>
      </c>
    </row>
    <row r="265" spans="1:11" x14ac:dyDescent="0.3">
      <c r="A265">
        <f t="shared" si="36"/>
        <v>1420</v>
      </c>
      <c r="I265">
        <v>261</v>
      </c>
      <c r="J265" s="1">
        <v>5065</v>
      </c>
      <c r="K265">
        <f t="shared" si="35"/>
        <v>5.0650000000000004</v>
      </c>
    </row>
    <row r="266" spans="1:11" x14ac:dyDescent="0.3">
      <c r="A266">
        <f t="shared" si="36"/>
        <v>1425</v>
      </c>
      <c r="I266">
        <v>262</v>
      </c>
      <c r="J266" s="1">
        <v>5064</v>
      </c>
      <c r="K266">
        <f t="shared" si="35"/>
        <v>5.0640000000000001</v>
      </c>
    </row>
    <row r="267" spans="1:11" x14ac:dyDescent="0.3">
      <c r="A267">
        <f t="shared" si="36"/>
        <v>1430</v>
      </c>
      <c r="I267">
        <v>263</v>
      </c>
      <c r="J267" s="1">
        <v>5066</v>
      </c>
      <c r="K267">
        <f t="shared" si="35"/>
        <v>5.0659999999999998</v>
      </c>
    </row>
    <row r="268" spans="1:11" x14ac:dyDescent="0.3">
      <c r="A268">
        <f t="shared" si="36"/>
        <v>1435</v>
      </c>
      <c r="I268">
        <v>264</v>
      </c>
      <c r="J268" s="1">
        <v>5068</v>
      </c>
      <c r="K268">
        <f t="shared" si="35"/>
        <v>5.0679999999999996</v>
      </c>
    </row>
    <row r="269" spans="1:11" x14ac:dyDescent="0.3">
      <c r="A269">
        <f t="shared" si="36"/>
        <v>1440</v>
      </c>
      <c r="I269">
        <v>265</v>
      </c>
      <c r="J269" s="1">
        <v>5071</v>
      </c>
      <c r="K269">
        <f t="shared" si="35"/>
        <v>5.0709999999999997</v>
      </c>
    </row>
    <row r="270" spans="1:11" x14ac:dyDescent="0.3">
      <c r="A270">
        <f t="shared" si="36"/>
        <v>1445</v>
      </c>
      <c r="I270">
        <v>266</v>
      </c>
      <c r="J270" s="1">
        <v>5071</v>
      </c>
      <c r="K270">
        <f t="shared" si="35"/>
        <v>5.0709999999999997</v>
      </c>
    </row>
    <row r="271" spans="1:11" x14ac:dyDescent="0.3">
      <c r="A271">
        <f t="shared" si="36"/>
        <v>1450</v>
      </c>
      <c r="I271">
        <v>267</v>
      </c>
      <c r="J271" s="1">
        <v>5065</v>
      </c>
      <c r="K271">
        <f t="shared" si="35"/>
        <v>5.0650000000000004</v>
      </c>
    </row>
    <row r="272" spans="1:11" x14ac:dyDescent="0.3">
      <c r="A272">
        <f t="shared" si="36"/>
        <v>1455</v>
      </c>
      <c r="I272">
        <v>268</v>
      </c>
      <c r="J272" s="1">
        <v>5064</v>
      </c>
      <c r="K272">
        <f t="shared" si="35"/>
        <v>5.0640000000000001</v>
      </c>
    </row>
    <row r="273" spans="1:11" x14ac:dyDescent="0.3">
      <c r="A273">
        <f t="shared" si="36"/>
        <v>1460</v>
      </c>
      <c r="I273">
        <v>269</v>
      </c>
      <c r="J273" s="1">
        <v>5064</v>
      </c>
      <c r="K273">
        <f t="shared" si="35"/>
        <v>5.0640000000000001</v>
      </c>
    </row>
    <row r="274" spans="1:11" x14ac:dyDescent="0.3">
      <c r="A274">
        <f t="shared" si="36"/>
        <v>1465</v>
      </c>
      <c r="I274">
        <v>270</v>
      </c>
      <c r="J274" s="1">
        <v>5071</v>
      </c>
      <c r="K274">
        <f t="shared" si="35"/>
        <v>5.0709999999999997</v>
      </c>
    </row>
    <row r="275" spans="1:11" x14ac:dyDescent="0.3">
      <c r="A275">
        <f t="shared" si="36"/>
        <v>1470</v>
      </c>
      <c r="I275">
        <v>271</v>
      </c>
      <c r="J275" s="1">
        <v>5073</v>
      </c>
      <c r="K275">
        <f t="shared" si="35"/>
        <v>5.0730000000000004</v>
      </c>
    </row>
    <row r="276" spans="1:11" x14ac:dyDescent="0.3">
      <c r="A276">
        <f t="shared" si="36"/>
        <v>1475</v>
      </c>
      <c r="I276">
        <v>272</v>
      </c>
      <c r="J276" s="1">
        <v>5075</v>
      </c>
      <c r="K276">
        <f t="shared" si="35"/>
        <v>5.0750000000000002</v>
      </c>
    </row>
    <row r="277" spans="1:11" x14ac:dyDescent="0.3">
      <c r="A277">
        <f t="shared" si="36"/>
        <v>1480</v>
      </c>
      <c r="I277">
        <v>273</v>
      </c>
      <c r="J277" s="1">
        <v>5077</v>
      </c>
      <c r="K277">
        <f t="shared" si="35"/>
        <v>5.077</v>
      </c>
    </row>
    <row r="278" spans="1:11" x14ac:dyDescent="0.3">
      <c r="A278">
        <f t="shared" si="36"/>
        <v>1485</v>
      </c>
      <c r="I278">
        <v>274</v>
      </c>
      <c r="J278" s="1">
        <v>5080</v>
      </c>
      <c r="K278">
        <f t="shared" si="35"/>
        <v>5.08</v>
      </c>
    </row>
    <row r="279" spans="1:11" x14ac:dyDescent="0.3">
      <c r="A279">
        <f t="shared" si="36"/>
        <v>1490</v>
      </c>
      <c r="I279">
        <v>275</v>
      </c>
      <c r="J279" s="1">
        <v>5081</v>
      </c>
      <c r="K279">
        <f t="shared" si="35"/>
        <v>5.0810000000000004</v>
      </c>
    </row>
    <row r="280" spans="1:11" x14ac:dyDescent="0.3">
      <c r="A280">
        <f t="shared" si="36"/>
        <v>1495</v>
      </c>
      <c r="I280">
        <v>276</v>
      </c>
      <c r="J280" s="1">
        <v>5080</v>
      </c>
      <c r="K280">
        <f t="shared" si="35"/>
        <v>5.08</v>
      </c>
    </row>
    <row r="281" spans="1:11" x14ac:dyDescent="0.3">
      <c r="A281">
        <f t="shared" si="36"/>
        <v>1500</v>
      </c>
      <c r="I281">
        <v>277</v>
      </c>
      <c r="J281" s="1">
        <v>5077</v>
      </c>
      <c r="K281">
        <f t="shared" si="35"/>
        <v>5.077</v>
      </c>
    </row>
    <row r="282" spans="1:11" x14ac:dyDescent="0.3">
      <c r="A282">
        <f t="shared" si="36"/>
        <v>1505</v>
      </c>
      <c r="I282">
        <v>278</v>
      </c>
      <c r="J282" s="1">
        <v>5077</v>
      </c>
      <c r="K282">
        <f t="shared" si="35"/>
        <v>5.077</v>
      </c>
    </row>
    <row r="283" spans="1:11" x14ac:dyDescent="0.3">
      <c r="A283">
        <f t="shared" si="36"/>
        <v>1510</v>
      </c>
      <c r="I283">
        <v>279</v>
      </c>
      <c r="J283" s="1">
        <v>5021</v>
      </c>
      <c r="K283">
        <f t="shared" si="35"/>
        <v>5.0209999999999999</v>
      </c>
    </row>
    <row r="284" spans="1:11" x14ac:dyDescent="0.3">
      <c r="A284">
        <f t="shared" si="36"/>
        <v>1515</v>
      </c>
      <c r="I284">
        <v>280</v>
      </c>
      <c r="J284" s="1">
        <v>4927</v>
      </c>
      <c r="K284">
        <f t="shared" si="35"/>
        <v>4.9269999999999996</v>
      </c>
    </row>
    <row r="285" spans="1:11" x14ac:dyDescent="0.3">
      <c r="A285">
        <f t="shared" si="36"/>
        <v>1520</v>
      </c>
      <c r="I285">
        <v>281</v>
      </c>
      <c r="J285" s="1">
        <v>4840</v>
      </c>
      <c r="K285">
        <f t="shared" si="35"/>
        <v>4.84</v>
      </c>
    </row>
    <row r="286" spans="1:11" x14ac:dyDescent="0.3">
      <c r="A286">
        <f t="shared" si="36"/>
        <v>1525</v>
      </c>
      <c r="I286">
        <v>282</v>
      </c>
      <c r="J286" s="1">
        <v>4839</v>
      </c>
      <c r="K286">
        <f t="shared" si="35"/>
        <v>4.8390000000000004</v>
      </c>
    </row>
    <row r="287" spans="1:11" x14ac:dyDescent="0.3">
      <c r="A287">
        <f t="shared" si="36"/>
        <v>1530</v>
      </c>
      <c r="I287">
        <v>283</v>
      </c>
      <c r="J287" s="1">
        <v>4850</v>
      </c>
      <c r="K287">
        <f t="shared" si="35"/>
        <v>4.8499999999999996</v>
      </c>
    </row>
    <row r="288" spans="1:11" x14ac:dyDescent="0.3">
      <c r="A288">
        <f t="shared" si="36"/>
        <v>1535</v>
      </c>
      <c r="I288">
        <v>284</v>
      </c>
      <c r="J288" s="1">
        <v>4854</v>
      </c>
      <c r="K288">
        <f t="shared" si="35"/>
        <v>4.8540000000000001</v>
      </c>
    </row>
    <row r="289" spans="1:11" x14ac:dyDescent="0.3">
      <c r="A289">
        <f t="shared" si="36"/>
        <v>1540</v>
      </c>
      <c r="I289">
        <v>285</v>
      </c>
      <c r="J289" s="1">
        <v>4854</v>
      </c>
      <c r="K289">
        <f t="shared" si="35"/>
        <v>4.8540000000000001</v>
      </c>
    </row>
    <row r="290" spans="1:11" x14ac:dyDescent="0.3">
      <c r="A290">
        <f t="shared" si="36"/>
        <v>1545</v>
      </c>
      <c r="I290">
        <v>286</v>
      </c>
      <c r="J290" s="1">
        <v>4868</v>
      </c>
      <c r="K290">
        <f t="shared" si="35"/>
        <v>4.8680000000000003</v>
      </c>
    </row>
    <row r="291" spans="1:11" x14ac:dyDescent="0.3">
      <c r="A291">
        <f t="shared" si="36"/>
        <v>1550</v>
      </c>
      <c r="I291">
        <v>287</v>
      </c>
      <c r="J291" s="1">
        <v>4890</v>
      </c>
      <c r="K291">
        <f t="shared" si="35"/>
        <v>4.8899999999999997</v>
      </c>
    </row>
    <row r="292" spans="1:11" x14ac:dyDescent="0.3">
      <c r="A292">
        <f t="shared" si="36"/>
        <v>1555</v>
      </c>
      <c r="I292">
        <v>288</v>
      </c>
      <c r="J292" s="1">
        <v>4909</v>
      </c>
      <c r="K292">
        <f t="shared" si="35"/>
        <v>4.9089999999999998</v>
      </c>
    </row>
    <row r="293" spans="1:11" x14ac:dyDescent="0.3">
      <c r="A293">
        <f t="shared" si="36"/>
        <v>1560</v>
      </c>
      <c r="I293">
        <v>289</v>
      </c>
      <c r="J293" s="1">
        <v>4913</v>
      </c>
      <c r="K293">
        <f t="shared" si="35"/>
        <v>4.9130000000000003</v>
      </c>
    </row>
    <row r="294" spans="1:11" x14ac:dyDescent="0.3">
      <c r="A294">
        <f t="shared" si="36"/>
        <v>1565</v>
      </c>
      <c r="I294">
        <v>290</v>
      </c>
      <c r="J294" s="1">
        <v>4915</v>
      </c>
      <c r="K294">
        <f t="shared" si="35"/>
        <v>4.915</v>
      </c>
    </row>
    <row r="295" spans="1:11" x14ac:dyDescent="0.3">
      <c r="A295">
        <f t="shared" si="36"/>
        <v>1570</v>
      </c>
      <c r="I295">
        <v>291</v>
      </c>
      <c r="J295" s="1">
        <v>4917</v>
      </c>
      <c r="K295">
        <f t="shared" si="35"/>
        <v>4.9169999999999998</v>
      </c>
    </row>
    <row r="296" spans="1:11" x14ac:dyDescent="0.3">
      <c r="A296">
        <f t="shared" si="36"/>
        <v>1575</v>
      </c>
      <c r="I296">
        <v>292</v>
      </c>
      <c r="J296" s="1">
        <v>4918</v>
      </c>
      <c r="K296">
        <f t="shared" si="35"/>
        <v>4.9180000000000001</v>
      </c>
    </row>
    <row r="297" spans="1:11" x14ac:dyDescent="0.3">
      <c r="A297">
        <f t="shared" si="36"/>
        <v>1580</v>
      </c>
      <c r="I297">
        <v>293</v>
      </c>
      <c r="J297" s="1">
        <v>4910</v>
      </c>
      <c r="K297">
        <f t="shared" si="35"/>
        <v>4.91</v>
      </c>
    </row>
    <row r="298" spans="1:11" x14ac:dyDescent="0.3">
      <c r="A298">
        <f t="shared" si="36"/>
        <v>1585</v>
      </c>
      <c r="I298">
        <v>294</v>
      </c>
      <c r="J298" s="1">
        <v>4909</v>
      </c>
      <c r="K298">
        <f t="shared" si="35"/>
        <v>4.9089999999999998</v>
      </c>
    </row>
    <row r="299" spans="1:11" x14ac:dyDescent="0.3">
      <c r="A299">
        <f t="shared" si="36"/>
        <v>1590</v>
      </c>
      <c r="I299">
        <v>295</v>
      </c>
      <c r="J299" s="1">
        <v>4909</v>
      </c>
      <c r="K299">
        <f t="shared" si="35"/>
        <v>4.9089999999999998</v>
      </c>
    </row>
    <row r="300" spans="1:11" x14ac:dyDescent="0.3">
      <c r="A300">
        <f t="shared" si="36"/>
        <v>1595</v>
      </c>
      <c r="I300">
        <v>296</v>
      </c>
      <c r="J300" s="1">
        <v>4916</v>
      </c>
      <c r="K300">
        <f t="shared" si="35"/>
        <v>4.9160000000000004</v>
      </c>
    </row>
    <row r="301" spans="1:11" x14ac:dyDescent="0.3">
      <c r="A301">
        <f t="shared" si="36"/>
        <v>1600</v>
      </c>
      <c r="I301">
        <v>297</v>
      </c>
      <c r="J301" s="1">
        <v>4919</v>
      </c>
      <c r="K301">
        <f t="shared" si="35"/>
        <v>4.9189999999999996</v>
      </c>
    </row>
    <row r="302" spans="1:11" x14ac:dyDescent="0.3">
      <c r="A302">
        <f t="shared" si="36"/>
        <v>1605</v>
      </c>
      <c r="I302">
        <v>298</v>
      </c>
      <c r="J302" s="1">
        <v>4920</v>
      </c>
      <c r="K302">
        <f t="shared" si="35"/>
        <v>4.92</v>
      </c>
    </row>
    <row r="303" spans="1:11" x14ac:dyDescent="0.3">
      <c r="A303">
        <f t="shared" si="36"/>
        <v>1610</v>
      </c>
      <c r="I303">
        <v>299</v>
      </c>
      <c r="J303" s="1">
        <v>4922</v>
      </c>
      <c r="K303">
        <f t="shared" si="35"/>
        <v>4.9219999999999997</v>
      </c>
    </row>
    <row r="304" spans="1:11" x14ac:dyDescent="0.3">
      <c r="A304">
        <f t="shared" si="36"/>
        <v>1615</v>
      </c>
      <c r="I304">
        <v>300</v>
      </c>
      <c r="J304" s="1">
        <v>4924</v>
      </c>
      <c r="K304">
        <f t="shared" si="35"/>
        <v>4.9240000000000004</v>
      </c>
    </row>
    <row r="305" spans="1:11" x14ac:dyDescent="0.3">
      <c r="A305">
        <f t="shared" si="36"/>
        <v>1620</v>
      </c>
      <c r="I305">
        <v>301</v>
      </c>
      <c r="J305" s="1">
        <v>4924</v>
      </c>
      <c r="K305">
        <f t="shared" si="35"/>
        <v>4.9240000000000004</v>
      </c>
    </row>
    <row r="306" spans="1:11" x14ac:dyDescent="0.3">
      <c r="A306">
        <f t="shared" si="36"/>
        <v>1625</v>
      </c>
      <c r="I306">
        <v>302</v>
      </c>
      <c r="J306" s="1">
        <v>4923</v>
      </c>
      <c r="K306">
        <f t="shared" si="35"/>
        <v>4.923</v>
      </c>
    </row>
    <row r="307" spans="1:11" x14ac:dyDescent="0.3">
      <c r="A307">
        <f t="shared" si="36"/>
        <v>1630</v>
      </c>
      <c r="I307">
        <v>303</v>
      </c>
      <c r="J307" s="1">
        <v>4919</v>
      </c>
      <c r="K307">
        <f t="shared" si="35"/>
        <v>4.9189999999999996</v>
      </c>
    </row>
    <row r="308" spans="1:11" x14ac:dyDescent="0.3">
      <c r="A308">
        <f t="shared" si="36"/>
        <v>1635</v>
      </c>
      <c r="I308">
        <v>304</v>
      </c>
      <c r="J308" s="1">
        <v>4920</v>
      </c>
      <c r="K308">
        <f t="shared" si="35"/>
        <v>4.92</v>
      </c>
    </row>
    <row r="309" spans="1:11" x14ac:dyDescent="0.3">
      <c r="A309">
        <f t="shared" si="36"/>
        <v>1640</v>
      </c>
      <c r="I309">
        <v>305</v>
      </c>
      <c r="J309" s="1">
        <v>4921</v>
      </c>
      <c r="K309">
        <f t="shared" si="35"/>
        <v>4.9210000000000003</v>
      </c>
    </row>
    <row r="310" spans="1:11" x14ac:dyDescent="0.3">
      <c r="A310">
        <f t="shared" si="36"/>
        <v>1645</v>
      </c>
      <c r="I310">
        <v>306</v>
      </c>
      <c r="J310" s="1">
        <v>4917</v>
      </c>
      <c r="K310">
        <f t="shared" si="35"/>
        <v>4.9169999999999998</v>
      </c>
    </row>
    <row r="311" spans="1:11" x14ac:dyDescent="0.3">
      <c r="A311">
        <f t="shared" si="36"/>
        <v>1650</v>
      </c>
      <c r="I311">
        <v>307</v>
      </c>
      <c r="J311" s="1">
        <v>4915</v>
      </c>
      <c r="K311">
        <f t="shared" si="35"/>
        <v>4.915</v>
      </c>
    </row>
    <row r="312" spans="1:11" x14ac:dyDescent="0.3">
      <c r="A312">
        <f t="shared" si="36"/>
        <v>1655</v>
      </c>
      <c r="I312">
        <v>308</v>
      </c>
      <c r="J312" s="1">
        <v>4913</v>
      </c>
      <c r="K312">
        <f t="shared" si="35"/>
        <v>4.9130000000000003</v>
      </c>
    </row>
    <row r="313" spans="1:11" x14ac:dyDescent="0.3">
      <c r="A313">
        <f t="shared" si="36"/>
        <v>1660</v>
      </c>
      <c r="I313">
        <v>309</v>
      </c>
      <c r="J313" s="1">
        <v>4919</v>
      </c>
      <c r="K313">
        <f t="shared" si="35"/>
        <v>4.9189999999999996</v>
      </c>
    </row>
    <row r="314" spans="1:11" x14ac:dyDescent="0.3">
      <c r="A314">
        <f t="shared" si="36"/>
        <v>1665</v>
      </c>
      <c r="I314">
        <v>310</v>
      </c>
      <c r="J314" s="1">
        <v>4922</v>
      </c>
      <c r="K314">
        <f t="shared" si="35"/>
        <v>4.9219999999999997</v>
      </c>
    </row>
    <row r="315" spans="1:11" x14ac:dyDescent="0.3">
      <c r="A315">
        <f t="shared" si="36"/>
        <v>1670</v>
      </c>
      <c r="I315">
        <v>311</v>
      </c>
      <c r="J315" s="1">
        <v>4923</v>
      </c>
      <c r="K315">
        <f t="shared" si="35"/>
        <v>4.923</v>
      </c>
    </row>
    <row r="316" spans="1:11" x14ac:dyDescent="0.3">
      <c r="A316">
        <f t="shared" si="36"/>
        <v>1675</v>
      </c>
      <c r="I316">
        <v>312</v>
      </c>
      <c r="J316" s="1">
        <v>4923</v>
      </c>
      <c r="K316">
        <f t="shared" si="35"/>
        <v>4.923</v>
      </c>
    </row>
    <row r="317" spans="1:11" x14ac:dyDescent="0.3">
      <c r="A317">
        <f t="shared" si="36"/>
        <v>1680</v>
      </c>
      <c r="I317">
        <v>313</v>
      </c>
      <c r="J317" s="1">
        <v>4923</v>
      </c>
      <c r="K317">
        <f t="shared" si="35"/>
        <v>4.923</v>
      </c>
    </row>
    <row r="318" spans="1:11" x14ac:dyDescent="0.3">
      <c r="A318">
        <f t="shared" si="36"/>
        <v>1685</v>
      </c>
      <c r="I318">
        <v>314</v>
      </c>
      <c r="J318" s="1">
        <v>4921</v>
      </c>
      <c r="K318">
        <f t="shared" si="35"/>
        <v>4.9210000000000003</v>
      </c>
    </row>
    <row r="319" spans="1:11" x14ac:dyDescent="0.3">
      <c r="A319">
        <f t="shared" si="36"/>
        <v>1690</v>
      </c>
      <c r="I319">
        <v>315</v>
      </c>
      <c r="J319" s="1">
        <v>4921</v>
      </c>
      <c r="K319">
        <f t="shared" si="35"/>
        <v>4.9210000000000003</v>
      </c>
    </row>
    <row r="320" spans="1:11" x14ac:dyDescent="0.3">
      <c r="A320">
        <f t="shared" si="36"/>
        <v>1695</v>
      </c>
      <c r="I320">
        <v>316</v>
      </c>
      <c r="J320" s="1">
        <v>4922</v>
      </c>
      <c r="K320">
        <f t="shared" si="35"/>
        <v>4.9219999999999997</v>
      </c>
    </row>
    <row r="321" spans="1:11" x14ac:dyDescent="0.3">
      <c r="A321">
        <f t="shared" si="36"/>
        <v>1700</v>
      </c>
      <c r="I321">
        <v>317</v>
      </c>
      <c r="J321" s="1">
        <v>4924</v>
      </c>
      <c r="K321">
        <f t="shared" si="35"/>
        <v>4.9240000000000004</v>
      </c>
    </row>
    <row r="322" spans="1:11" x14ac:dyDescent="0.3">
      <c r="A322">
        <f t="shared" si="36"/>
        <v>1705</v>
      </c>
      <c r="I322">
        <v>318</v>
      </c>
      <c r="J322" s="1">
        <v>4923</v>
      </c>
      <c r="K322">
        <f t="shared" si="35"/>
        <v>4.923</v>
      </c>
    </row>
    <row r="323" spans="1:11" x14ac:dyDescent="0.3">
      <c r="A323">
        <f t="shared" si="36"/>
        <v>1710</v>
      </c>
      <c r="I323">
        <v>319</v>
      </c>
      <c r="J323" s="1">
        <v>4917</v>
      </c>
      <c r="K323">
        <f t="shared" si="35"/>
        <v>4.9169999999999998</v>
      </c>
    </row>
    <row r="324" spans="1:11" x14ac:dyDescent="0.3">
      <c r="A324">
        <f t="shared" si="36"/>
        <v>1715</v>
      </c>
      <c r="I324">
        <v>320</v>
      </c>
      <c r="J324" s="1">
        <v>4914</v>
      </c>
      <c r="K324">
        <f t="shared" si="35"/>
        <v>4.9139999999999997</v>
      </c>
    </row>
    <row r="325" spans="1:11" x14ac:dyDescent="0.3">
      <c r="A325">
        <f t="shared" si="36"/>
        <v>1720</v>
      </c>
      <c r="I325">
        <v>321</v>
      </c>
      <c r="J325" s="1">
        <v>4915</v>
      </c>
      <c r="K325">
        <f t="shared" ref="K325:K388" si="37">J325/1000</f>
        <v>4.915</v>
      </c>
    </row>
    <row r="326" spans="1:11" x14ac:dyDescent="0.3">
      <c r="A326">
        <f t="shared" si="36"/>
        <v>1725</v>
      </c>
      <c r="I326">
        <v>322</v>
      </c>
      <c r="J326" s="1">
        <v>4921</v>
      </c>
      <c r="K326">
        <f t="shared" si="37"/>
        <v>4.9210000000000003</v>
      </c>
    </row>
    <row r="327" spans="1:11" x14ac:dyDescent="0.3">
      <c r="A327">
        <f t="shared" ref="A327:A390" si="38">A326+5</f>
        <v>1730</v>
      </c>
      <c r="I327">
        <v>323</v>
      </c>
      <c r="J327" s="1">
        <v>4923</v>
      </c>
      <c r="K327">
        <f t="shared" si="37"/>
        <v>4.923</v>
      </c>
    </row>
    <row r="328" spans="1:11" x14ac:dyDescent="0.3">
      <c r="A328">
        <f t="shared" si="38"/>
        <v>1735</v>
      </c>
      <c r="I328">
        <v>324</v>
      </c>
      <c r="J328" s="1">
        <v>4924</v>
      </c>
      <c r="K328">
        <f t="shared" si="37"/>
        <v>4.9240000000000004</v>
      </c>
    </row>
    <row r="329" spans="1:11" x14ac:dyDescent="0.3">
      <c r="A329">
        <f t="shared" si="38"/>
        <v>1740</v>
      </c>
      <c r="I329">
        <v>325</v>
      </c>
      <c r="J329" s="1">
        <v>4926</v>
      </c>
      <c r="K329">
        <f t="shared" si="37"/>
        <v>4.9260000000000002</v>
      </c>
    </row>
    <row r="330" spans="1:11" x14ac:dyDescent="0.3">
      <c r="A330">
        <f t="shared" si="38"/>
        <v>1745</v>
      </c>
      <c r="I330">
        <v>326</v>
      </c>
      <c r="J330" s="1">
        <v>4928</v>
      </c>
      <c r="K330">
        <f t="shared" si="37"/>
        <v>4.9279999999999999</v>
      </c>
    </row>
    <row r="331" spans="1:11" x14ac:dyDescent="0.3">
      <c r="A331">
        <f t="shared" si="38"/>
        <v>1750</v>
      </c>
      <c r="I331">
        <v>327</v>
      </c>
      <c r="J331" s="1">
        <v>4928</v>
      </c>
      <c r="K331">
        <f t="shared" si="37"/>
        <v>4.9279999999999999</v>
      </c>
    </row>
    <row r="332" spans="1:11" x14ac:dyDescent="0.3">
      <c r="A332">
        <f t="shared" si="38"/>
        <v>1755</v>
      </c>
      <c r="I332">
        <v>328</v>
      </c>
      <c r="J332" s="1">
        <v>4925</v>
      </c>
      <c r="K332">
        <f t="shared" si="37"/>
        <v>4.9249999999999998</v>
      </c>
    </row>
    <row r="333" spans="1:11" x14ac:dyDescent="0.3">
      <c r="A333">
        <f t="shared" si="38"/>
        <v>1760</v>
      </c>
      <c r="I333">
        <v>329</v>
      </c>
      <c r="J333" s="1">
        <v>4922</v>
      </c>
      <c r="K333">
        <f t="shared" si="37"/>
        <v>4.9219999999999997</v>
      </c>
    </row>
    <row r="334" spans="1:11" x14ac:dyDescent="0.3">
      <c r="A334">
        <f t="shared" si="38"/>
        <v>1765</v>
      </c>
      <c r="I334">
        <v>330</v>
      </c>
      <c r="J334" s="1">
        <v>4922</v>
      </c>
      <c r="K334">
        <f t="shared" si="37"/>
        <v>4.9219999999999997</v>
      </c>
    </row>
    <row r="335" spans="1:11" x14ac:dyDescent="0.3">
      <c r="A335">
        <f t="shared" si="38"/>
        <v>1770</v>
      </c>
      <c r="I335">
        <v>331</v>
      </c>
      <c r="J335" s="1">
        <v>4924</v>
      </c>
      <c r="K335">
        <f t="shared" si="37"/>
        <v>4.9240000000000004</v>
      </c>
    </row>
    <row r="336" spans="1:11" x14ac:dyDescent="0.3">
      <c r="A336">
        <f t="shared" si="38"/>
        <v>1775</v>
      </c>
      <c r="I336">
        <v>332</v>
      </c>
      <c r="J336" s="1">
        <v>4922</v>
      </c>
      <c r="K336">
        <f t="shared" si="37"/>
        <v>4.9219999999999997</v>
      </c>
    </row>
    <row r="337" spans="1:11" x14ac:dyDescent="0.3">
      <c r="A337">
        <f t="shared" si="38"/>
        <v>1780</v>
      </c>
      <c r="I337">
        <v>333</v>
      </c>
      <c r="J337" s="1">
        <v>4920</v>
      </c>
      <c r="K337">
        <f t="shared" si="37"/>
        <v>4.92</v>
      </c>
    </row>
    <row r="338" spans="1:11" x14ac:dyDescent="0.3">
      <c r="A338">
        <f t="shared" si="38"/>
        <v>1785</v>
      </c>
      <c r="I338">
        <v>334</v>
      </c>
      <c r="J338" s="1">
        <v>4918</v>
      </c>
      <c r="K338">
        <f t="shared" si="37"/>
        <v>4.9180000000000001</v>
      </c>
    </row>
    <row r="339" spans="1:11" x14ac:dyDescent="0.3">
      <c r="A339">
        <f t="shared" si="38"/>
        <v>1790</v>
      </c>
      <c r="I339">
        <v>335</v>
      </c>
      <c r="J339" s="1">
        <v>4922</v>
      </c>
      <c r="K339">
        <f t="shared" si="37"/>
        <v>4.9219999999999997</v>
      </c>
    </row>
    <row r="340" spans="1:11" x14ac:dyDescent="0.3">
      <c r="A340">
        <f t="shared" si="38"/>
        <v>1795</v>
      </c>
      <c r="I340">
        <v>336</v>
      </c>
      <c r="J340" s="1">
        <v>4924</v>
      </c>
      <c r="K340">
        <f t="shared" si="37"/>
        <v>4.9240000000000004</v>
      </c>
    </row>
    <row r="341" spans="1:11" x14ac:dyDescent="0.3">
      <c r="A341">
        <f t="shared" si="38"/>
        <v>1800</v>
      </c>
      <c r="I341">
        <v>337</v>
      </c>
      <c r="J341" s="1">
        <v>4926</v>
      </c>
      <c r="K341">
        <f t="shared" si="37"/>
        <v>4.9260000000000002</v>
      </c>
    </row>
    <row r="342" spans="1:11" x14ac:dyDescent="0.3">
      <c r="A342">
        <f t="shared" si="38"/>
        <v>1805</v>
      </c>
      <c r="I342">
        <v>338</v>
      </c>
      <c r="J342" s="1">
        <v>4927</v>
      </c>
      <c r="K342">
        <f t="shared" si="37"/>
        <v>4.9269999999999996</v>
      </c>
    </row>
    <row r="343" spans="1:11" x14ac:dyDescent="0.3">
      <c r="A343">
        <f t="shared" si="38"/>
        <v>1810</v>
      </c>
      <c r="I343">
        <v>339</v>
      </c>
      <c r="J343" s="1">
        <v>4925</v>
      </c>
      <c r="K343">
        <f t="shared" si="37"/>
        <v>4.9249999999999998</v>
      </c>
    </row>
    <row r="344" spans="1:11" x14ac:dyDescent="0.3">
      <c r="A344">
        <f t="shared" si="38"/>
        <v>1815</v>
      </c>
      <c r="I344">
        <v>340</v>
      </c>
      <c r="J344" s="1">
        <v>4924</v>
      </c>
      <c r="K344">
        <f t="shared" si="37"/>
        <v>4.9240000000000004</v>
      </c>
    </row>
    <row r="345" spans="1:11" x14ac:dyDescent="0.3">
      <c r="A345">
        <f t="shared" si="38"/>
        <v>1820</v>
      </c>
      <c r="I345">
        <v>341</v>
      </c>
      <c r="J345" s="1">
        <v>4926</v>
      </c>
      <c r="K345">
        <f t="shared" si="37"/>
        <v>4.9260000000000002</v>
      </c>
    </row>
    <row r="346" spans="1:11" x14ac:dyDescent="0.3">
      <c r="A346">
        <f t="shared" si="38"/>
        <v>1825</v>
      </c>
      <c r="I346">
        <v>342</v>
      </c>
      <c r="J346" s="1">
        <v>4928</v>
      </c>
      <c r="K346">
        <f t="shared" si="37"/>
        <v>4.9279999999999999</v>
      </c>
    </row>
    <row r="347" spans="1:11" x14ac:dyDescent="0.3">
      <c r="A347">
        <f t="shared" si="38"/>
        <v>1830</v>
      </c>
      <c r="I347">
        <v>343</v>
      </c>
      <c r="J347" s="1">
        <v>4928</v>
      </c>
      <c r="K347">
        <f t="shared" si="37"/>
        <v>4.9279999999999999</v>
      </c>
    </row>
    <row r="348" spans="1:11" x14ac:dyDescent="0.3">
      <c r="A348">
        <f t="shared" si="38"/>
        <v>1835</v>
      </c>
      <c r="I348">
        <v>344</v>
      </c>
      <c r="J348" s="1">
        <v>4924</v>
      </c>
      <c r="K348">
        <f t="shared" si="37"/>
        <v>4.9240000000000004</v>
      </c>
    </row>
    <row r="349" spans="1:11" x14ac:dyDescent="0.3">
      <c r="A349">
        <f t="shared" si="38"/>
        <v>1840</v>
      </c>
      <c r="I349">
        <v>345</v>
      </c>
      <c r="J349" s="1">
        <v>4919</v>
      </c>
      <c r="K349">
        <f t="shared" si="37"/>
        <v>4.9189999999999996</v>
      </c>
    </row>
    <row r="350" spans="1:11" x14ac:dyDescent="0.3">
      <c r="A350">
        <f t="shared" si="38"/>
        <v>1845</v>
      </c>
      <c r="I350">
        <v>346</v>
      </c>
      <c r="J350" s="1">
        <v>4918</v>
      </c>
      <c r="K350">
        <f t="shared" si="37"/>
        <v>4.9180000000000001</v>
      </c>
    </row>
    <row r="351" spans="1:11" x14ac:dyDescent="0.3">
      <c r="A351">
        <f t="shared" si="38"/>
        <v>1850</v>
      </c>
      <c r="I351">
        <v>347</v>
      </c>
      <c r="J351" s="1">
        <v>4920</v>
      </c>
      <c r="K351">
        <f t="shared" si="37"/>
        <v>4.92</v>
      </c>
    </row>
    <row r="352" spans="1:11" x14ac:dyDescent="0.3">
      <c r="A352">
        <f t="shared" si="38"/>
        <v>1855</v>
      </c>
      <c r="I352">
        <v>348</v>
      </c>
      <c r="J352" s="1">
        <v>4925</v>
      </c>
      <c r="K352">
        <f t="shared" si="37"/>
        <v>4.9249999999999998</v>
      </c>
    </row>
    <row r="353" spans="1:11" x14ac:dyDescent="0.3">
      <c r="A353">
        <f t="shared" si="38"/>
        <v>1860</v>
      </c>
      <c r="I353">
        <v>349</v>
      </c>
      <c r="J353" s="1">
        <v>4926</v>
      </c>
      <c r="K353">
        <f t="shared" si="37"/>
        <v>4.9260000000000002</v>
      </c>
    </row>
    <row r="354" spans="1:11" x14ac:dyDescent="0.3">
      <c r="A354">
        <f t="shared" si="38"/>
        <v>1865</v>
      </c>
      <c r="I354">
        <v>350</v>
      </c>
      <c r="J354" s="1">
        <v>4927</v>
      </c>
      <c r="K354">
        <f t="shared" si="37"/>
        <v>4.9269999999999996</v>
      </c>
    </row>
    <row r="355" spans="1:11" x14ac:dyDescent="0.3">
      <c r="A355">
        <f t="shared" si="38"/>
        <v>1870</v>
      </c>
      <c r="I355">
        <v>351</v>
      </c>
      <c r="J355" s="1">
        <v>4928</v>
      </c>
      <c r="K355">
        <f t="shared" si="37"/>
        <v>4.9279999999999999</v>
      </c>
    </row>
    <row r="356" spans="1:11" x14ac:dyDescent="0.3">
      <c r="A356">
        <f t="shared" si="38"/>
        <v>1875</v>
      </c>
      <c r="I356">
        <v>352</v>
      </c>
      <c r="J356" s="1">
        <v>4930</v>
      </c>
      <c r="K356">
        <f t="shared" si="37"/>
        <v>4.93</v>
      </c>
    </row>
    <row r="357" spans="1:11" x14ac:dyDescent="0.3">
      <c r="A357">
        <f t="shared" si="38"/>
        <v>1880</v>
      </c>
      <c r="I357">
        <v>353</v>
      </c>
      <c r="J357" s="1">
        <v>4929</v>
      </c>
      <c r="K357">
        <f t="shared" si="37"/>
        <v>4.9290000000000003</v>
      </c>
    </row>
    <row r="358" spans="1:11" x14ac:dyDescent="0.3">
      <c r="A358">
        <f t="shared" si="38"/>
        <v>1885</v>
      </c>
      <c r="I358">
        <v>354</v>
      </c>
      <c r="J358" s="1">
        <v>4927</v>
      </c>
      <c r="K358">
        <f t="shared" si="37"/>
        <v>4.9269999999999996</v>
      </c>
    </row>
    <row r="359" spans="1:11" x14ac:dyDescent="0.3">
      <c r="A359">
        <f t="shared" si="38"/>
        <v>1890</v>
      </c>
      <c r="I359">
        <v>355</v>
      </c>
      <c r="J359" s="1">
        <v>4925</v>
      </c>
      <c r="K359">
        <f t="shared" si="37"/>
        <v>4.9249999999999998</v>
      </c>
    </row>
    <row r="360" spans="1:11" x14ac:dyDescent="0.3">
      <c r="A360">
        <f t="shared" si="38"/>
        <v>1895</v>
      </c>
      <c r="I360">
        <v>356</v>
      </c>
      <c r="J360" s="1">
        <v>4926</v>
      </c>
      <c r="K360">
        <f t="shared" si="37"/>
        <v>4.9260000000000002</v>
      </c>
    </row>
    <row r="361" spans="1:11" x14ac:dyDescent="0.3">
      <c r="A361">
        <f t="shared" si="38"/>
        <v>1900</v>
      </c>
      <c r="I361">
        <v>357</v>
      </c>
      <c r="J361" s="1">
        <v>4926</v>
      </c>
      <c r="K361">
        <f t="shared" si="37"/>
        <v>4.9260000000000002</v>
      </c>
    </row>
    <row r="362" spans="1:11" x14ac:dyDescent="0.3">
      <c r="A362">
        <f t="shared" si="38"/>
        <v>1905</v>
      </c>
      <c r="I362">
        <v>358</v>
      </c>
      <c r="J362" s="1">
        <v>4923</v>
      </c>
      <c r="K362">
        <f t="shared" si="37"/>
        <v>4.923</v>
      </c>
    </row>
    <row r="363" spans="1:11" x14ac:dyDescent="0.3">
      <c r="A363">
        <f t="shared" si="38"/>
        <v>1910</v>
      </c>
      <c r="I363">
        <v>359</v>
      </c>
      <c r="J363" s="1">
        <v>4921</v>
      </c>
      <c r="K363">
        <f t="shared" si="37"/>
        <v>4.9210000000000003</v>
      </c>
    </row>
    <row r="364" spans="1:11" x14ac:dyDescent="0.3">
      <c r="A364">
        <f t="shared" si="38"/>
        <v>1915</v>
      </c>
      <c r="I364">
        <v>360</v>
      </c>
      <c r="J364" s="1">
        <v>4922</v>
      </c>
      <c r="K364">
        <f t="shared" si="37"/>
        <v>4.9219999999999997</v>
      </c>
    </row>
    <row r="365" spans="1:11" x14ac:dyDescent="0.3">
      <c r="A365">
        <f t="shared" si="38"/>
        <v>1920</v>
      </c>
      <c r="I365">
        <v>361</v>
      </c>
      <c r="J365" s="1">
        <v>4926</v>
      </c>
      <c r="K365">
        <f t="shared" si="37"/>
        <v>4.9260000000000002</v>
      </c>
    </row>
    <row r="366" spans="1:11" x14ac:dyDescent="0.3">
      <c r="A366">
        <f t="shared" si="38"/>
        <v>1925</v>
      </c>
      <c r="I366">
        <v>362</v>
      </c>
      <c r="J366" s="1">
        <v>4930</v>
      </c>
      <c r="K366">
        <f t="shared" si="37"/>
        <v>4.93</v>
      </c>
    </row>
    <row r="367" spans="1:11" x14ac:dyDescent="0.3">
      <c r="A367">
        <f t="shared" si="38"/>
        <v>1930</v>
      </c>
      <c r="I367">
        <v>363</v>
      </c>
      <c r="J367" s="1">
        <v>4946</v>
      </c>
      <c r="K367">
        <f t="shared" si="37"/>
        <v>4.9459999999999997</v>
      </c>
    </row>
    <row r="368" spans="1:11" x14ac:dyDescent="0.3">
      <c r="A368">
        <f t="shared" si="38"/>
        <v>1935</v>
      </c>
      <c r="I368">
        <v>364</v>
      </c>
      <c r="J368" s="1">
        <v>4987</v>
      </c>
      <c r="K368">
        <f t="shared" si="37"/>
        <v>4.9870000000000001</v>
      </c>
    </row>
    <row r="369" spans="1:11" x14ac:dyDescent="0.3">
      <c r="A369">
        <f t="shared" si="38"/>
        <v>1940</v>
      </c>
      <c r="I369">
        <v>365</v>
      </c>
      <c r="J369" s="1">
        <v>5067</v>
      </c>
      <c r="K369">
        <f t="shared" si="37"/>
        <v>5.0670000000000002</v>
      </c>
    </row>
    <row r="370" spans="1:11" x14ac:dyDescent="0.3">
      <c r="A370">
        <f t="shared" si="38"/>
        <v>1945</v>
      </c>
      <c r="I370">
        <v>366</v>
      </c>
      <c r="J370" s="1">
        <v>5180</v>
      </c>
      <c r="K370">
        <f t="shared" si="37"/>
        <v>5.18</v>
      </c>
    </row>
    <row r="371" spans="1:11" x14ac:dyDescent="0.3">
      <c r="A371">
        <f t="shared" si="38"/>
        <v>1950</v>
      </c>
      <c r="I371">
        <v>367</v>
      </c>
      <c r="J371" s="1">
        <v>5330</v>
      </c>
      <c r="K371">
        <f t="shared" si="37"/>
        <v>5.33</v>
      </c>
    </row>
    <row r="372" spans="1:11" x14ac:dyDescent="0.3">
      <c r="A372">
        <f t="shared" si="38"/>
        <v>1955</v>
      </c>
      <c r="I372">
        <v>368</v>
      </c>
      <c r="J372" s="1">
        <v>5496</v>
      </c>
      <c r="K372">
        <f t="shared" si="37"/>
        <v>5.4960000000000004</v>
      </c>
    </row>
    <row r="373" spans="1:11" x14ac:dyDescent="0.3">
      <c r="A373">
        <f t="shared" si="38"/>
        <v>1960</v>
      </c>
      <c r="I373">
        <v>369</v>
      </c>
      <c r="J373" s="1">
        <v>5663</v>
      </c>
      <c r="K373">
        <f t="shared" si="37"/>
        <v>5.6630000000000003</v>
      </c>
    </row>
    <row r="374" spans="1:11" x14ac:dyDescent="0.3">
      <c r="A374">
        <f t="shared" si="38"/>
        <v>1965</v>
      </c>
      <c r="I374">
        <v>370</v>
      </c>
      <c r="J374" s="1">
        <v>5822</v>
      </c>
      <c r="K374">
        <f t="shared" si="37"/>
        <v>5.8220000000000001</v>
      </c>
    </row>
    <row r="375" spans="1:11" x14ac:dyDescent="0.3">
      <c r="A375">
        <f t="shared" si="38"/>
        <v>1970</v>
      </c>
      <c r="I375">
        <v>371</v>
      </c>
      <c r="J375" s="1">
        <v>5970</v>
      </c>
      <c r="K375">
        <f t="shared" si="37"/>
        <v>5.97</v>
      </c>
    </row>
    <row r="376" spans="1:11" x14ac:dyDescent="0.3">
      <c r="A376">
        <f t="shared" si="38"/>
        <v>1975</v>
      </c>
      <c r="I376">
        <v>372</v>
      </c>
      <c r="J376" s="1">
        <v>6093</v>
      </c>
      <c r="K376">
        <f t="shared" si="37"/>
        <v>6.093</v>
      </c>
    </row>
    <row r="377" spans="1:11" x14ac:dyDescent="0.3">
      <c r="A377">
        <f t="shared" si="38"/>
        <v>1980</v>
      </c>
      <c r="I377">
        <v>373</v>
      </c>
      <c r="J377" s="1">
        <v>6188</v>
      </c>
      <c r="K377">
        <f t="shared" si="37"/>
        <v>6.1879999999999997</v>
      </c>
    </row>
    <row r="378" spans="1:11" x14ac:dyDescent="0.3">
      <c r="A378">
        <f t="shared" si="38"/>
        <v>1985</v>
      </c>
      <c r="I378">
        <v>374</v>
      </c>
      <c r="J378" s="1">
        <v>6263</v>
      </c>
      <c r="K378">
        <f t="shared" si="37"/>
        <v>6.2629999999999999</v>
      </c>
    </row>
    <row r="379" spans="1:11" x14ac:dyDescent="0.3">
      <c r="A379">
        <f t="shared" si="38"/>
        <v>1990</v>
      </c>
      <c r="I379">
        <v>375</v>
      </c>
      <c r="J379" s="1">
        <v>6331</v>
      </c>
      <c r="K379">
        <f t="shared" si="37"/>
        <v>6.3310000000000004</v>
      </c>
    </row>
    <row r="380" spans="1:11" x14ac:dyDescent="0.3">
      <c r="A380">
        <f t="shared" si="38"/>
        <v>1995</v>
      </c>
      <c r="I380">
        <v>376</v>
      </c>
      <c r="J380" s="1">
        <v>6396</v>
      </c>
      <c r="K380">
        <f t="shared" si="37"/>
        <v>6.3959999999999999</v>
      </c>
    </row>
    <row r="381" spans="1:11" x14ac:dyDescent="0.3">
      <c r="A381">
        <f t="shared" si="38"/>
        <v>2000</v>
      </c>
      <c r="I381">
        <v>377</v>
      </c>
      <c r="J381" s="1">
        <v>6438</v>
      </c>
      <c r="K381">
        <f t="shared" si="37"/>
        <v>6.4379999999999997</v>
      </c>
    </row>
    <row r="382" spans="1:11" x14ac:dyDescent="0.3">
      <c r="A382">
        <f t="shared" si="38"/>
        <v>2005</v>
      </c>
      <c r="I382">
        <v>378</v>
      </c>
      <c r="J382" s="1">
        <v>6450</v>
      </c>
      <c r="K382">
        <f t="shared" si="37"/>
        <v>6.45</v>
      </c>
    </row>
    <row r="383" spans="1:11" x14ac:dyDescent="0.3">
      <c r="A383">
        <f t="shared" si="38"/>
        <v>2010</v>
      </c>
      <c r="I383">
        <v>379</v>
      </c>
      <c r="J383" s="1">
        <v>6447</v>
      </c>
      <c r="K383">
        <f t="shared" si="37"/>
        <v>6.4470000000000001</v>
      </c>
    </row>
    <row r="384" spans="1:11" x14ac:dyDescent="0.3">
      <c r="A384">
        <f t="shared" si="38"/>
        <v>2015</v>
      </c>
      <c r="I384">
        <v>380</v>
      </c>
      <c r="J384" s="1">
        <v>6446</v>
      </c>
      <c r="K384">
        <f t="shared" si="37"/>
        <v>6.4459999999999997</v>
      </c>
    </row>
    <row r="385" spans="1:11" x14ac:dyDescent="0.3">
      <c r="A385">
        <f t="shared" si="38"/>
        <v>2020</v>
      </c>
      <c r="I385">
        <v>381</v>
      </c>
      <c r="J385" s="1">
        <v>6451</v>
      </c>
      <c r="K385">
        <f t="shared" si="37"/>
        <v>6.4509999999999996</v>
      </c>
    </row>
    <row r="386" spans="1:11" x14ac:dyDescent="0.3">
      <c r="A386">
        <f t="shared" si="38"/>
        <v>2025</v>
      </c>
      <c r="I386">
        <v>382</v>
      </c>
      <c r="J386" s="1">
        <v>6460</v>
      </c>
      <c r="K386">
        <f t="shared" si="37"/>
        <v>6.46</v>
      </c>
    </row>
    <row r="387" spans="1:11" x14ac:dyDescent="0.3">
      <c r="A387">
        <f t="shared" si="38"/>
        <v>2030</v>
      </c>
      <c r="I387">
        <v>383</v>
      </c>
      <c r="J387" s="1">
        <v>6460</v>
      </c>
      <c r="K387">
        <f t="shared" si="37"/>
        <v>6.46</v>
      </c>
    </row>
    <row r="388" spans="1:11" x14ac:dyDescent="0.3">
      <c r="A388">
        <f t="shared" si="38"/>
        <v>2035</v>
      </c>
      <c r="I388">
        <v>384</v>
      </c>
      <c r="J388" s="1">
        <v>6452</v>
      </c>
      <c r="K388">
        <f t="shared" si="37"/>
        <v>6.452</v>
      </c>
    </row>
    <row r="389" spans="1:11" x14ac:dyDescent="0.3">
      <c r="A389">
        <f t="shared" si="38"/>
        <v>2040</v>
      </c>
      <c r="I389">
        <v>385</v>
      </c>
      <c r="J389" s="1">
        <v>6446</v>
      </c>
      <c r="K389">
        <f t="shared" ref="K389:K452" si="39">J389/1000</f>
        <v>6.4459999999999997</v>
      </c>
    </row>
    <row r="390" spans="1:11" x14ac:dyDescent="0.3">
      <c r="A390">
        <f t="shared" si="38"/>
        <v>2045</v>
      </c>
      <c r="I390">
        <v>386</v>
      </c>
      <c r="J390" s="1">
        <v>6445</v>
      </c>
      <c r="K390">
        <f t="shared" si="39"/>
        <v>6.4450000000000003</v>
      </c>
    </row>
    <row r="391" spans="1:11" x14ac:dyDescent="0.3">
      <c r="A391">
        <f t="shared" ref="A391:A430" si="40">A390+5</f>
        <v>2050</v>
      </c>
      <c r="I391">
        <v>387</v>
      </c>
      <c r="J391" s="1">
        <v>6447</v>
      </c>
      <c r="K391">
        <f t="shared" si="39"/>
        <v>6.4470000000000001</v>
      </c>
    </row>
    <row r="392" spans="1:11" x14ac:dyDescent="0.3">
      <c r="A392">
        <f t="shared" si="40"/>
        <v>2055</v>
      </c>
      <c r="I392">
        <v>388</v>
      </c>
      <c r="J392" s="1">
        <v>6447</v>
      </c>
      <c r="K392">
        <f t="shared" si="39"/>
        <v>6.4470000000000001</v>
      </c>
    </row>
    <row r="393" spans="1:11" x14ac:dyDescent="0.3">
      <c r="A393">
        <f t="shared" si="40"/>
        <v>2060</v>
      </c>
      <c r="I393">
        <v>389</v>
      </c>
      <c r="J393" s="1">
        <v>6449</v>
      </c>
      <c r="K393">
        <f t="shared" si="39"/>
        <v>6.4489999999999998</v>
      </c>
    </row>
    <row r="394" spans="1:11" x14ac:dyDescent="0.3">
      <c r="A394">
        <f t="shared" si="40"/>
        <v>2065</v>
      </c>
      <c r="I394">
        <v>390</v>
      </c>
      <c r="J394" s="1">
        <v>6458</v>
      </c>
      <c r="K394">
        <f t="shared" si="39"/>
        <v>6.4580000000000002</v>
      </c>
    </row>
    <row r="395" spans="1:11" x14ac:dyDescent="0.3">
      <c r="A395">
        <f t="shared" si="40"/>
        <v>2070</v>
      </c>
      <c r="I395">
        <v>391</v>
      </c>
      <c r="J395" s="1">
        <v>6464</v>
      </c>
      <c r="K395">
        <f t="shared" si="39"/>
        <v>6.4640000000000004</v>
      </c>
    </row>
    <row r="396" spans="1:11" x14ac:dyDescent="0.3">
      <c r="A396">
        <f t="shared" si="40"/>
        <v>2075</v>
      </c>
      <c r="I396">
        <v>392</v>
      </c>
      <c r="J396" s="1">
        <v>6467</v>
      </c>
      <c r="K396">
        <f t="shared" si="39"/>
        <v>6.4669999999999996</v>
      </c>
    </row>
    <row r="397" spans="1:11" x14ac:dyDescent="0.3">
      <c r="A397">
        <f t="shared" si="40"/>
        <v>2080</v>
      </c>
      <c r="I397">
        <v>393</v>
      </c>
      <c r="J397" s="1">
        <v>6465</v>
      </c>
      <c r="K397">
        <f t="shared" si="39"/>
        <v>6.4649999999999999</v>
      </c>
    </row>
    <row r="398" spans="1:11" x14ac:dyDescent="0.3">
      <c r="A398">
        <f t="shared" si="40"/>
        <v>2085</v>
      </c>
      <c r="I398">
        <v>394</v>
      </c>
      <c r="J398" s="1">
        <v>6465</v>
      </c>
      <c r="K398">
        <f t="shared" si="39"/>
        <v>6.4649999999999999</v>
      </c>
    </row>
    <row r="399" spans="1:11" x14ac:dyDescent="0.3">
      <c r="A399">
        <f t="shared" si="40"/>
        <v>2090</v>
      </c>
      <c r="I399">
        <v>395</v>
      </c>
      <c r="J399" s="1">
        <v>6463</v>
      </c>
      <c r="K399">
        <f t="shared" si="39"/>
        <v>6.4630000000000001</v>
      </c>
    </row>
    <row r="400" spans="1:11" x14ac:dyDescent="0.3">
      <c r="A400">
        <f t="shared" si="40"/>
        <v>2095</v>
      </c>
      <c r="I400">
        <v>396</v>
      </c>
      <c r="J400" s="1">
        <v>6457</v>
      </c>
      <c r="K400">
        <f t="shared" si="39"/>
        <v>6.4569999999999999</v>
      </c>
    </row>
    <row r="401" spans="1:11" x14ac:dyDescent="0.3">
      <c r="A401">
        <f t="shared" si="40"/>
        <v>2100</v>
      </c>
      <c r="I401">
        <v>397</v>
      </c>
      <c r="J401" s="1">
        <v>6450</v>
      </c>
      <c r="K401">
        <f t="shared" si="39"/>
        <v>6.45</v>
      </c>
    </row>
    <row r="402" spans="1:11" x14ac:dyDescent="0.3">
      <c r="A402">
        <f t="shared" si="40"/>
        <v>2105</v>
      </c>
      <c r="I402">
        <v>398</v>
      </c>
      <c r="J402" s="1">
        <v>6448</v>
      </c>
      <c r="K402">
        <f t="shared" si="39"/>
        <v>6.4480000000000004</v>
      </c>
    </row>
    <row r="403" spans="1:11" x14ac:dyDescent="0.3">
      <c r="A403">
        <f t="shared" si="40"/>
        <v>2110</v>
      </c>
      <c r="I403">
        <v>399</v>
      </c>
      <c r="J403" s="1">
        <v>6450</v>
      </c>
      <c r="K403">
        <f t="shared" si="39"/>
        <v>6.45</v>
      </c>
    </row>
    <row r="404" spans="1:11" x14ac:dyDescent="0.3">
      <c r="A404">
        <f t="shared" si="40"/>
        <v>2115</v>
      </c>
      <c r="I404">
        <v>400</v>
      </c>
      <c r="J404" s="1">
        <v>6453</v>
      </c>
      <c r="K404">
        <f t="shared" si="39"/>
        <v>6.4530000000000003</v>
      </c>
    </row>
    <row r="405" spans="1:11" x14ac:dyDescent="0.3">
      <c r="A405">
        <f t="shared" si="40"/>
        <v>2120</v>
      </c>
      <c r="I405">
        <v>401</v>
      </c>
      <c r="J405" s="1">
        <v>6453</v>
      </c>
      <c r="K405">
        <f t="shared" si="39"/>
        <v>6.4530000000000003</v>
      </c>
    </row>
    <row r="406" spans="1:11" x14ac:dyDescent="0.3">
      <c r="A406">
        <f t="shared" si="40"/>
        <v>2125</v>
      </c>
      <c r="I406">
        <v>402</v>
      </c>
      <c r="J406" s="1">
        <v>6453</v>
      </c>
      <c r="K406">
        <f t="shared" si="39"/>
        <v>6.4530000000000003</v>
      </c>
    </row>
    <row r="407" spans="1:11" x14ac:dyDescent="0.3">
      <c r="A407">
        <f t="shared" si="40"/>
        <v>2130</v>
      </c>
      <c r="I407">
        <v>403</v>
      </c>
      <c r="J407" s="1">
        <v>6454</v>
      </c>
      <c r="K407">
        <f t="shared" si="39"/>
        <v>6.4539999999999997</v>
      </c>
    </row>
    <row r="408" spans="1:11" x14ac:dyDescent="0.3">
      <c r="A408">
        <f t="shared" si="40"/>
        <v>2135</v>
      </c>
      <c r="I408">
        <v>404</v>
      </c>
      <c r="J408" s="1">
        <v>6453</v>
      </c>
      <c r="K408">
        <f t="shared" si="39"/>
        <v>6.4530000000000003</v>
      </c>
    </row>
    <row r="409" spans="1:11" x14ac:dyDescent="0.3">
      <c r="A409">
        <f t="shared" si="40"/>
        <v>2140</v>
      </c>
      <c r="I409">
        <v>405</v>
      </c>
      <c r="J409" s="1">
        <v>6451</v>
      </c>
      <c r="K409">
        <f t="shared" si="39"/>
        <v>6.4509999999999996</v>
      </c>
    </row>
    <row r="410" spans="1:11" x14ac:dyDescent="0.3">
      <c r="A410">
        <f t="shared" si="40"/>
        <v>2145</v>
      </c>
      <c r="I410">
        <v>406</v>
      </c>
      <c r="J410" s="1">
        <v>6449</v>
      </c>
      <c r="K410">
        <f t="shared" si="39"/>
        <v>6.4489999999999998</v>
      </c>
    </row>
    <row r="411" spans="1:11" x14ac:dyDescent="0.3">
      <c r="A411">
        <f t="shared" si="40"/>
        <v>2150</v>
      </c>
      <c r="I411">
        <v>407</v>
      </c>
      <c r="J411" s="1">
        <v>6453</v>
      </c>
      <c r="K411">
        <f t="shared" si="39"/>
        <v>6.4530000000000003</v>
      </c>
    </row>
    <row r="412" spans="1:11" x14ac:dyDescent="0.3">
      <c r="A412">
        <f t="shared" si="40"/>
        <v>2155</v>
      </c>
      <c r="I412">
        <v>408</v>
      </c>
      <c r="J412" s="1">
        <v>6463</v>
      </c>
      <c r="K412">
        <f t="shared" si="39"/>
        <v>6.4630000000000001</v>
      </c>
    </row>
    <row r="413" spans="1:11" x14ac:dyDescent="0.3">
      <c r="A413">
        <f t="shared" si="40"/>
        <v>2160</v>
      </c>
      <c r="I413">
        <v>409</v>
      </c>
      <c r="J413" s="1">
        <v>6466</v>
      </c>
      <c r="K413">
        <f t="shared" si="39"/>
        <v>6.4660000000000002</v>
      </c>
    </row>
    <row r="414" spans="1:11" x14ac:dyDescent="0.3">
      <c r="A414">
        <f t="shared" si="40"/>
        <v>2165</v>
      </c>
      <c r="I414">
        <v>410</v>
      </c>
      <c r="J414" s="1">
        <v>6463</v>
      </c>
      <c r="K414">
        <f t="shared" si="39"/>
        <v>6.4630000000000001</v>
      </c>
    </row>
    <row r="415" spans="1:11" x14ac:dyDescent="0.3">
      <c r="A415">
        <f t="shared" si="40"/>
        <v>2170</v>
      </c>
      <c r="I415">
        <v>411</v>
      </c>
      <c r="J415" s="1">
        <v>6459</v>
      </c>
      <c r="K415">
        <f t="shared" si="39"/>
        <v>6.4589999999999996</v>
      </c>
    </row>
    <row r="416" spans="1:11" x14ac:dyDescent="0.3">
      <c r="A416">
        <f t="shared" si="40"/>
        <v>2175</v>
      </c>
      <c r="I416">
        <v>412</v>
      </c>
      <c r="J416" s="1">
        <v>6461</v>
      </c>
      <c r="K416">
        <f t="shared" si="39"/>
        <v>6.4610000000000003</v>
      </c>
    </row>
    <row r="417" spans="1:11" x14ac:dyDescent="0.3">
      <c r="A417">
        <f t="shared" si="40"/>
        <v>2180</v>
      </c>
      <c r="I417">
        <v>413</v>
      </c>
      <c r="J417" s="1">
        <v>6465</v>
      </c>
      <c r="K417">
        <f t="shared" si="39"/>
        <v>6.4649999999999999</v>
      </c>
    </row>
    <row r="418" spans="1:11" x14ac:dyDescent="0.3">
      <c r="A418">
        <f t="shared" si="40"/>
        <v>2185</v>
      </c>
      <c r="I418">
        <v>414</v>
      </c>
      <c r="J418" s="1">
        <v>6466</v>
      </c>
      <c r="K418">
        <f t="shared" si="39"/>
        <v>6.4660000000000002</v>
      </c>
    </row>
    <row r="419" spans="1:11" x14ac:dyDescent="0.3">
      <c r="A419">
        <f t="shared" si="40"/>
        <v>2190</v>
      </c>
      <c r="I419">
        <v>415</v>
      </c>
      <c r="J419" s="1">
        <v>6466</v>
      </c>
      <c r="K419">
        <f t="shared" si="39"/>
        <v>6.4660000000000002</v>
      </c>
    </row>
    <row r="420" spans="1:11" x14ac:dyDescent="0.3">
      <c r="A420">
        <f t="shared" si="40"/>
        <v>2195</v>
      </c>
      <c r="I420">
        <v>416</v>
      </c>
      <c r="J420" s="1">
        <v>6465</v>
      </c>
      <c r="K420">
        <f t="shared" si="39"/>
        <v>6.4649999999999999</v>
      </c>
    </row>
    <row r="421" spans="1:11" x14ac:dyDescent="0.3">
      <c r="A421">
        <f t="shared" si="40"/>
        <v>2200</v>
      </c>
      <c r="I421">
        <v>417</v>
      </c>
      <c r="J421" s="1">
        <v>6464</v>
      </c>
      <c r="K421">
        <f t="shared" si="39"/>
        <v>6.4640000000000004</v>
      </c>
    </row>
    <row r="422" spans="1:11" x14ac:dyDescent="0.3">
      <c r="A422">
        <f t="shared" si="40"/>
        <v>2205</v>
      </c>
      <c r="I422">
        <v>418</v>
      </c>
      <c r="J422" s="1">
        <v>6464</v>
      </c>
      <c r="K422">
        <f t="shared" si="39"/>
        <v>6.4640000000000004</v>
      </c>
    </row>
    <row r="423" spans="1:11" x14ac:dyDescent="0.3">
      <c r="A423">
        <f t="shared" si="40"/>
        <v>2210</v>
      </c>
      <c r="I423">
        <v>419</v>
      </c>
      <c r="J423" s="1">
        <v>6463</v>
      </c>
      <c r="K423">
        <f t="shared" si="39"/>
        <v>6.4630000000000001</v>
      </c>
    </row>
    <row r="424" spans="1:11" x14ac:dyDescent="0.3">
      <c r="A424">
        <f t="shared" si="40"/>
        <v>2215</v>
      </c>
      <c r="I424">
        <v>420</v>
      </c>
      <c r="J424" s="1">
        <v>6463</v>
      </c>
      <c r="K424">
        <f t="shared" si="39"/>
        <v>6.4630000000000001</v>
      </c>
    </row>
    <row r="425" spans="1:11" x14ac:dyDescent="0.3">
      <c r="A425">
        <f t="shared" si="40"/>
        <v>2220</v>
      </c>
      <c r="I425">
        <v>421</v>
      </c>
      <c r="J425" s="1">
        <v>6462</v>
      </c>
      <c r="K425">
        <f t="shared" si="39"/>
        <v>6.4619999999999997</v>
      </c>
    </row>
    <row r="426" spans="1:11" x14ac:dyDescent="0.3">
      <c r="A426">
        <f t="shared" si="40"/>
        <v>2225</v>
      </c>
      <c r="I426">
        <v>422</v>
      </c>
      <c r="J426" s="1">
        <v>6456</v>
      </c>
      <c r="K426">
        <f t="shared" si="39"/>
        <v>6.4560000000000004</v>
      </c>
    </row>
    <row r="427" spans="1:11" x14ac:dyDescent="0.3">
      <c r="A427">
        <f t="shared" si="40"/>
        <v>2230</v>
      </c>
      <c r="I427">
        <v>423</v>
      </c>
      <c r="J427" s="1">
        <v>6452</v>
      </c>
      <c r="K427">
        <f t="shared" si="39"/>
        <v>6.452</v>
      </c>
    </row>
    <row r="428" spans="1:11" x14ac:dyDescent="0.3">
      <c r="A428">
        <f t="shared" si="40"/>
        <v>2235</v>
      </c>
      <c r="I428">
        <v>424</v>
      </c>
      <c r="J428" s="1">
        <v>6450</v>
      </c>
      <c r="K428">
        <f t="shared" si="39"/>
        <v>6.45</v>
      </c>
    </row>
    <row r="429" spans="1:11" x14ac:dyDescent="0.3">
      <c r="A429">
        <f t="shared" si="40"/>
        <v>2240</v>
      </c>
      <c r="I429">
        <v>425</v>
      </c>
      <c r="J429" s="1">
        <v>6453</v>
      </c>
      <c r="K429">
        <f t="shared" si="39"/>
        <v>6.4530000000000003</v>
      </c>
    </row>
    <row r="430" spans="1:11" x14ac:dyDescent="0.3">
      <c r="A430">
        <f t="shared" si="40"/>
        <v>2245</v>
      </c>
      <c r="I430">
        <v>426</v>
      </c>
      <c r="J430" s="1">
        <v>6457</v>
      </c>
      <c r="K430">
        <f t="shared" si="39"/>
        <v>6.4569999999999999</v>
      </c>
    </row>
    <row r="431" spans="1:11" x14ac:dyDescent="0.3">
      <c r="I431">
        <v>427</v>
      </c>
      <c r="J431" s="1">
        <v>6458</v>
      </c>
      <c r="K431">
        <f t="shared" si="39"/>
        <v>6.4580000000000002</v>
      </c>
    </row>
    <row r="432" spans="1:11" x14ac:dyDescent="0.3">
      <c r="I432">
        <v>428</v>
      </c>
      <c r="J432" s="1">
        <v>6458</v>
      </c>
      <c r="K432">
        <f t="shared" si="39"/>
        <v>6.4580000000000002</v>
      </c>
    </row>
    <row r="433" spans="9:11" x14ac:dyDescent="0.3">
      <c r="I433">
        <v>429</v>
      </c>
      <c r="J433" s="1">
        <v>6459</v>
      </c>
      <c r="K433">
        <f t="shared" si="39"/>
        <v>6.4589999999999996</v>
      </c>
    </row>
    <row r="434" spans="9:11" x14ac:dyDescent="0.3">
      <c r="I434">
        <v>430</v>
      </c>
      <c r="J434" s="1">
        <v>6458</v>
      </c>
      <c r="K434">
        <f t="shared" si="39"/>
        <v>6.4580000000000002</v>
      </c>
    </row>
    <row r="435" spans="9:11" x14ac:dyDescent="0.3">
      <c r="I435">
        <v>431</v>
      </c>
      <c r="J435" s="1">
        <v>6456</v>
      </c>
      <c r="K435">
        <f t="shared" si="39"/>
        <v>6.4560000000000004</v>
      </c>
    </row>
    <row r="436" spans="9:11" x14ac:dyDescent="0.3">
      <c r="I436">
        <v>432</v>
      </c>
      <c r="J436" s="1">
        <v>6453</v>
      </c>
      <c r="K436">
        <f t="shared" si="39"/>
        <v>6.4530000000000003</v>
      </c>
    </row>
    <row r="437" spans="9:11" x14ac:dyDescent="0.3">
      <c r="I437">
        <v>433</v>
      </c>
      <c r="J437" s="1">
        <v>6453</v>
      </c>
      <c r="K437">
        <f t="shared" si="39"/>
        <v>6.4530000000000003</v>
      </c>
    </row>
    <row r="438" spans="9:11" x14ac:dyDescent="0.3">
      <c r="I438">
        <v>434</v>
      </c>
      <c r="J438" s="1">
        <v>6454</v>
      </c>
      <c r="K438">
        <f t="shared" si="39"/>
        <v>6.4539999999999997</v>
      </c>
    </row>
    <row r="439" spans="9:11" x14ac:dyDescent="0.3">
      <c r="I439">
        <v>435</v>
      </c>
      <c r="J439" s="1">
        <v>6451</v>
      </c>
      <c r="K439">
        <f t="shared" si="39"/>
        <v>6.4509999999999996</v>
      </c>
    </row>
    <row r="440" spans="9:11" x14ac:dyDescent="0.3">
      <c r="I440">
        <v>436</v>
      </c>
      <c r="J440" s="1">
        <v>6449</v>
      </c>
      <c r="K440">
        <f t="shared" si="39"/>
        <v>6.4489999999999998</v>
      </c>
    </row>
    <row r="441" spans="9:11" x14ac:dyDescent="0.3">
      <c r="I441">
        <v>437</v>
      </c>
      <c r="J441" s="1">
        <v>6453</v>
      </c>
      <c r="K441">
        <f t="shared" si="39"/>
        <v>6.4530000000000003</v>
      </c>
    </row>
    <row r="442" spans="9:11" x14ac:dyDescent="0.3">
      <c r="I442">
        <v>438</v>
      </c>
      <c r="J442" s="1">
        <v>6462</v>
      </c>
      <c r="K442">
        <f t="shared" si="39"/>
        <v>6.4619999999999997</v>
      </c>
    </row>
    <row r="443" spans="9:11" x14ac:dyDescent="0.3">
      <c r="I443">
        <v>439</v>
      </c>
      <c r="J443" s="1">
        <v>6472</v>
      </c>
      <c r="K443">
        <f t="shared" si="39"/>
        <v>6.4720000000000004</v>
      </c>
    </row>
    <row r="444" spans="9:11" x14ac:dyDescent="0.3">
      <c r="I444">
        <v>440</v>
      </c>
      <c r="J444" s="1">
        <v>6474</v>
      </c>
      <c r="K444">
        <f t="shared" si="39"/>
        <v>6.4740000000000002</v>
      </c>
    </row>
    <row r="445" spans="9:11" x14ac:dyDescent="0.3">
      <c r="I445">
        <v>441</v>
      </c>
      <c r="J445" s="1">
        <v>6474</v>
      </c>
      <c r="K445">
        <f t="shared" si="39"/>
        <v>6.4740000000000002</v>
      </c>
    </row>
    <row r="446" spans="9:11" x14ac:dyDescent="0.3">
      <c r="I446">
        <v>442</v>
      </c>
      <c r="J446" s="1">
        <v>6473</v>
      </c>
      <c r="K446">
        <f t="shared" si="39"/>
        <v>6.4729999999999999</v>
      </c>
    </row>
    <row r="447" spans="9:11" x14ac:dyDescent="0.3">
      <c r="I447">
        <v>443</v>
      </c>
      <c r="J447" s="1">
        <v>6472</v>
      </c>
      <c r="K447">
        <f t="shared" si="39"/>
        <v>6.4720000000000004</v>
      </c>
    </row>
    <row r="448" spans="9:11" x14ac:dyDescent="0.3">
      <c r="I448">
        <v>444</v>
      </c>
      <c r="J448" s="1">
        <v>6472</v>
      </c>
      <c r="K448">
        <f t="shared" si="39"/>
        <v>6.4720000000000004</v>
      </c>
    </row>
    <row r="449" spans="9:11" x14ac:dyDescent="0.3">
      <c r="I449">
        <v>445</v>
      </c>
      <c r="J449" s="1">
        <v>6472</v>
      </c>
      <c r="K449">
        <f t="shared" si="39"/>
        <v>6.4720000000000004</v>
      </c>
    </row>
    <row r="450" spans="9:11" x14ac:dyDescent="0.3">
      <c r="I450">
        <v>446</v>
      </c>
      <c r="J450" s="1">
        <v>6472</v>
      </c>
      <c r="K450">
        <f t="shared" si="39"/>
        <v>6.4720000000000004</v>
      </c>
    </row>
    <row r="451" spans="9:11" x14ac:dyDescent="0.3">
      <c r="I451">
        <v>447</v>
      </c>
      <c r="J451" s="1">
        <v>6471</v>
      </c>
      <c r="K451">
        <f t="shared" si="39"/>
        <v>6.4710000000000001</v>
      </c>
    </row>
    <row r="452" spans="9:11" x14ac:dyDescent="0.3">
      <c r="I452">
        <v>448</v>
      </c>
      <c r="J452" s="1">
        <v>6465</v>
      </c>
      <c r="K452">
        <f t="shared" si="39"/>
        <v>6.4649999999999999</v>
      </c>
    </row>
    <row r="453" spans="9:11" x14ac:dyDescent="0.3">
      <c r="I453">
        <v>449</v>
      </c>
      <c r="J453" s="1">
        <v>6461</v>
      </c>
      <c r="K453">
        <f t="shared" ref="K453:K516" si="41">J453/1000</f>
        <v>6.4610000000000003</v>
      </c>
    </row>
    <row r="454" spans="9:11" x14ac:dyDescent="0.3">
      <c r="I454">
        <v>450</v>
      </c>
      <c r="J454" s="1">
        <v>6460</v>
      </c>
      <c r="K454">
        <f t="shared" si="41"/>
        <v>6.46</v>
      </c>
    </row>
    <row r="455" spans="9:11" x14ac:dyDescent="0.3">
      <c r="I455">
        <v>451</v>
      </c>
      <c r="J455" s="1">
        <v>6463</v>
      </c>
      <c r="K455">
        <f t="shared" si="41"/>
        <v>6.4630000000000001</v>
      </c>
    </row>
    <row r="456" spans="9:11" x14ac:dyDescent="0.3">
      <c r="I456">
        <v>452</v>
      </c>
      <c r="J456" s="1">
        <v>6466</v>
      </c>
      <c r="K456">
        <f t="shared" si="41"/>
        <v>6.4660000000000002</v>
      </c>
    </row>
    <row r="457" spans="9:11" x14ac:dyDescent="0.3">
      <c r="I457">
        <v>453</v>
      </c>
      <c r="J457" s="1">
        <v>6468</v>
      </c>
      <c r="K457">
        <f t="shared" si="41"/>
        <v>6.468</v>
      </c>
    </row>
    <row r="458" spans="9:11" x14ac:dyDescent="0.3">
      <c r="I458">
        <v>454</v>
      </c>
      <c r="J458" s="1">
        <v>6469</v>
      </c>
      <c r="K458">
        <f t="shared" si="41"/>
        <v>6.4690000000000003</v>
      </c>
    </row>
    <row r="459" spans="9:11" x14ac:dyDescent="0.3">
      <c r="I459">
        <v>455</v>
      </c>
      <c r="J459" s="1">
        <v>6470</v>
      </c>
      <c r="K459">
        <f t="shared" si="41"/>
        <v>6.47</v>
      </c>
    </row>
    <row r="460" spans="9:11" x14ac:dyDescent="0.3">
      <c r="I460">
        <v>456</v>
      </c>
      <c r="J460" s="1">
        <v>6469</v>
      </c>
      <c r="K460">
        <f t="shared" si="41"/>
        <v>6.4690000000000003</v>
      </c>
    </row>
    <row r="461" spans="9:11" x14ac:dyDescent="0.3">
      <c r="I461">
        <v>457</v>
      </c>
      <c r="J461" s="1">
        <v>6467</v>
      </c>
      <c r="K461">
        <f t="shared" si="41"/>
        <v>6.4669999999999996</v>
      </c>
    </row>
    <row r="462" spans="9:11" x14ac:dyDescent="0.3">
      <c r="I462">
        <v>458</v>
      </c>
      <c r="J462" s="1">
        <v>6465</v>
      </c>
      <c r="K462">
        <f t="shared" si="41"/>
        <v>6.4649999999999999</v>
      </c>
    </row>
    <row r="463" spans="9:11" x14ac:dyDescent="0.3">
      <c r="I463">
        <v>459</v>
      </c>
      <c r="J463" s="1">
        <v>6465</v>
      </c>
      <c r="K463">
        <f t="shared" si="41"/>
        <v>6.4649999999999999</v>
      </c>
    </row>
    <row r="464" spans="9:11" x14ac:dyDescent="0.3">
      <c r="I464">
        <v>460</v>
      </c>
      <c r="J464" s="1">
        <v>6467</v>
      </c>
      <c r="K464">
        <f t="shared" si="41"/>
        <v>6.4669999999999996</v>
      </c>
    </row>
    <row r="465" spans="9:11" x14ac:dyDescent="0.3">
      <c r="I465">
        <v>461</v>
      </c>
      <c r="J465" s="1">
        <v>6463</v>
      </c>
      <c r="K465">
        <f t="shared" si="41"/>
        <v>6.4630000000000001</v>
      </c>
    </row>
    <row r="466" spans="9:11" x14ac:dyDescent="0.3">
      <c r="I466">
        <v>462</v>
      </c>
      <c r="J466" s="1">
        <v>6459</v>
      </c>
      <c r="K466">
        <f t="shared" si="41"/>
        <v>6.4589999999999996</v>
      </c>
    </row>
    <row r="467" spans="9:11" x14ac:dyDescent="0.3">
      <c r="I467">
        <v>463</v>
      </c>
      <c r="J467" s="1">
        <v>6457</v>
      </c>
      <c r="K467">
        <f t="shared" si="41"/>
        <v>6.4569999999999999</v>
      </c>
    </row>
    <row r="468" spans="9:11" x14ac:dyDescent="0.3">
      <c r="I468">
        <v>464</v>
      </c>
      <c r="J468" s="1">
        <v>6460</v>
      </c>
      <c r="K468">
        <f t="shared" si="41"/>
        <v>6.46</v>
      </c>
    </row>
    <row r="469" spans="9:11" x14ac:dyDescent="0.3">
      <c r="I469">
        <v>465</v>
      </c>
      <c r="J469" s="1">
        <v>6463</v>
      </c>
      <c r="K469">
        <f t="shared" si="41"/>
        <v>6.4630000000000001</v>
      </c>
    </row>
    <row r="470" spans="9:11" x14ac:dyDescent="0.3">
      <c r="I470">
        <v>466</v>
      </c>
      <c r="J470" s="1">
        <v>6464</v>
      </c>
      <c r="K470">
        <f t="shared" si="41"/>
        <v>6.4640000000000004</v>
      </c>
    </row>
    <row r="471" spans="9:11" x14ac:dyDescent="0.3">
      <c r="I471">
        <v>467</v>
      </c>
      <c r="J471" s="1">
        <v>6465</v>
      </c>
      <c r="K471">
        <f t="shared" si="41"/>
        <v>6.4649999999999999</v>
      </c>
    </row>
    <row r="472" spans="9:11" x14ac:dyDescent="0.3">
      <c r="I472">
        <v>468</v>
      </c>
      <c r="J472" s="1">
        <v>6465</v>
      </c>
      <c r="K472">
        <f t="shared" si="41"/>
        <v>6.4649999999999999</v>
      </c>
    </row>
    <row r="473" spans="9:11" x14ac:dyDescent="0.3">
      <c r="I473">
        <v>469</v>
      </c>
      <c r="J473" s="1">
        <v>6465</v>
      </c>
      <c r="K473">
        <f t="shared" si="41"/>
        <v>6.4649999999999999</v>
      </c>
    </row>
    <row r="474" spans="9:11" x14ac:dyDescent="0.3">
      <c r="I474">
        <v>470</v>
      </c>
      <c r="J474" s="1">
        <v>6465</v>
      </c>
      <c r="K474">
        <f t="shared" si="41"/>
        <v>6.4649999999999999</v>
      </c>
    </row>
    <row r="475" spans="9:11" x14ac:dyDescent="0.3">
      <c r="I475">
        <v>471</v>
      </c>
      <c r="J475" s="1">
        <v>6465</v>
      </c>
      <c r="K475">
        <f t="shared" si="41"/>
        <v>6.4649999999999999</v>
      </c>
    </row>
    <row r="476" spans="9:11" x14ac:dyDescent="0.3">
      <c r="I476">
        <v>472</v>
      </c>
      <c r="J476" s="1">
        <v>6464</v>
      </c>
      <c r="K476">
        <f t="shared" si="41"/>
        <v>6.4640000000000004</v>
      </c>
    </row>
    <row r="477" spans="9:11" x14ac:dyDescent="0.3">
      <c r="I477">
        <v>473</v>
      </c>
      <c r="J477" s="1">
        <v>6462</v>
      </c>
      <c r="K477">
        <f t="shared" si="41"/>
        <v>6.4619999999999997</v>
      </c>
    </row>
    <row r="478" spans="9:11" x14ac:dyDescent="0.3">
      <c r="I478">
        <v>474</v>
      </c>
      <c r="J478" s="1">
        <v>6456</v>
      </c>
      <c r="K478">
        <f t="shared" si="41"/>
        <v>6.4560000000000004</v>
      </c>
    </row>
    <row r="479" spans="9:11" x14ac:dyDescent="0.3">
      <c r="I479">
        <v>475</v>
      </c>
      <c r="J479" s="1">
        <v>6452</v>
      </c>
      <c r="K479">
        <f t="shared" si="41"/>
        <v>6.452</v>
      </c>
    </row>
    <row r="480" spans="9:11" x14ac:dyDescent="0.3">
      <c r="I480">
        <v>476</v>
      </c>
      <c r="J480" s="1">
        <v>6452</v>
      </c>
      <c r="K480">
        <f t="shared" si="41"/>
        <v>6.452</v>
      </c>
    </row>
    <row r="481" spans="9:11" x14ac:dyDescent="0.3">
      <c r="I481">
        <v>477</v>
      </c>
      <c r="J481" s="1">
        <v>6457</v>
      </c>
      <c r="K481">
        <f t="shared" si="41"/>
        <v>6.4569999999999999</v>
      </c>
    </row>
    <row r="482" spans="9:11" x14ac:dyDescent="0.3">
      <c r="I482">
        <v>478</v>
      </c>
      <c r="J482" s="1">
        <v>6460</v>
      </c>
      <c r="K482">
        <f t="shared" si="41"/>
        <v>6.46</v>
      </c>
    </row>
    <row r="483" spans="9:11" x14ac:dyDescent="0.3">
      <c r="I483">
        <v>479</v>
      </c>
      <c r="J483" s="1">
        <v>6461</v>
      </c>
      <c r="K483">
        <f t="shared" si="41"/>
        <v>6.4610000000000003</v>
      </c>
    </row>
    <row r="484" spans="9:11" x14ac:dyDescent="0.3">
      <c r="I484">
        <v>480</v>
      </c>
      <c r="J484" s="1">
        <v>6461</v>
      </c>
      <c r="K484">
        <f t="shared" si="41"/>
        <v>6.4610000000000003</v>
      </c>
    </row>
    <row r="485" spans="9:11" x14ac:dyDescent="0.3">
      <c r="I485">
        <v>481</v>
      </c>
      <c r="J485" s="1">
        <v>6462</v>
      </c>
      <c r="K485">
        <f t="shared" si="41"/>
        <v>6.4619999999999997</v>
      </c>
    </row>
    <row r="486" spans="9:11" x14ac:dyDescent="0.3">
      <c r="I486">
        <v>482</v>
      </c>
      <c r="J486" s="1">
        <v>6448</v>
      </c>
      <c r="K486">
        <f t="shared" si="41"/>
        <v>6.4480000000000004</v>
      </c>
    </row>
    <row r="487" spans="9:11" x14ac:dyDescent="0.3">
      <c r="I487">
        <v>483</v>
      </c>
      <c r="J487" s="1">
        <v>6408</v>
      </c>
      <c r="K487">
        <f t="shared" si="41"/>
        <v>6.4080000000000004</v>
      </c>
    </row>
    <row r="488" spans="9:11" x14ac:dyDescent="0.3">
      <c r="I488">
        <v>484</v>
      </c>
      <c r="J488" s="1">
        <v>6366</v>
      </c>
      <c r="K488">
        <f t="shared" si="41"/>
        <v>6.3659999999999997</v>
      </c>
    </row>
    <row r="489" spans="9:11" x14ac:dyDescent="0.3">
      <c r="I489">
        <v>485</v>
      </c>
      <c r="J489" s="1">
        <v>6361</v>
      </c>
      <c r="K489">
        <f t="shared" si="41"/>
        <v>6.3609999999999998</v>
      </c>
    </row>
    <row r="490" spans="9:11" x14ac:dyDescent="0.3">
      <c r="I490">
        <v>486</v>
      </c>
      <c r="J490" s="1">
        <v>6378</v>
      </c>
      <c r="K490">
        <f t="shared" si="41"/>
        <v>6.3780000000000001</v>
      </c>
    </row>
    <row r="491" spans="9:11" x14ac:dyDescent="0.3">
      <c r="I491">
        <v>487</v>
      </c>
      <c r="J491" s="1">
        <v>6386</v>
      </c>
      <c r="K491">
        <f t="shared" si="41"/>
        <v>6.3860000000000001</v>
      </c>
    </row>
    <row r="492" spans="9:11" x14ac:dyDescent="0.3">
      <c r="I492">
        <v>488</v>
      </c>
      <c r="J492" s="1">
        <v>6387</v>
      </c>
      <c r="K492">
        <f t="shared" si="41"/>
        <v>6.3869999999999996</v>
      </c>
    </row>
    <row r="493" spans="9:11" x14ac:dyDescent="0.3">
      <c r="I493">
        <v>489</v>
      </c>
      <c r="J493" s="1">
        <v>6383</v>
      </c>
      <c r="K493">
        <f t="shared" si="41"/>
        <v>6.383</v>
      </c>
    </row>
    <row r="494" spans="9:11" x14ac:dyDescent="0.3">
      <c r="I494">
        <v>490</v>
      </c>
      <c r="J494" s="1">
        <v>6389</v>
      </c>
      <c r="K494">
        <f t="shared" si="41"/>
        <v>6.3890000000000002</v>
      </c>
    </row>
    <row r="495" spans="9:11" x14ac:dyDescent="0.3">
      <c r="I495">
        <v>491</v>
      </c>
      <c r="J495" s="1">
        <v>6392</v>
      </c>
      <c r="K495">
        <f t="shared" si="41"/>
        <v>6.3920000000000003</v>
      </c>
    </row>
    <row r="496" spans="9:11" x14ac:dyDescent="0.3">
      <c r="I496">
        <v>492</v>
      </c>
      <c r="J496" s="1">
        <v>6392</v>
      </c>
      <c r="K496">
        <f t="shared" si="41"/>
        <v>6.3920000000000003</v>
      </c>
    </row>
    <row r="497" spans="9:11" x14ac:dyDescent="0.3">
      <c r="I497">
        <v>493</v>
      </c>
      <c r="J497" s="1">
        <v>6393</v>
      </c>
      <c r="K497">
        <f t="shared" si="41"/>
        <v>6.3929999999999998</v>
      </c>
    </row>
    <row r="498" spans="9:11" x14ac:dyDescent="0.3">
      <c r="I498">
        <v>494</v>
      </c>
      <c r="J498" s="1">
        <v>6392</v>
      </c>
      <c r="K498">
        <f t="shared" si="41"/>
        <v>6.3920000000000003</v>
      </c>
    </row>
    <row r="499" spans="9:11" x14ac:dyDescent="0.3">
      <c r="I499">
        <v>495</v>
      </c>
      <c r="J499" s="1">
        <v>6391</v>
      </c>
      <c r="K499">
        <f t="shared" si="41"/>
        <v>6.391</v>
      </c>
    </row>
    <row r="500" spans="9:11" x14ac:dyDescent="0.3">
      <c r="I500">
        <v>496</v>
      </c>
      <c r="J500" s="1">
        <v>6391</v>
      </c>
      <c r="K500">
        <f t="shared" si="41"/>
        <v>6.391</v>
      </c>
    </row>
    <row r="501" spans="9:11" x14ac:dyDescent="0.3">
      <c r="I501">
        <v>497</v>
      </c>
      <c r="J501" s="1">
        <v>6391</v>
      </c>
      <c r="K501">
        <f t="shared" si="41"/>
        <v>6.391</v>
      </c>
    </row>
    <row r="502" spans="9:11" x14ac:dyDescent="0.3">
      <c r="I502">
        <v>498</v>
      </c>
      <c r="J502" s="1">
        <v>6390</v>
      </c>
      <c r="K502">
        <f t="shared" si="41"/>
        <v>6.39</v>
      </c>
    </row>
    <row r="503" spans="9:11" x14ac:dyDescent="0.3">
      <c r="I503">
        <v>499</v>
      </c>
      <c r="J503" s="1">
        <v>6388</v>
      </c>
      <c r="K503">
        <f t="shared" si="41"/>
        <v>6.3879999999999999</v>
      </c>
    </row>
    <row r="504" spans="9:11" x14ac:dyDescent="0.3">
      <c r="I504">
        <v>500</v>
      </c>
      <c r="J504" s="1">
        <v>6379</v>
      </c>
      <c r="K504">
        <f t="shared" si="41"/>
        <v>6.3789999999999996</v>
      </c>
    </row>
    <row r="505" spans="9:11" x14ac:dyDescent="0.3">
      <c r="I505">
        <v>501</v>
      </c>
      <c r="J505" s="1">
        <v>6376</v>
      </c>
      <c r="K505">
        <f t="shared" si="41"/>
        <v>6.3760000000000003</v>
      </c>
    </row>
    <row r="506" spans="9:11" x14ac:dyDescent="0.3">
      <c r="I506">
        <v>502</v>
      </c>
      <c r="J506" s="1">
        <v>6376</v>
      </c>
      <c r="K506">
        <f t="shared" si="41"/>
        <v>6.3760000000000003</v>
      </c>
    </row>
    <row r="507" spans="9:11" x14ac:dyDescent="0.3">
      <c r="I507">
        <v>503</v>
      </c>
      <c r="J507" s="1">
        <v>6382</v>
      </c>
      <c r="K507">
        <f t="shared" si="41"/>
        <v>6.3819999999999997</v>
      </c>
    </row>
    <row r="508" spans="9:11" x14ac:dyDescent="0.3">
      <c r="I508">
        <v>504</v>
      </c>
      <c r="J508" s="1">
        <v>6385</v>
      </c>
      <c r="K508">
        <f t="shared" si="41"/>
        <v>6.3849999999999998</v>
      </c>
    </row>
    <row r="509" spans="9:11" x14ac:dyDescent="0.3">
      <c r="I509">
        <v>505</v>
      </c>
      <c r="J509" s="1">
        <v>6386</v>
      </c>
      <c r="K509">
        <f t="shared" si="41"/>
        <v>6.3860000000000001</v>
      </c>
    </row>
    <row r="510" spans="9:11" x14ac:dyDescent="0.3">
      <c r="I510">
        <v>506</v>
      </c>
      <c r="J510" s="1">
        <v>6387</v>
      </c>
      <c r="K510">
        <f t="shared" si="41"/>
        <v>6.3869999999999996</v>
      </c>
    </row>
    <row r="511" spans="9:11" x14ac:dyDescent="0.3">
      <c r="I511">
        <v>507</v>
      </c>
      <c r="J511" s="1">
        <v>6389</v>
      </c>
      <c r="K511">
        <f t="shared" si="41"/>
        <v>6.3890000000000002</v>
      </c>
    </row>
    <row r="512" spans="9:11" x14ac:dyDescent="0.3">
      <c r="I512">
        <v>508</v>
      </c>
      <c r="J512" s="1">
        <v>6388</v>
      </c>
      <c r="K512">
        <f t="shared" si="41"/>
        <v>6.3879999999999999</v>
      </c>
    </row>
    <row r="513" spans="9:11" x14ac:dyDescent="0.3">
      <c r="I513">
        <v>509</v>
      </c>
      <c r="J513" s="1">
        <v>6385</v>
      </c>
      <c r="K513">
        <f t="shared" si="41"/>
        <v>6.3849999999999998</v>
      </c>
    </row>
    <row r="514" spans="9:11" x14ac:dyDescent="0.3">
      <c r="I514">
        <v>510</v>
      </c>
      <c r="J514" s="1">
        <v>6383</v>
      </c>
      <c r="K514">
        <f t="shared" si="41"/>
        <v>6.383</v>
      </c>
    </row>
    <row r="515" spans="9:11" x14ac:dyDescent="0.3">
      <c r="I515">
        <v>511</v>
      </c>
      <c r="J515" s="1">
        <v>6384</v>
      </c>
      <c r="K515">
        <f t="shared" si="41"/>
        <v>6.3840000000000003</v>
      </c>
    </row>
    <row r="516" spans="9:11" x14ac:dyDescent="0.3">
      <c r="I516">
        <v>512</v>
      </c>
      <c r="J516" s="1">
        <v>6387</v>
      </c>
      <c r="K516">
        <f t="shared" si="41"/>
        <v>6.3869999999999996</v>
      </c>
    </row>
    <row r="517" spans="9:11" x14ac:dyDescent="0.3">
      <c r="I517">
        <v>513</v>
      </c>
      <c r="J517" s="1">
        <v>6381</v>
      </c>
      <c r="K517">
        <f t="shared" ref="K517:K580" si="42">J517/1000</f>
        <v>6.3810000000000002</v>
      </c>
    </row>
    <row r="518" spans="9:11" x14ac:dyDescent="0.3">
      <c r="I518">
        <v>514</v>
      </c>
      <c r="J518" s="1">
        <v>6376</v>
      </c>
      <c r="K518">
        <f t="shared" si="42"/>
        <v>6.3760000000000003</v>
      </c>
    </row>
    <row r="519" spans="9:11" x14ac:dyDescent="0.3">
      <c r="I519">
        <v>515</v>
      </c>
      <c r="J519" s="1">
        <v>6374</v>
      </c>
      <c r="K519">
        <f t="shared" si="42"/>
        <v>6.3739999999999997</v>
      </c>
    </row>
    <row r="520" spans="9:11" x14ac:dyDescent="0.3">
      <c r="I520">
        <v>516</v>
      </c>
      <c r="J520" s="1">
        <v>6379</v>
      </c>
      <c r="K520">
        <f t="shared" si="42"/>
        <v>6.3789999999999996</v>
      </c>
    </row>
    <row r="521" spans="9:11" x14ac:dyDescent="0.3">
      <c r="I521">
        <v>517</v>
      </c>
      <c r="J521" s="1">
        <v>6383</v>
      </c>
      <c r="K521">
        <f t="shared" si="42"/>
        <v>6.383</v>
      </c>
    </row>
    <row r="522" spans="9:11" x14ac:dyDescent="0.3">
      <c r="I522">
        <v>518</v>
      </c>
      <c r="J522" s="1">
        <v>6385</v>
      </c>
      <c r="K522">
        <f t="shared" si="42"/>
        <v>6.3849999999999998</v>
      </c>
    </row>
    <row r="523" spans="9:11" x14ac:dyDescent="0.3">
      <c r="I523">
        <v>519</v>
      </c>
      <c r="J523" s="1">
        <v>6385</v>
      </c>
      <c r="K523">
        <f t="shared" si="42"/>
        <v>6.3849999999999998</v>
      </c>
    </row>
    <row r="524" spans="9:11" x14ac:dyDescent="0.3">
      <c r="I524">
        <v>520</v>
      </c>
      <c r="J524" s="1">
        <v>6385</v>
      </c>
      <c r="K524">
        <f t="shared" si="42"/>
        <v>6.3849999999999998</v>
      </c>
    </row>
    <row r="525" spans="9:11" x14ac:dyDescent="0.3">
      <c r="I525">
        <v>521</v>
      </c>
      <c r="J525" s="1">
        <v>6385</v>
      </c>
      <c r="K525">
        <f t="shared" si="42"/>
        <v>6.3849999999999998</v>
      </c>
    </row>
    <row r="526" spans="9:11" x14ac:dyDescent="0.3">
      <c r="I526">
        <v>522</v>
      </c>
      <c r="J526" s="1">
        <v>6386</v>
      </c>
      <c r="K526">
        <f t="shared" si="42"/>
        <v>6.3860000000000001</v>
      </c>
    </row>
    <row r="527" spans="9:11" x14ac:dyDescent="0.3">
      <c r="I527">
        <v>523</v>
      </c>
      <c r="J527" s="1">
        <v>6390</v>
      </c>
      <c r="K527">
        <f t="shared" si="42"/>
        <v>6.39</v>
      </c>
    </row>
    <row r="528" spans="9:11" x14ac:dyDescent="0.3">
      <c r="I528">
        <v>524</v>
      </c>
      <c r="J528" s="1">
        <v>6397</v>
      </c>
      <c r="K528">
        <f t="shared" si="42"/>
        <v>6.3970000000000002</v>
      </c>
    </row>
    <row r="529" spans="9:11" x14ac:dyDescent="0.3">
      <c r="I529">
        <v>525</v>
      </c>
      <c r="J529" s="1">
        <v>6403</v>
      </c>
      <c r="K529">
        <f t="shared" si="42"/>
        <v>6.4029999999999996</v>
      </c>
    </row>
    <row r="530" spans="9:11" x14ac:dyDescent="0.3">
      <c r="I530">
        <v>526</v>
      </c>
      <c r="J530" s="1">
        <v>6399</v>
      </c>
      <c r="K530">
        <f t="shared" si="42"/>
        <v>6.399</v>
      </c>
    </row>
    <row r="531" spans="9:11" x14ac:dyDescent="0.3">
      <c r="I531">
        <v>527</v>
      </c>
      <c r="J531" s="1">
        <v>6397</v>
      </c>
      <c r="K531">
        <f t="shared" si="42"/>
        <v>6.3970000000000002</v>
      </c>
    </row>
    <row r="532" spans="9:11" x14ac:dyDescent="0.3">
      <c r="I532">
        <v>528</v>
      </c>
      <c r="J532" s="1">
        <v>6397</v>
      </c>
      <c r="K532">
        <f t="shared" si="42"/>
        <v>6.3970000000000002</v>
      </c>
    </row>
    <row r="533" spans="9:11" x14ac:dyDescent="0.3">
      <c r="I533">
        <v>529</v>
      </c>
      <c r="J533" s="1">
        <v>6402</v>
      </c>
      <c r="K533">
        <f t="shared" si="42"/>
        <v>6.4020000000000001</v>
      </c>
    </row>
    <row r="534" spans="9:11" x14ac:dyDescent="0.3">
      <c r="I534">
        <v>530</v>
      </c>
      <c r="J534" s="1">
        <v>6404</v>
      </c>
      <c r="K534">
        <f t="shared" si="42"/>
        <v>6.4039999999999999</v>
      </c>
    </row>
    <row r="535" spans="9:11" x14ac:dyDescent="0.3">
      <c r="I535">
        <v>531</v>
      </c>
      <c r="J535" s="1">
        <v>6405</v>
      </c>
      <c r="K535">
        <f t="shared" si="42"/>
        <v>6.4050000000000002</v>
      </c>
    </row>
    <row r="536" spans="9:11" x14ac:dyDescent="0.3">
      <c r="I536">
        <v>532</v>
      </c>
      <c r="J536" s="1">
        <v>6407</v>
      </c>
      <c r="K536">
        <f t="shared" si="42"/>
        <v>6.407</v>
      </c>
    </row>
    <row r="537" spans="9:11" x14ac:dyDescent="0.3">
      <c r="I537">
        <v>533</v>
      </c>
      <c r="J537" s="1">
        <v>6408</v>
      </c>
      <c r="K537">
        <f t="shared" si="42"/>
        <v>6.4080000000000004</v>
      </c>
    </row>
    <row r="538" spans="9:11" x14ac:dyDescent="0.3">
      <c r="I538">
        <v>534</v>
      </c>
      <c r="J538" s="1">
        <v>6406</v>
      </c>
      <c r="K538">
        <f t="shared" si="42"/>
        <v>6.4059999999999997</v>
      </c>
    </row>
    <row r="539" spans="9:11" x14ac:dyDescent="0.3">
      <c r="I539">
        <v>535</v>
      </c>
      <c r="J539" s="1">
        <v>6404</v>
      </c>
      <c r="K539">
        <f t="shared" si="42"/>
        <v>6.4039999999999999</v>
      </c>
    </row>
    <row r="540" spans="9:11" x14ac:dyDescent="0.3">
      <c r="I540">
        <v>536</v>
      </c>
      <c r="J540" s="1">
        <v>6403</v>
      </c>
      <c r="K540">
        <f t="shared" si="42"/>
        <v>6.4029999999999996</v>
      </c>
    </row>
    <row r="541" spans="9:11" x14ac:dyDescent="0.3">
      <c r="I541">
        <v>537</v>
      </c>
      <c r="J541" s="1">
        <v>6405</v>
      </c>
      <c r="K541">
        <f t="shared" si="42"/>
        <v>6.4050000000000002</v>
      </c>
    </row>
    <row r="542" spans="9:11" x14ac:dyDescent="0.3">
      <c r="I542">
        <v>538</v>
      </c>
      <c r="J542" s="1">
        <v>6406</v>
      </c>
      <c r="K542">
        <f t="shared" si="42"/>
        <v>6.4059999999999997</v>
      </c>
    </row>
    <row r="543" spans="9:11" x14ac:dyDescent="0.3">
      <c r="I543">
        <v>539</v>
      </c>
      <c r="J543" s="1">
        <v>6400</v>
      </c>
      <c r="K543">
        <f t="shared" si="42"/>
        <v>6.4</v>
      </c>
    </row>
    <row r="544" spans="9:11" x14ac:dyDescent="0.3">
      <c r="I544">
        <v>540</v>
      </c>
      <c r="J544" s="1">
        <v>6395</v>
      </c>
      <c r="K544">
        <f t="shared" si="42"/>
        <v>6.3949999999999996</v>
      </c>
    </row>
    <row r="545" spans="9:11" x14ac:dyDescent="0.3">
      <c r="I545">
        <v>541</v>
      </c>
      <c r="J545" s="1">
        <v>6394</v>
      </c>
      <c r="K545">
        <f t="shared" si="42"/>
        <v>6.3940000000000001</v>
      </c>
    </row>
    <row r="546" spans="9:11" x14ac:dyDescent="0.3">
      <c r="I546">
        <v>542</v>
      </c>
      <c r="J546" s="1">
        <v>6400</v>
      </c>
      <c r="K546">
        <f t="shared" si="42"/>
        <v>6.4</v>
      </c>
    </row>
    <row r="547" spans="9:11" x14ac:dyDescent="0.3">
      <c r="I547">
        <v>543</v>
      </c>
      <c r="J547" s="1">
        <v>6403</v>
      </c>
      <c r="K547">
        <f t="shared" si="42"/>
        <v>6.4029999999999996</v>
      </c>
    </row>
    <row r="548" spans="9:11" x14ac:dyDescent="0.3">
      <c r="I548">
        <v>544</v>
      </c>
      <c r="J548" s="1">
        <v>6403</v>
      </c>
      <c r="K548">
        <f t="shared" si="42"/>
        <v>6.4029999999999996</v>
      </c>
    </row>
    <row r="549" spans="9:11" x14ac:dyDescent="0.3">
      <c r="I549">
        <v>545</v>
      </c>
      <c r="J549" s="1">
        <v>6404</v>
      </c>
      <c r="K549">
        <f t="shared" si="42"/>
        <v>6.4039999999999999</v>
      </c>
    </row>
    <row r="550" spans="9:11" x14ac:dyDescent="0.3">
      <c r="I550">
        <v>546</v>
      </c>
      <c r="J550" s="1">
        <v>6404</v>
      </c>
      <c r="K550">
        <f t="shared" si="42"/>
        <v>6.4039999999999999</v>
      </c>
    </row>
    <row r="551" spans="9:11" x14ac:dyDescent="0.3">
      <c r="I551">
        <v>547</v>
      </c>
      <c r="J551" s="1">
        <v>6406</v>
      </c>
      <c r="K551">
        <f t="shared" si="42"/>
        <v>6.4059999999999997</v>
      </c>
    </row>
    <row r="552" spans="9:11" x14ac:dyDescent="0.3">
      <c r="I552">
        <v>548</v>
      </c>
      <c r="J552" s="1">
        <v>6406</v>
      </c>
      <c r="K552">
        <f t="shared" si="42"/>
        <v>6.4059999999999997</v>
      </c>
    </row>
    <row r="553" spans="9:11" x14ac:dyDescent="0.3">
      <c r="I553">
        <v>549</v>
      </c>
      <c r="J553" s="1">
        <v>6405</v>
      </c>
      <c r="K553">
        <f t="shared" si="42"/>
        <v>6.4050000000000002</v>
      </c>
    </row>
    <row r="554" spans="9:11" x14ac:dyDescent="0.3">
      <c r="I554">
        <v>550</v>
      </c>
      <c r="J554" s="1">
        <v>6402</v>
      </c>
      <c r="K554">
        <f t="shared" si="42"/>
        <v>6.4020000000000001</v>
      </c>
    </row>
    <row r="555" spans="9:11" x14ac:dyDescent="0.3">
      <c r="I555">
        <v>551</v>
      </c>
      <c r="J555" s="1">
        <v>6401</v>
      </c>
      <c r="K555">
        <f t="shared" si="42"/>
        <v>6.4009999999999998</v>
      </c>
    </row>
    <row r="556" spans="9:11" x14ac:dyDescent="0.3">
      <c r="I556">
        <v>552</v>
      </c>
      <c r="J556" s="1">
        <v>6394</v>
      </c>
      <c r="K556">
        <f t="shared" si="42"/>
        <v>6.3940000000000001</v>
      </c>
    </row>
    <row r="557" spans="9:11" x14ac:dyDescent="0.3">
      <c r="I557">
        <v>553</v>
      </c>
      <c r="J557" s="1">
        <v>6392</v>
      </c>
      <c r="K557">
        <f t="shared" si="42"/>
        <v>6.3920000000000003</v>
      </c>
    </row>
    <row r="558" spans="9:11" x14ac:dyDescent="0.3">
      <c r="I558">
        <v>554</v>
      </c>
      <c r="J558" s="1">
        <v>6392</v>
      </c>
      <c r="K558">
        <f t="shared" si="42"/>
        <v>6.3920000000000003</v>
      </c>
    </row>
    <row r="559" spans="9:11" x14ac:dyDescent="0.3">
      <c r="I559">
        <v>555</v>
      </c>
      <c r="J559" s="1">
        <v>6398</v>
      </c>
      <c r="K559">
        <f t="shared" si="42"/>
        <v>6.3979999999999997</v>
      </c>
    </row>
    <row r="560" spans="9:11" x14ac:dyDescent="0.3">
      <c r="I560">
        <v>556</v>
      </c>
      <c r="J560" s="1">
        <v>6399</v>
      </c>
      <c r="K560">
        <f t="shared" si="42"/>
        <v>6.399</v>
      </c>
    </row>
    <row r="561" spans="9:11" x14ac:dyDescent="0.3">
      <c r="I561">
        <v>557</v>
      </c>
      <c r="J561" s="1">
        <v>6396</v>
      </c>
      <c r="K561">
        <f t="shared" si="42"/>
        <v>6.3959999999999999</v>
      </c>
    </row>
    <row r="562" spans="9:11" x14ac:dyDescent="0.3">
      <c r="I562">
        <v>558</v>
      </c>
      <c r="J562" s="1">
        <v>6394</v>
      </c>
      <c r="K562">
        <f t="shared" si="42"/>
        <v>6.3940000000000001</v>
      </c>
    </row>
    <row r="563" spans="9:11" x14ac:dyDescent="0.3">
      <c r="I563">
        <v>559</v>
      </c>
      <c r="J563" s="1">
        <v>6390</v>
      </c>
      <c r="K563">
        <f t="shared" si="42"/>
        <v>6.39</v>
      </c>
    </row>
    <row r="564" spans="9:11" x14ac:dyDescent="0.3">
      <c r="I564">
        <v>560</v>
      </c>
      <c r="J564" s="1">
        <v>6388</v>
      </c>
      <c r="K564">
        <f t="shared" si="42"/>
        <v>6.3879999999999999</v>
      </c>
    </row>
    <row r="565" spans="9:11" x14ac:dyDescent="0.3">
      <c r="I565">
        <v>561</v>
      </c>
      <c r="J565" s="1">
        <v>6385</v>
      </c>
      <c r="K565">
        <f t="shared" si="42"/>
        <v>6.3849999999999998</v>
      </c>
    </row>
    <row r="566" spans="9:11" x14ac:dyDescent="0.3">
      <c r="I566">
        <v>562</v>
      </c>
      <c r="J566" s="1">
        <v>6386</v>
      </c>
      <c r="K566">
        <f t="shared" si="42"/>
        <v>6.3860000000000001</v>
      </c>
    </row>
    <row r="567" spans="9:11" x14ac:dyDescent="0.3">
      <c r="I567">
        <v>563</v>
      </c>
      <c r="J567" s="1">
        <v>6388</v>
      </c>
      <c r="K567">
        <f t="shared" si="42"/>
        <v>6.3879999999999999</v>
      </c>
    </row>
    <row r="568" spans="9:11" x14ac:dyDescent="0.3">
      <c r="I568">
        <v>564</v>
      </c>
      <c r="J568" s="1">
        <v>6390</v>
      </c>
      <c r="K568">
        <f t="shared" si="42"/>
        <v>6.39</v>
      </c>
    </row>
    <row r="569" spans="9:11" x14ac:dyDescent="0.3">
      <c r="I569">
        <v>565</v>
      </c>
      <c r="J569" s="1">
        <v>6381</v>
      </c>
      <c r="K569">
        <f t="shared" si="42"/>
        <v>6.3810000000000002</v>
      </c>
    </row>
    <row r="570" spans="9:11" x14ac:dyDescent="0.3">
      <c r="I570">
        <v>566</v>
      </c>
      <c r="J570" s="1">
        <v>6377</v>
      </c>
      <c r="K570">
        <f t="shared" si="42"/>
        <v>6.3769999999999998</v>
      </c>
    </row>
    <row r="571" spans="9:11" x14ac:dyDescent="0.3">
      <c r="I571">
        <v>567</v>
      </c>
      <c r="J571" s="1">
        <v>6375</v>
      </c>
      <c r="K571">
        <f t="shared" si="42"/>
        <v>6.375</v>
      </c>
    </row>
    <row r="572" spans="9:11" x14ac:dyDescent="0.3">
      <c r="I572">
        <v>568</v>
      </c>
      <c r="J572" s="1">
        <v>6384</v>
      </c>
      <c r="K572">
        <f t="shared" si="42"/>
        <v>6.3840000000000003</v>
      </c>
    </row>
    <row r="573" spans="9:11" x14ac:dyDescent="0.3">
      <c r="I573">
        <v>569</v>
      </c>
      <c r="J573" s="1">
        <v>6387</v>
      </c>
      <c r="K573">
        <f t="shared" si="42"/>
        <v>6.3869999999999996</v>
      </c>
    </row>
    <row r="574" spans="9:11" x14ac:dyDescent="0.3">
      <c r="I574">
        <v>570</v>
      </c>
      <c r="J574" s="1">
        <v>6388</v>
      </c>
      <c r="K574">
        <f t="shared" si="42"/>
        <v>6.3879999999999999</v>
      </c>
    </row>
    <row r="575" spans="9:11" x14ac:dyDescent="0.3">
      <c r="I575">
        <v>571</v>
      </c>
      <c r="J575" s="1">
        <v>6389</v>
      </c>
      <c r="K575">
        <f t="shared" si="42"/>
        <v>6.3890000000000002</v>
      </c>
    </row>
    <row r="576" spans="9:11" x14ac:dyDescent="0.3">
      <c r="I576">
        <v>572</v>
      </c>
      <c r="J576" s="1">
        <v>6391</v>
      </c>
      <c r="K576">
        <f t="shared" si="42"/>
        <v>6.391</v>
      </c>
    </row>
    <row r="577" spans="9:11" x14ac:dyDescent="0.3">
      <c r="I577">
        <v>573</v>
      </c>
      <c r="J577" s="1">
        <v>6392</v>
      </c>
      <c r="K577">
        <f t="shared" si="42"/>
        <v>6.3920000000000003</v>
      </c>
    </row>
    <row r="578" spans="9:11" x14ac:dyDescent="0.3">
      <c r="I578">
        <v>574</v>
      </c>
      <c r="J578" s="1">
        <v>6390</v>
      </c>
      <c r="K578">
        <f t="shared" si="42"/>
        <v>6.39</v>
      </c>
    </row>
    <row r="579" spans="9:11" x14ac:dyDescent="0.3">
      <c r="I579">
        <v>575</v>
      </c>
      <c r="J579" s="1">
        <v>6389</v>
      </c>
      <c r="K579">
        <f t="shared" si="42"/>
        <v>6.3890000000000002</v>
      </c>
    </row>
    <row r="580" spans="9:11" x14ac:dyDescent="0.3">
      <c r="I580">
        <v>576</v>
      </c>
      <c r="J580" s="1">
        <v>6386</v>
      </c>
      <c r="K580">
        <f t="shared" si="42"/>
        <v>6.3860000000000001</v>
      </c>
    </row>
    <row r="581" spans="9:11" x14ac:dyDescent="0.3">
      <c r="I581">
        <v>577</v>
      </c>
      <c r="J581" s="1">
        <v>6386</v>
      </c>
      <c r="K581">
        <f t="shared" ref="K581:K644" si="43">J581/1000</f>
        <v>6.3860000000000001</v>
      </c>
    </row>
    <row r="582" spans="9:11" x14ac:dyDescent="0.3">
      <c r="I582">
        <v>578</v>
      </c>
      <c r="J582" s="1">
        <v>6378</v>
      </c>
      <c r="K582">
        <f t="shared" si="43"/>
        <v>6.3780000000000001</v>
      </c>
    </row>
    <row r="583" spans="9:11" x14ac:dyDescent="0.3">
      <c r="I583">
        <v>579</v>
      </c>
      <c r="J583" s="1">
        <v>6376</v>
      </c>
      <c r="K583">
        <f t="shared" si="43"/>
        <v>6.3760000000000003</v>
      </c>
    </row>
    <row r="584" spans="9:11" x14ac:dyDescent="0.3">
      <c r="I584">
        <v>580</v>
      </c>
      <c r="J584" s="1">
        <v>6375</v>
      </c>
      <c r="K584">
        <f t="shared" si="43"/>
        <v>6.375</v>
      </c>
    </row>
    <row r="585" spans="9:11" x14ac:dyDescent="0.3">
      <c r="I585">
        <v>581</v>
      </c>
      <c r="J585" s="1">
        <v>6382</v>
      </c>
      <c r="K585">
        <f t="shared" si="43"/>
        <v>6.3819999999999997</v>
      </c>
    </row>
    <row r="586" spans="9:11" x14ac:dyDescent="0.3">
      <c r="I586">
        <v>582</v>
      </c>
      <c r="J586" s="1">
        <v>6385</v>
      </c>
      <c r="K586">
        <f t="shared" si="43"/>
        <v>6.3849999999999998</v>
      </c>
    </row>
    <row r="587" spans="9:11" x14ac:dyDescent="0.3">
      <c r="I587">
        <v>583</v>
      </c>
      <c r="J587" s="1">
        <v>6388</v>
      </c>
      <c r="K587">
        <f t="shared" si="43"/>
        <v>6.3879999999999999</v>
      </c>
    </row>
    <row r="588" spans="9:11" x14ac:dyDescent="0.3">
      <c r="I588">
        <v>584</v>
      </c>
      <c r="J588" s="1">
        <v>6390</v>
      </c>
      <c r="K588">
        <f t="shared" si="43"/>
        <v>6.39</v>
      </c>
    </row>
    <row r="589" spans="9:11" x14ac:dyDescent="0.3">
      <c r="I589">
        <v>585</v>
      </c>
      <c r="J589" s="1">
        <v>6389</v>
      </c>
      <c r="K589">
        <f t="shared" si="43"/>
        <v>6.3890000000000002</v>
      </c>
    </row>
    <row r="590" spans="9:11" x14ac:dyDescent="0.3">
      <c r="I590">
        <v>586</v>
      </c>
      <c r="J590" s="1">
        <v>6388</v>
      </c>
      <c r="K590">
        <f t="shared" si="43"/>
        <v>6.3879999999999999</v>
      </c>
    </row>
    <row r="591" spans="9:11" x14ac:dyDescent="0.3">
      <c r="I591">
        <v>587</v>
      </c>
      <c r="J591" s="1">
        <v>6385</v>
      </c>
      <c r="K591">
        <f t="shared" si="43"/>
        <v>6.3849999999999998</v>
      </c>
    </row>
    <row r="592" spans="9:11" x14ac:dyDescent="0.3">
      <c r="I592">
        <v>588</v>
      </c>
      <c r="J592" s="1">
        <v>6385</v>
      </c>
      <c r="K592">
        <f t="shared" si="43"/>
        <v>6.3849999999999998</v>
      </c>
    </row>
    <row r="593" spans="9:11" x14ac:dyDescent="0.3">
      <c r="I593">
        <v>589</v>
      </c>
      <c r="J593" s="1">
        <v>6387</v>
      </c>
      <c r="K593">
        <f t="shared" si="43"/>
        <v>6.3869999999999996</v>
      </c>
    </row>
    <row r="594" spans="9:11" x14ac:dyDescent="0.3">
      <c r="I594">
        <v>590</v>
      </c>
      <c r="J594" s="1">
        <v>6389</v>
      </c>
      <c r="K594">
        <f t="shared" si="43"/>
        <v>6.3890000000000002</v>
      </c>
    </row>
    <row r="595" spans="9:11" x14ac:dyDescent="0.3">
      <c r="I595">
        <v>591</v>
      </c>
      <c r="J595" s="1">
        <v>6380</v>
      </c>
      <c r="K595">
        <f t="shared" si="43"/>
        <v>6.38</v>
      </c>
    </row>
    <row r="596" spans="9:11" x14ac:dyDescent="0.3">
      <c r="I596">
        <v>592</v>
      </c>
      <c r="J596" s="1">
        <v>6376</v>
      </c>
      <c r="K596">
        <f t="shared" si="43"/>
        <v>6.3760000000000003</v>
      </c>
    </row>
    <row r="597" spans="9:11" x14ac:dyDescent="0.3">
      <c r="I597">
        <v>593</v>
      </c>
      <c r="J597" s="1">
        <v>6375</v>
      </c>
      <c r="K597">
        <f t="shared" si="43"/>
        <v>6.375</v>
      </c>
    </row>
    <row r="598" spans="9:11" x14ac:dyDescent="0.3">
      <c r="I598">
        <v>594</v>
      </c>
      <c r="J598" s="1">
        <v>6382</v>
      </c>
      <c r="K598">
        <f t="shared" si="43"/>
        <v>6.3819999999999997</v>
      </c>
    </row>
    <row r="599" spans="9:11" x14ac:dyDescent="0.3">
      <c r="I599">
        <v>595</v>
      </c>
      <c r="J599" s="1">
        <v>6385</v>
      </c>
      <c r="K599">
        <f t="shared" si="43"/>
        <v>6.3849999999999998</v>
      </c>
    </row>
    <row r="600" spans="9:11" x14ac:dyDescent="0.3">
      <c r="I600">
        <v>596</v>
      </c>
      <c r="J600" s="1">
        <v>6386</v>
      </c>
      <c r="K600">
        <f t="shared" si="43"/>
        <v>6.3860000000000001</v>
      </c>
    </row>
    <row r="601" spans="9:11" x14ac:dyDescent="0.3">
      <c r="I601">
        <v>597</v>
      </c>
      <c r="J601" s="1">
        <v>6388</v>
      </c>
      <c r="K601">
        <f t="shared" si="43"/>
        <v>6.3879999999999999</v>
      </c>
    </row>
    <row r="602" spans="9:11" x14ac:dyDescent="0.3">
      <c r="I602">
        <v>598</v>
      </c>
      <c r="J602" s="1">
        <v>6389</v>
      </c>
      <c r="K602">
        <f t="shared" si="43"/>
        <v>6.3890000000000002</v>
      </c>
    </row>
    <row r="603" spans="9:11" x14ac:dyDescent="0.3">
      <c r="I603">
        <v>599</v>
      </c>
      <c r="J603" s="1">
        <v>6390</v>
      </c>
      <c r="K603">
        <f t="shared" si="43"/>
        <v>6.39</v>
      </c>
    </row>
    <row r="604" spans="9:11" x14ac:dyDescent="0.3">
      <c r="I604">
        <v>600</v>
      </c>
      <c r="J604" s="1">
        <v>6388</v>
      </c>
      <c r="K604">
        <f t="shared" si="43"/>
        <v>6.3879999999999999</v>
      </c>
    </row>
    <row r="605" spans="9:11" x14ac:dyDescent="0.3">
      <c r="I605">
        <v>601</v>
      </c>
      <c r="J605" s="1">
        <v>6367</v>
      </c>
      <c r="K605">
        <f t="shared" si="43"/>
        <v>6.367</v>
      </c>
    </row>
    <row r="606" spans="9:11" x14ac:dyDescent="0.3">
      <c r="I606">
        <v>602</v>
      </c>
      <c r="J606" s="1">
        <v>6307</v>
      </c>
      <c r="K606">
        <f t="shared" si="43"/>
        <v>6.3070000000000004</v>
      </c>
    </row>
    <row r="607" spans="9:11" x14ac:dyDescent="0.3">
      <c r="I607">
        <v>603</v>
      </c>
      <c r="J607" s="1">
        <v>6184</v>
      </c>
      <c r="K607">
        <f t="shared" si="43"/>
        <v>6.1840000000000002</v>
      </c>
    </row>
    <row r="608" spans="9:11" x14ac:dyDescent="0.3">
      <c r="I608">
        <v>604</v>
      </c>
      <c r="J608" s="1">
        <v>6012</v>
      </c>
      <c r="K608">
        <f t="shared" si="43"/>
        <v>6.0119999999999996</v>
      </c>
    </row>
    <row r="609" spans="9:11" x14ac:dyDescent="0.3">
      <c r="I609">
        <v>605</v>
      </c>
      <c r="J609" s="1">
        <v>5873</v>
      </c>
      <c r="K609">
        <f t="shared" si="43"/>
        <v>5.8730000000000002</v>
      </c>
    </row>
    <row r="610" spans="9:11" x14ac:dyDescent="0.3">
      <c r="I610">
        <v>606</v>
      </c>
      <c r="J610" s="1">
        <v>5806</v>
      </c>
      <c r="K610">
        <f t="shared" si="43"/>
        <v>5.806</v>
      </c>
    </row>
    <row r="611" spans="9:11" x14ac:dyDescent="0.3">
      <c r="I611">
        <v>607</v>
      </c>
      <c r="J611" s="1">
        <v>5788</v>
      </c>
      <c r="K611">
        <f t="shared" si="43"/>
        <v>5.7880000000000003</v>
      </c>
    </row>
    <row r="612" spans="9:11" x14ac:dyDescent="0.3">
      <c r="I612">
        <v>608</v>
      </c>
      <c r="J612" s="1">
        <v>5788</v>
      </c>
      <c r="K612">
        <f t="shared" si="43"/>
        <v>5.7880000000000003</v>
      </c>
    </row>
    <row r="613" spans="9:11" x14ac:dyDescent="0.3">
      <c r="I613">
        <v>609</v>
      </c>
      <c r="J613" s="1">
        <v>5788</v>
      </c>
      <c r="K613">
        <f t="shared" si="43"/>
        <v>5.7880000000000003</v>
      </c>
    </row>
    <row r="614" spans="9:11" x14ac:dyDescent="0.3">
      <c r="I614">
        <v>610</v>
      </c>
      <c r="J614" s="1">
        <v>5790</v>
      </c>
      <c r="K614">
        <f t="shared" si="43"/>
        <v>5.79</v>
      </c>
    </row>
    <row r="615" spans="9:11" x14ac:dyDescent="0.3">
      <c r="I615">
        <v>611</v>
      </c>
      <c r="J615" s="1">
        <v>5791</v>
      </c>
      <c r="K615">
        <f t="shared" si="43"/>
        <v>5.7910000000000004</v>
      </c>
    </row>
    <row r="616" spans="9:11" x14ac:dyDescent="0.3">
      <c r="I616">
        <v>612</v>
      </c>
      <c r="J616" s="1">
        <v>5789</v>
      </c>
      <c r="K616">
        <f t="shared" si="43"/>
        <v>5.7889999999999997</v>
      </c>
    </row>
    <row r="617" spans="9:11" x14ac:dyDescent="0.3">
      <c r="I617">
        <v>613</v>
      </c>
      <c r="J617" s="1">
        <v>5789</v>
      </c>
      <c r="K617">
        <f t="shared" si="43"/>
        <v>5.7889999999999997</v>
      </c>
    </row>
    <row r="618" spans="9:11" x14ac:dyDescent="0.3">
      <c r="I618">
        <v>614</v>
      </c>
      <c r="J618" s="1">
        <v>5790</v>
      </c>
      <c r="K618">
        <f t="shared" si="43"/>
        <v>5.79</v>
      </c>
    </row>
    <row r="619" spans="9:11" x14ac:dyDescent="0.3">
      <c r="I619">
        <v>615</v>
      </c>
      <c r="J619" s="1">
        <v>5794</v>
      </c>
      <c r="K619">
        <f t="shared" si="43"/>
        <v>5.7939999999999996</v>
      </c>
    </row>
    <row r="620" spans="9:11" x14ac:dyDescent="0.3">
      <c r="I620">
        <v>616</v>
      </c>
      <c r="J620" s="1">
        <v>5795</v>
      </c>
      <c r="K620">
        <f t="shared" si="43"/>
        <v>5.7949999999999999</v>
      </c>
    </row>
    <row r="621" spans="9:11" x14ac:dyDescent="0.3">
      <c r="I621">
        <v>617</v>
      </c>
      <c r="J621" s="1">
        <v>5786</v>
      </c>
      <c r="K621">
        <f t="shared" si="43"/>
        <v>5.7859999999999996</v>
      </c>
    </row>
    <row r="622" spans="9:11" x14ac:dyDescent="0.3">
      <c r="I622">
        <v>618</v>
      </c>
      <c r="J622" s="1">
        <v>5783</v>
      </c>
      <c r="K622">
        <f t="shared" si="43"/>
        <v>5.7830000000000004</v>
      </c>
    </row>
    <row r="623" spans="9:11" x14ac:dyDescent="0.3">
      <c r="I623">
        <v>619</v>
      </c>
      <c r="J623" s="1">
        <v>5783</v>
      </c>
      <c r="K623">
        <f t="shared" si="43"/>
        <v>5.7830000000000004</v>
      </c>
    </row>
    <row r="624" spans="9:11" x14ac:dyDescent="0.3">
      <c r="I624">
        <v>620</v>
      </c>
      <c r="J624" s="1">
        <v>5792</v>
      </c>
      <c r="K624">
        <f t="shared" si="43"/>
        <v>5.7919999999999998</v>
      </c>
    </row>
    <row r="625" spans="9:11" x14ac:dyDescent="0.3">
      <c r="I625">
        <v>621</v>
      </c>
      <c r="J625" s="1">
        <v>5795</v>
      </c>
      <c r="K625">
        <f t="shared" si="43"/>
        <v>5.7949999999999999</v>
      </c>
    </row>
    <row r="626" spans="9:11" x14ac:dyDescent="0.3">
      <c r="I626">
        <v>622</v>
      </c>
      <c r="J626" s="1">
        <v>5797</v>
      </c>
      <c r="K626">
        <f t="shared" si="43"/>
        <v>5.7969999999999997</v>
      </c>
    </row>
    <row r="627" spans="9:11" x14ac:dyDescent="0.3">
      <c r="I627">
        <v>623</v>
      </c>
      <c r="J627" s="1">
        <v>5799</v>
      </c>
      <c r="K627">
        <f t="shared" si="43"/>
        <v>5.7990000000000004</v>
      </c>
    </row>
    <row r="628" spans="9:11" x14ac:dyDescent="0.3">
      <c r="I628">
        <v>624</v>
      </c>
      <c r="J628" s="1">
        <v>5802</v>
      </c>
      <c r="K628">
        <f t="shared" si="43"/>
        <v>5.8019999999999996</v>
      </c>
    </row>
    <row r="629" spans="9:11" x14ac:dyDescent="0.3">
      <c r="I629">
        <v>625</v>
      </c>
      <c r="J629" s="1">
        <v>5802</v>
      </c>
      <c r="K629">
        <f t="shared" si="43"/>
        <v>5.8019999999999996</v>
      </c>
    </row>
    <row r="630" spans="9:11" x14ac:dyDescent="0.3">
      <c r="I630">
        <v>626</v>
      </c>
      <c r="J630" s="1">
        <v>5801</v>
      </c>
      <c r="K630">
        <f t="shared" si="43"/>
        <v>5.8010000000000002</v>
      </c>
    </row>
    <row r="631" spans="9:11" x14ac:dyDescent="0.3">
      <c r="I631">
        <v>627</v>
      </c>
      <c r="J631" s="1">
        <v>5799</v>
      </c>
      <c r="K631">
        <f t="shared" si="43"/>
        <v>5.7990000000000004</v>
      </c>
    </row>
    <row r="632" spans="9:11" x14ac:dyDescent="0.3">
      <c r="I632">
        <v>628</v>
      </c>
      <c r="J632" s="1">
        <v>5798</v>
      </c>
      <c r="K632">
        <f t="shared" si="43"/>
        <v>5.798</v>
      </c>
    </row>
    <row r="633" spans="9:11" x14ac:dyDescent="0.3">
      <c r="I633">
        <v>629</v>
      </c>
      <c r="J633" s="1">
        <v>5796</v>
      </c>
      <c r="K633">
        <f t="shared" si="43"/>
        <v>5.7960000000000003</v>
      </c>
    </row>
    <row r="634" spans="9:11" x14ac:dyDescent="0.3">
      <c r="I634">
        <v>630</v>
      </c>
      <c r="J634" s="1">
        <v>5789</v>
      </c>
      <c r="K634">
        <f t="shared" si="43"/>
        <v>5.7889999999999997</v>
      </c>
    </row>
    <row r="635" spans="9:11" x14ac:dyDescent="0.3">
      <c r="I635">
        <v>631</v>
      </c>
      <c r="J635" s="1">
        <v>5788</v>
      </c>
      <c r="K635">
        <f t="shared" si="43"/>
        <v>5.7880000000000003</v>
      </c>
    </row>
    <row r="636" spans="9:11" x14ac:dyDescent="0.3">
      <c r="I636">
        <v>632</v>
      </c>
      <c r="J636" s="1">
        <v>5788</v>
      </c>
      <c r="K636">
        <f t="shared" si="43"/>
        <v>5.7880000000000003</v>
      </c>
    </row>
    <row r="637" spans="9:11" x14ac:dyDescent="0.3">
      <c r="I637">
        <v>633</v>
      </c>
      <c r="J637" s="1">
        <v>5796</v>
      </c>
      <c r="K637">
        <f t="shared" si="43"/>
        <v>5.7960000000000003</v>
      </c>
    </row>
    <row r="638" spans="9:11" x14ac:dyDescent="0.3">
      <c r="I638">
        <v>634</v>
      </c>
      <c r="J638" s="1">
        <v>5799</v>
      </c>
      <c r="K638">
        <f t="shared" si="43"/>
        <v>5.7990000000000004</v>
      </c>
    </row>
    <row r="639" spans="9:11" x14ac:dyDescent="0.3">
      <c r="I639">
        <v>635</v>
      </c>
      <c r="J639" s="1">
        <v>5801</v>
      </c>
      <c r="K639">
        <f t="shared" si="43"/>
        <v>5.8010000000000002</v>
      </c>
    </row>
    <row r="640" spans="9:11" x14ac:dyDescent="0.3">
      <c r="I640">
        <v>636</v>
      </c>
      <c r="J640" s="1">
        <v>5803</v>
      </c>
      <c r="K640">
        <f t="shared" si="43"/>
        <v>5.8029999999999999</v>
      </c>
    </row>
    <row r="641" spans="9:11" x14ac:dyDescent="0.3">
      <c r="I641">
        <v>637</v>
      </c>
      <c r="J641" s="1">
        <v>5804</v>
      </c>
      <c r="K641">
        <f t="shared" si="43"/>
        <v>5.8040000000000003</v>
      </c>
    </row>
    <row r="642" spans="9:11" x14ac:dyDescent="0.3">
      <c r="I642">
        <v>638</v>
      </c>
      <c r="J642" s="1">
        <v>5801</v>
      </c>
      <c r="K642">
        <f t="shared" si="43"/>
        <v>5.8010000000000002</v>
      </c>
    </row>
    <row r="643" spans="9:11" x14ac:dyDescent="0.3">
      <c r="I643">
        <v>639</v>
      </c>
      <c r="J643" s="1">
        <v>5799</v>
      </c>
      <c r="K643">
        <f t="shared" si="43"/>
        <v>5.7990000000000004</v>
      </c>
    </row>
    <row r="644" spans="9:11" x14ac:dyDescent="0.3">
      <c r="I644">
        <v>640</v>
      </c>
      <c r="J644" s="1">
        <v>5801</v>
      </c>
      <c r="K644">
        <f t="shared" si="43"/>
        <v>5.8010000000000002</v>
      </c>
    </row>
    <row r="645" spans="9:11" x14ac:dyDescent="0.3">
      <c r="I645">
        <v>641</v>
      </c>
      <c r="J645" s="1">
        <v>5804</v>
      </c>
      <c r="K645">
        <f t="shared" ref="K645:K708" si="44">J645/1000</f>
        <v>5.8040000000000003</v>
      </c>
    </row>
    <row r="646" spans="9:11" x14ac:dyDescent="0.3">
      <c r="I646">
        <v>642</v>
      </c>
      <c r="J646" s="1">
        <v>5802</v>
      </c>
      <c r="K646">
        <f t="shared" si="44"/>
        <v>5.8019999999999996</v>
      </c>
    </row>
    <row r="647" spans="9:11" x14ac:dyDescent="0.3">
      <c r="I647">
        <v>643</v>
      </c>
      <c r="J647" s="1">
        <v>5793</v>
      </c>
      <c r="K647">
        <f t="shared" si="44"/>
        <v>5.7930000000000001</v>
      </c>
    </row>
    <row r="648" spans="9:11" x14ac:dyDescent="0.3">
      <c r="I648">
        <v>644</v>
      </c>
      <c r="J648" s="1">
        <v>5792</v>
      </c>
      <c r="K648">
        <f t="shared" si="44"/>
        <v>5.7919999999999998</v>
      </c>
    </row>
    <row r="649" spans="9:11" x14ac:dyDescent="0.3">
      <c r="I649">
        <v>645</v>
      </c>
      <c r="J649" s="1">
        <v>5799</v>
      </c>
      <c r="K649">
        <f t="shared" si="44"/>
        <v>5.7990000000000004</v>
      </c>
    </row>
    <row r="650" spans="9:11" x14ac:dyDescent="0.3">
      <c r="I650">
        <v>646</v>
      </c>
      <c r="J650" s="1">
        <v>5812</v>
      </c>
      <c r="K650">
        <f t="shared" si="44"/>
        <v>5.8120000000000003</v>
      </c>
    </row>
    <row r="651" spans="9:11" x14ac:dyDescent="0.3">
      <c r="I651">
        <v>647</v>
      </c>
      <c r="J651" s="1">
        <v>5816</v>
      </c>
      <c r="K651">
        <f t="shared" si="44"/>
        <v>5.8159999999999998</v>
      </c>
    </row>
    <row r="652" spans="9:11" x14ac:dyDescent="0.3">
      <c r="I652">
        <v>648</v>
      </c>
      <c r="J652" s="1">
        <v>5818</v>
      </c>
      <c r="K652">
        <f t="shared" si="44"/>
        <v>5.8179999999999996</v>
      </c>
    </row>
    <row r="653" spans="9:11" x14ac:dyDescent="0.3">
      <c r="I653">
        <v>649</v>
      </c>
      <c r="J653" s="1">
        <v>5821</v>
      </c>
      <c r="K653">
        <f t="shared" si="44"/>
        <v>5.8209999999999997</v>
      </c>
    </row>
    <row r="654" spans="9:11" x14ac:dyDescent="0.3">
      <c r="I654">
        <v>650</v>
      </c>
      <c r="J654" s="1">
        <v>5822</v>
      </c>
      <c r="K654">
        <f t="shared" si="44"/>
        <v>5.8220000000000001</v>
      </c>
    </row>
    <row r="655" spans="9:11" x14ac:dyDescent="0.3">
      <c r="I655">
        <v>651</v>
      </c>
      <c r="J655" s="1">
        <v>5823</v>
      </c>
      <c r="K655">
        <f t="shared" si="44"/>
        <v>5.8230000000000004</v>
      </c>
    </row>
    <row r="656" spans="9:11" x14ac:dyDescent="0.3">
      <c r="I656">
        <v>652</v>
      </c>
      <c r="J656" s="1">
        <v>5819</v>
      </c>
      <c r="K656">
        <f t="shared" si="44"/>
        <v>5.819</v>
      </c>
    </row>
    <row r="657" spans="9:11" x14ac:dyDescent="0.3">
      <c r="I657">
        <v>653</v>
      </c>
      <c r="J657" s="1">
        <v>5815</v>
      </c>
      <c r="K657">
        <f t="shared" si="44"/>
        <v>5.8150000000000004</v>
      </c>
    </row>
    <row r="658" spans="9:11" x14ac:dyDescent="0.3">
      <c r="I658">
        <v>654</v>
      </c>
      <c r="J658" s="1">
        <v>5741</v>
      </c>
      <c r="K658">
        <f t="shared" si="44"/>
        <v>5.7409999999999997</v>
      </c>
    </row>
    <row r="659" spans="9:11" x14ac:dyDescent="0.3">
      <c r="I659">
        <v>655</v>
      </c>
      <c r="J659" s="1">
        <v>5604</v>
      </c>
      <c r="K659">
        <f t="shared" si="44"/>
        <v>5.6040000000000001</v>
      </c>
    </row>
    <row r="660" spans="9:11" x14ac:dyDescent="0.3">
      <c r="I660">
        <v>656</v>
      </c>
      <c r="J660" s="1">
        <v>5481</v>
      </c>
      <c r="K660">
        <f t="shared" si="44"/>
        <v>5.4809999999999999</v>
      </c>
    </row>
    <row r="661" spans="9:11" x14ac:dyDescent="0.3">
      <c r="I661">
        <v>657</v>
      </c>
      <c r="J661" s="1">
        <v>5476</v>
      </c>
      <c r="K661">
        <f t="shared" si="44"/>
        <v>5.476</v>
      </c>
    </row>
    <row r="662" spans="9:11" x14ac:dyDescent="0.3">
      <c r="I662">
        <v>658</v>
      </c>
      <c r="J662" s="1">
        <v>5499</v>
      </c>
      <c r="K662">
        <f t="shared" si="44"/>
        <v>5.4989999999999997</v>
      </c>
    </row>
    <row r="663" spans="9:11" x14ac:dyDescent="0.3">
      <c r="I663">
        <v>659</v>
      </c>
      <c r="J663" s="1">
        <v>5530</v>
      </c>
      <c r="K663">
        <f t="shared" si="44"/>
        <v>5.53</v>
      </c>
    </row>
    <row r="664" spans="9:11" x14ac:dyDescent="0.3">
      <c r="I664">
        <v>660</v>
      </c>
      <c r="J664" s="1">
        <v>5570</v>
      </c>
      <c r="K664">
        <f t="shared" si="44"/>
        <v>5.57</v>
      </c>
    </row>
    <row r="665" spans="9:11" x14ac:dyDescent="0.3">
      <c r="I665">
        <v>661</v>
      </c>
      <c r="J665" s="1">
        <v>5599</v>
      </c>
      <c r="K665">
        <f t="shared" si="44"/>
        <v>5.5990000000000002</v>
      </c>
    </row>
    <row r="666" spans="9:11" x14ac:dyDescent="0.3">
      <c r="I666">
        <v>662</v>
      </c>
      <c r="J666" s="1">
        <v>5608</v>
      </c>
      <c r="K666">
        <f t="shared" si="44"/>
        <v>5.6079999999999997</v>
      </c>
    </row>
    <row r="667" spans="9:11" x14ac:dyDescent="0.3">
      <c r="I667">
        <v>663</v>
      </c>
      <c r="J667" s="1">
        <v>5607</v>
      </c>
      <c r="K667">
        <f t="shared" si="44"/>
        <v>5.6070000000000002</v>
      </c>
    </row>
    <row r="668" spans="9:11" x14ac:dyDescent="0.3">
      <c r="I668">
        <v>664</v>
      </c>
      <c r="J668" s="1">
        <v>5604</v>
      </c>
      <c r="K668">
        <f t="shared" si="44"/>
        <v>5.6040000000000001</v>
      </c>
    </row>
    <row r="669" spans="9:11" x14ac:dyDescent="0.3">
      <c r="I669">
        <v>665</v>
      </c>
      <c r="J669" s="1">
        <v>5604</v>
      </c>
      <c r="K669">
        <f t="shared" si="44"/>
        <v>5.6040000000000001</v>
      </c>
    </row>
    <row r="670" spans="9:11" x14ac:dyDescent="0.3">
      <c r="I670">
        <v>666</v>
      </c>
      <c r="J670" s="1">
        <v>5606</v>
      </c>
      <c r="K670">
        <f t="shared" si="44"/>
        <v>5.6059999999999999</v>
      </c>
    </row>
    <row r="671" spans="9:11" x14ac:dyDescent="0.3">
      <c r="I671">
        <v>667</v>
      </c>
      <c r="J671" s="1">
        <v>5609</v>
      </c>
      <c r="K671">
        <f t="shared" si="44"/>
        <v>5.609</v>
      </c>
    </row>
    <row r="672" spans="9:11" x14ac:dyDescent="0.3">
      <c r="I672">
        <v>668</v>
      </c>
      <c r="J672" s="1">
        <v>5604</v>
      </c>
      <c r="K672">
        <f t="shared" si="44"/>
        <v>5.6040000000000001</v>
      </c>
    </row>
    <row r="673" spans="9:11" x14ac:dyDescent="0.3">
      <c r="I673">
        <v>669</v>
      </c>
      <c r="J673" s="1">
        <v>5595</v>
      </c>
      <c r="K673">
        <f t="shared" si="44"/>
        <v>5.5949999999999998</v>
      </c>
    </row>
    <row r="674" spans="9:11" x14ac:dyDescent="0.3">
      <c r="I674">
        <v>670</v>
      </c>
      <c r="J674" s="1">
        <v>5593</v>
      </c>
      <c r="K674">
        <f t="shared" si="44"/>
        <v>5.593</v>
      </c>
    </row>
    <row r="675" spans="9:11" x14ac:dyDescent="0.3">
      <c r="I675">
        <v>671</v>
      </c>
      <c r="J675" s="1">
        <v>5597</v>
      </c>
      <c r="K675">
        <f t="shared" si="44"/>
        <v>5.5970000000000004</v>
      </c>
    </row>
    <row r="676" spans="9:11" x14ac:dyDescent="0.3">
      <c r="I676">
        <v>672</v>
      </c>
      <c r="J676" s="1">
        <v>5605</v>
      </c>
      <c r="K676">
        <f t="shared" si="44"/>
        <v>5.6050000000000004</v>
      </c>
    </row>
    <row r="677" spans="9:11" x14ac:dyDescent="0.3">
      <c r="I677">
        <v>673</v>
      </c>
      <c r="J677" s="1">
        <v>5608</v>
      </c>
      <c r="K677">
        <f t="shared" si="44"/>
        <v>5.6079999999999997</v>
      </c>
    </row>
    <row r="678" spans="9:11" x14ac:dyDescent="0.3">
      <c r="I678">
        <v>674</v>
      </c>
      <c r="J678" s="1">
        <v>5609</v>
      </c>
      <c r="K678">
        <f t="shared" si="44"/>
        <v>5.609</v>
      </c>
    </row>
    <row r="679" spans="9:11" x14ac:dyDescent="0.3">
      <c r="I679">
        <v>675</v>
      </c>
      <c r="J679" s="1">
        <v>5612</v>
      </c>
      <c r="K679">
        <f t="shared" si="44"/>
        <v>5.6120000000000001</v>
      </c>
    </row>
    <row r="680" spans="9:11" x14ac:dyDescent="0.3">
      <c r="I680">
        <v>676</v>
      </c>
      <c r="J680" s="1">
        <v>5615</v>
      </c>
      <c r="K680">
        <f t="shared" si="44"/>
        <v>5.6150000000000002</v>
      </c>
    </row>
    <row r="681" spans="9:11" x14ac:dyDescent="0.3">
      <c r="I681">
        <v>677</v>
      </c>
      <c r="J681" s="1">
        <v>5615</v>
      </c>
      <c r="K681">
        <f t="shared" si="44"/>
        <v>5.6150000000000002</v>
      </c>
    </row>
    <row r="682" spans="9:11" x14ac:dyDescent="0.3">
      <c r="I682">
        <v>678</v>
      </c>
      <c r="J682" s="1">
        <v>5613</v>
      </c>
      <c r="K682">
        <f t="shared" si="44"/>
        <v>5.6130000000000004</v>
      </c>
    </row>
    <row r="683" spans="9:11" x14ac:dyDescent="0.3">
      <c r="I683">
        <v>679</v>
      </c>
      <c r="J683" s="1">
        <v>5609</v>
      </c>
      <c r="K683">
        <f t="shared" si="44"/>
        <v>5.609</v>
      </c>
    </row>
    <row r="684" spans="9:11" x14ac:dyDescent="0.3">
      <c r="I684">
        <v>680</v>
      </c>
      <c r="J684" s="1">
        <v>5609</v>
      </c>
      <c r="K684">
        <f t="shared" si="44"/>
        <v>5.609</v>
      </c>
    </row>
    <row r="685" spans="9:11" x14ac:dyDescent="0.3">
      <c r="I685">
        <v>681</v>
      </c>
      <c r="J685" s="1">
        <v>5605</v>
      </c>
      <c r="K685">
        <f t="shared" si="44"/>
        <v>5.6050000000000004</v>
      </c>
    </row>
    <row r="686" spans="9:11" x14ac:dyDescent="0.3">
      <c r="I686">
        <v>682</v>
      </c>
      <c r="J686" s="1">
        <v>5600</v>
      </c>
      <c r="K686">
        <f t="shared" si="44"/>
        <v>5.6</v>
      </c>
    </row>
    <row r="687" spans="9:11" x14ac:dyDescent="0.3">
      <c r="I687">
        <v>683</v>
      </c>
      <c r="J687" s="1">
        <v>5598</v>
      </c>
      <c r="K687">
        <f t="shared" si="44"/>
        <v>5.5979999999999999</v>
      </c>
    </row>
    <row r="688" spans="9:11" x14ac:dyDescent="0.3">
      <c r="I688">
        <v>684</v>
      </c>
      <c r="J688" s="1">
        <v>5601</v>
      </c>
      <c r="K688">
        <f t="shared" si="44"/>
        <v>5.601</v>
      </c>
    </row>
    <row r="689" spans="9:11" x14ac:dyDescent="0.3">
      <c r="I689">
        <v>685</v>
      </c>
      <c r="J689" s="1">
        <v>5608</v>
      </c>
      <c r="K689">
        <f t="shared" si="44"/>
        <v>5.6079999999999997</v>
      </c>
    </row>
    <row r="690" spans="9:11" x14ac:dyDescent="0.3">
      <c r="I690">
        <v>686</v>
      </c>
      <c r="J690" s="1">
        <v>5611</v>
      </c>
      <c r="K690">
        <f t="shared" si="44"/>
        <v>5.6109999999999998</v>
      </c>
    </row>
    <row r="691" spans="9:11" x14ac:dyDescent="0.3">
      <c r="I691">
        <v>687</v>
      </c>
      <c r="J691" s="1">
        <v>5613</v>
      </c>
      <c r="K691">
        <f t="shared" si="44"/>
        <v>5.6130000000000004</v>
      </c>
    </row>
    <row r="692" spans="9:11" x14ac:dyDescent="0.3">
      <c r="I692">
        <v>688</v>
      </c>
      <c r="J692" s="1">
        <v>5614</v>
      </c>
      <c r="K692">
        <f t="shared" si="44"/>
        <v>5.6139999999999999</v>
      </c>
    </row>
    <row r="693" spans="9:11" x14ac:dyDescent="0.3">
      <c r="I693">
        <v>689</v>
      </c>
      <c r="J693" s="1">
        <v>5612</v>
      </c>
      <c r="K693">
        <f t="shared" si="44"/>
        <v>5.6120000000000001</v>
      </c>
    </row>
    <row r="694" spans="9:11" x14ac:dyDescent="0.3">
      <c r="I694">
        <v>690</v>
      </c>
      <c r="J694" s="1">
        <v>5610</v>
      </c>
      <c r="K694">
        <f t="shared" si="44"/>
        <v>5.61</v>
      </c>
    </row>
    <row r="695" spans="9:11" x14ac:dyDescent="0.3">
      <c r="I695">
        <v>691</v>
      </c>
      <c r="J695" s="1">
        <v>5612</v>
      </c>
      <c r="K695">
        <f t="shared" si="44"/>
        <v>5.6120000000000001</v>
      </c>
    </row>
    <row r="696" spans="9:11" x14ac:dyDescent="0.3">
      <c r="I696">
        <v>692</v>
      </c>
      <c r="J696" s="1">
        <v>5615</v>
      </c>
      <c r="K696">
        <f t="shared" si="44"/>
        <v>5.6150000000000002</v>
      </c>
    </row>
    <row r="697" spans="9:11" x14ac:dyDescent="0.3">
      <c r="I697">
        <v>693</v>
      </c>
      <c r="J697" s="1">
        <v>5617</v>
      </c>
      <c r="K697">
        <f t="shared" si="44"/>
        <v>5.617</v>
      </c>
    </row>
    <row r="698" spans="9:11" x14ac:dyDescent="0.3">
      <c r="I698">
        <v>694</v>
      </c>
      <c r="J698" s="1">
        <v>5611</v>
      </c>
      <c r="K698">
        <f t="shared" si="44"/>
        <v>5.6109999999999998</v>
      </c>
    </row>
    <row r="699" spans="9:11" x14ac:dyDescent="0.3">
      <c r="I699">
        <v>695</v>
      </c>
      <c r="J699" s="1">
        <v>5602</v>
      </c>
      <c r="K699">
        <f t="shared" si="44"/>
        <v>5.6020000000000003</v>
      </c>
    </row>
    <row r="700" spans="9:11" x14ac:dyDescent="0.3">
      <c r="I700">
        <v>696</v>
      </c>
      <c r="J700" s="1">
        <v>5599</v>
      </c>
      <c r="K700">
        <f t="shared" si="44"/>
        <v>5.5990000000000002</v>
      </c>
    </row>
    <row r="701" spans="9:11" x14ac:dyDescent="0.3">
      <c r="I701">
        <v>697</v>
      </c>
      <c r="J701" s="1">
        <v>5604</v>
      </c>
      <c r="K701">
        <f t="shared" si="44"/>
        <v>5.6040000000000001</v>
      </c>
    </row>
    <row r="702" spans="9:11" x14ac:dyDescent="0.3">
      <c r="I702">
        <v>698</v>
      </c>
      <c r="J702" s="1">
        <v>5610</v>
      </c>
      <c r="K702">
        <f t="shared" si="44"/>
        <v>5.61</v>
      </c>
    </row>
    <row r="703" spans="9:11" x14ac:dyDescent="0.3">
      <c r="I703">
        <v>699</v>
      </c>
      <c r="J703" s="1">
        <v>5613</v>
      </c>
      <c r="K703">
        <f t="shared" si="44"/>
        <v>5.6130000000000004</v>
      </c>
    </row>
    <row r="704" spans="9:11" x14ac:dyDescent="0.3">
      <c r="I704">
        <v>700</v>
      </c>
      <c r="J704" s="1">
        <v>5614</v>
      </c>
      <c r="K704">
        <f t="shared" si="44"/>
        <v>5.6139999999999999</v>
      </c>
    </row>
    <row r="705" spans="9:11" x14ac:dyDescent="0.3">
      <c r="I705">
        <v>701</v>
      </c>
      <c r="J705" s="1">
        <v>5618</v>
      </c>
      <c r="K705">
        <f t="shared" si="44"/>
        <v>5.6180000000000003</v>
      </c>
    </row>
    <row r="706" spans="9:11" x14ac:dyDescent="0.3">
      <c r="I706">
        <v>702</v>
      </c>
      <c r="J706" s="1">
        <v>5620</v>
      </c>
      <c r="K706">
        <f t="shared" si="44"/>
        <v>5.62</v>
      </c>
    </row>
    <row r="707" spans="9:11" x14ac:dyDescent="0.3">
      <c r="I707">
        <v>703</v>
      </c>
      <c r="J707" s="1">
        <v>5619</v>
      </c>
      <c r="K707">
        <f t="shared" si="44"/>
        <v>5.6189999999999998</v>
      </c>
    </row>
    <row r="708" spans="9:11" x14ac:dyDescent="0.3">
      <c r="I708">
        <v>704</v>
      </c>
      <c r="J708" s="1">
        <v>5617</v>
      </c>
      <c r="K708">
        <f t="shared" si="44"/>
        <v>5.617</v>
      </c>
    </row>
    <row r="709" spans="9:11" x14ac:dyDescent="0.3">
      <c r="I709">
        <v>705</v>
      </c>
      <c r="J709" s="1">
        <v>5613</v>
      </c>
      <c r="K709">
        <f t="shared" ref="K709:K772" si="45">J709/1000</f>
        <v>5.6130000000000004</v>
      </c>
    </row>
    <row r="710" spans="9:11" x14ac:dyDescent="0.3">
      <c r="I710">
        <v>706</v>
      </c>
      <c r="J710" s="1">
        <v>5615</v>
      </c>
      <c r="K710">
        <f t="shared" si="45"/>
        <v>5.6150000000000002</v>
      </c>
    </row>
    <row r="711" spans="9:11" x14ac:dyDescent="0.3">
      <c r="I711">
        <v>707</v>
      </c>
      <c r="J711" s="1">
        <v>5611</v>
      </c>
      <c r="K711">
        <f t="shared" si="45"/>
        <v>5.6109999999999998</v>
      </c>
    </row>
    <row r="712" spans="9:11" x14ac:dyDescent="0.3">
      <c r="I712">
        <v>708</v>
      </c>
      <c r="J712" s="1">
        <v>5607</v>
      </c>
      <c r="K712">
        <f t="shared" si="45"/>
        <v>5.6070000000000002</v>
      </c>
    </row>
    <row r="713" spans="9:11" x14ac:dyDescent="0.3">
      <c r="I713">
        <v>709</v>
      </c>
      <c r="J713" s="1">
        <v>5604</v>
      </c>
      <c r="K713">
        <f t="shared" si="45"/>
        <v>5.6040000000000001</v>
      </c>
    </row>
    <row r="714" spans="9:11" x14ac:dyDescent="0.3">
      <c r="I714">
        <v>710</v>
      </c>
      <c r="J714" s="1">
        <v>5607</v>
      </c>
      <c r="K714">
        <f t="shared" si="45"/>
        <v>5.6070000000000002</v>
      </c>
    </row>
    <row r="715" spans="9:11" x14ac:dyDescent="0.3">
      <c r="I715">
        <v>711</v>
      </c>
      <c r="J715" s="1">
        <v>5613</v>
      </c>
      <c r="K715">
        <f t="shared" si="45"/>
        <v>5.6130000000000004</v>
      </c>
    </row>
    <row r="716" spans="9:11" x14ac:dyDescent="0.3">
      <c r="I716">
        <v>712</v>
      </c>
      <c r="J716" s="1">
        <v>5616</v>
      </c>
      <c r="K716">
        <f t="shared" si="45"/>
        <v>5.6159999999999997</v>
      </c>
    </row>
    <row r="717" spans="9:11" x14ac:dyDescent="0.3">
      <c r="I717">
        <v>713</v>
      </c>
      <c r="J717" s="1">
        <v>5617</v>
      </c>
      <c r="K717">
        <f t="shared" si="45"/>
        <v>5.617</v>
      </c>
    </row>
    <row r="718" spans="9:11" x14ac:dyDescent="0.3">
      <c r="I718">
        <v>714</v>
      </c>
      <c r="J718" s="1">
        <v>5618</v>
      </c>
      <c r="K718">
        <f t="shared" si="45"/>
        <v>5.6180000000000003</v>
      </c>
    </row>
    <row r="719" spans="9:11" x14ac:dyDescent="0.3">
      <c r="I719">
        <v>715</v>
      </c>
      <c r="J719" s="1">
        <v>5616</v>
      </c>
      <c r="K719">
        <f t="shared" si="45"/>
        <v>5.6159999999999997</v>
      </c>
    </row>
    <row r="720" spans="9:11" x14ac:dyDescent="0.3">
      <c r="I720">
        <v>716</v>
      </c>
      <c r="J720" s="1">
        <v>5615</v>
      </c>
      <c r="K720">
        <f t="shared" si="45"/>
        <v>5.6150000000000002</v>
      </c>
    </row>
    <row r="721" spans="9:11" x14ac:dyDescent="0.3">
      <c r="I721">
        <v>717</v>
      </c>
      <c r="J721" s="1">
        <v>5616</v>
      </c>
      <c r="K721">
        <f t="shared" si="45"/>
        <v>5.6159999999999997</v>
      </c>
    </row>
    <row r="722" spans="9:11" x14ac:dyDescent="0.3">
      <c r="I722">
        <v>718</v>
      </c>
      <c r="J722" s="1">
        <v>5619</v>
      </c>
      <c r="K722">
        <f t="shared" si="45"/>
        <v>5.6189999999999998</v>
      </c>
    </row>
    <row r="723" spans="9:11" x14ac:dyDescent="0.3">
      <c r="I723">
        <v>719</v>
      </c>
      <c r="J723" s="1">
        <v>5618</v>
      </c>
      <c r="K723">
        <f t="shared" si="45"/>
        <v>5.6180000000000003</v>
      </c>
    </row>
    <row r="724" spans="9:11" x14ac:dyDescent="0.3">
      <c r="I724">
        <v>720</v>
      </c>
      <c r="J724" s="1">
        <v>5585</v>
      </c>
      <c r="K724">
        <f t="shared" si="45"/>
        <v>5.585</v>
      </c>
    </row>
    <row r="725" spans="9:11" x14ac:dyDescent="0.3">
      <c r="I725">
        <v>721</v>
      </c>
      <c r="J725" s="1">
        <v>5500</v>
      </c>
      <c r="K725">
        <f t="shared" si="45"/>
        <v>5.5</v>
      </c>
    </row>
    <row r="726" spans="9:11" x14ac:dyDescent="0.3">
      <c r="I726">
        <v>722</v>
      </c>
      <c r="J726" s="1">
        <v>5375</v>
      </c>
      <c r="K726">
        <f t="shared" si="45"/>
        <v>5.375</v>
      </c>
    </row>
    <row r="727" spans="9:11" x14ac:dyDescent="0.3">
      <c r="I727">
        <v>723</v>
      </c>
      <c r="J727" s="1">
        <v>5264</v>
      </c>
      <c r="K727">
        <f t="shared" si="45"/>
        <v>5.2640000000000002</v>
      </c>
    </row>
    <row r="728" spans="9:11" x14ac:dyDescent="0.3">
      <c r="I728">
        <v>724</v>
      </c>
      <c r="J728" s="1">
        <v>5197</v>
      </c>
      <c r="K728">
        <f t="shared" si="45"/>
        <v>5.1970000000000001</v>
      </c>
    </row>
    <row r="729" spans="9:11" x14ac:dyDescent="0.3">
      <c r="I729">
        <v>725</v>
      </c>
      <c r="J729" s="1">
        <v>5172</v>
      </c>
      <c r="K729">
        <f t="shared" si="45"/>
        <v>5.1719999999999997</v>
      </c>
    </row>
    <row r="730" spans="9:11" x14ac:dyDescent="0.3">
      <c r="I730">
        <v>726</v>
      </c>
      <c r="J730" s="1">
        <v>5172</v>
      </c>
      <c r="K730">
        <f t="shared" si="45"/>
        <v>5.1719999999999997</v>
      </c>
    </row>
    <row r="731" spans="9:11" x14ac:dyDescent="0.3">
      <c r="I731">
        <v>727</v>
      </c>
      <c r="J731" s="1">
        <v>5176</v>
      </c>
      <c r="K731">
        <f t="shared" si="45"/>
        <v>5.1760000000000002</v>
      </c>
    </row>
    <row r="732" spans="9:11" x14ac:dyDescent="0.3">
      <c r="I732">
        <v>728</v>
      </c>
      <c r="J732" s="1">
        <v>5177</v>
      </c>
      <c r="K732">
        <f t="shared" si="45"/>
        <v>5.1769999999999996</v>
      </c>
    </row>
    <row r="733" spans="9:11" x14ac:dyDescent="0.3">
      <c r="I733">
        <v>729</v>
      </c>
      <c r="J733" s="1">
        <v>5176</v>
      </c>
      <c r="K733">
        <f t="shared" si="45"/>
        <v>5.1760000000000002</v>
      </c>
    </row>
    <row r="734" spans="9:11" x14ac:dyDescent="0.3">
      <c r="I734">
        <v>730</v>
      </c>
      <c r="J734" s="1">
        <v>5171</v>
      </c>
      <c r="K734">
        <f t="shared" si="45"/>
        <v>5.1710000000000003</v>
      </c>
    </row>
    <row r="735" spans="9:11" x14ac:dyDescent="0.3">
      <c r="I735">
        <v>731</v>
      </c>
      <c r="J735" s="1">
        <v>5169</v>
      </c>
      <c r="K735">
        <f t="shared" si="45"/>
        <v>5.1689999999999996</v>
      </c>
    </row>
    <row r="736" spans="9:11" x14ac:dyDescent="0.3">
      <c r="I736">
        <v>732</v>
      </c>
      <c r="J736" s="1">
        <v>5171</v>
      </c>
      <c r="K736">
        <f t="shared" si="45"/>
        <v>5.1710000000000003</v>
      </c>
    </row>
    <row r="737" spans="9:11" x14ac:dyDescent="0.3">
      <c r="I737">
        <v>733</v>
      </c>
      <c r="J737" s="1">
        <v>5165</v>
      </c>
      <c r="K737">
        <f t="shared" si="45"/>
        <v>5.165</v>
      </c>
    </row>
    <row r="738" spans="9:11" x14ac:dyDescent="0.3">
      <c r="I738">
        <v>734</v>
      </c>
      <c r="J738" s="1">
        <v>5162</v>
      </c>
      <c r="K738">
        <f t="shared" si="45"/>
        <v>5.1619999999999999</v>
      </c>
    </row>
    <row r="739" spans="9:11" x14ac:dyDescent="0.3">
      <c r="I739">
        <v>735</v>
      </c>
      <c r="J739" s="1">
        <v>5160</v>
      </c>
      <c r="K739">
        <f t="shared" si="45"/>
        <v>5.16</v>
      </c>
    </row>
    <row r="740" spans="9:11" x14ac:dyDescent="0.3">
      <c r="I740">
        <v>736</v>
      </c>
      <c r="J740" s="1">
        <v>5166</v>
      </c>
      <c r="K740">
        <f t="shared" si="45"/>
        <v>5.1660000000000004</v>
      </c>
    </row>
    <row r="741" spans="9:11" x14ac:dyDescent="0.3">
      <c r="I741">
        <v>737</v>
      </c>
      <c r="J741" s="1">
        <v>5172</v>
      </c>
      <c r="K741">
        <f t="shared" si="45"/>
        <v>5.1719999999999997</v>
      </c>
    </row>
    <row r="742" spans="9:11" x14ac:dyDescent="0.3">
      <c r="I742">
        <v>738</v>
      </c>
      <c r="J742" s="1">
        <v>5174</v>
      </c>
      <c r="K742">
        <f t="shared" si="45"/>
        <v>5.1740000000000004</v>
      </c>
    </row>
    <row r="743" spans="9:11" x14ac:dyDescent="0.3">
      <c r="I743">
        <v>739</v>
      </c>
      <c r="J743" s="1">
        <v>5175</v>
      </c>
      <c r="K743">
        <f t="shared" si="45"/>
        <v>5.1749999999999998</v>
      </c>
    </row>
    <row r="744" spans="9:11" x14ac:dyDescent="0.3">
      <c r="I744">
        <v>740</v>
      </c>
      <c r="J744" s="1">
        <v>5176</v>
      </c>
      <c r="K744">
        <f t="shared" si="45"/>
        <v>5.1760000000000002</v>
      </c>
    </row>
    <row r="745" spans="9:11" x14ac:dyDescent="0.3">
      <c r="I745">
        <v>741</v>
      </c>
      <c r="J745" s="1">
        <v>5175</v>
      </c>
      <c r="K745">
        <f t="shared" si="45"/>
        <v>5.1749999999999998</v>
      </c>
    </row>
    <row r="746" spans="9:11" x14ac:dyDescent="0.3">
      <c r="I746">
        <v>742</v>
      </c>
      <c r="J746" s="1">
        <v>5175</v>
      </c>
      <c r="K746">
        <f t="shared" si="45"/>
        <v>5.1749999999999998</v>
      </c>
    </row>
    <row r="747" spans="9:11" x14ac:dyDescent="0.3">
      <c r="I747">
        <v>743</v>
      </c>
      <c r="J747" s="1">
        <v>5175</v>
      </c>
      <c r="K747">
        <f t="shared" si="45"/>
        <v>5.1749999999999998</v>
      </c>
    </row>
    <row r="748" spans="9:11" x14ac:dyDescent="0.3">
      <c r="I748">
        <v>744</v>
      </c>
      <c r="J748" s="1">
        <v>5177</v>
      </c>
      <c r="K748">
        <f t="shared" si="45"/>
        <v>5.1769999999999996</v>
      </c>
    </row>
    <row r="749" spans="9:11" x14ac:dyDescent="0.3">
      <c r="I749">
        <v>745</v>
      </c>
      <c r="J749" s="1">
        <v>5177</v>
      </c>
      <c r="K749">
        <f t="shared" si="45"/>
        <v>5.1769999999999996</v>
      </c>
    </row>
    <row r="750" spans="9:11" x14ac:dyDescent="0.3">
      <c r="I750">
        <v>746</v>
      </c>
      <c r="J750" s="1">
        <v>5168</v>
      </c>
      <c r="K750">
        <f t="shared" si="45"/>
        <v>5.1680000000000001</v>
      </c>
    </row>
    <row r="751" spans="9:11" x14ac:dyDescent="0.3">
      <c r="I751">
        <v>747</v>
      </c>
      <c r="J751" s="1">
        <v>5162</v>
      </c>
      <c r="K751">
        <f t="shared" si="45"/>
        <v>5.1619999999999999</v>
      </c>
    </row>
    <row r="752" spans="9:11" x14ac:dyDescent="0.3">
      <c r="I752">
        <v>748</v>
      </c>
      <c r="J752" s="1">
        <v>5160</v>
      </c>
      <c r="K752">
        <f t="shared" si="45"/>
        <v>5.16</v>
      </c>
    </row>
    <row r="753" spans="9:11" x14ac:dyDescent="0.3">
      <c r="I753">
        <v>749</v>
      </c>
      <c r="J753" s="1">
        <v>5168</v>
      </c>
      <c r="K753">
        <f t="shared" si="45"/>
        <v>5.1680000000000001</v>
      </c>
    </row>
    <row r="754" spans="9:11" x14ac:dyDescent="0.3">
      <c r="I754">
        <v>750</v>
      </c>
      <c r="J754" s="1">
        <v>5174</v>
      </c>
      <c r="K754">
        <f t="shared" si="45"/>
        <v>5.1740000000000004</v>
      </c>
    </row>
    <row r="755" spans="9:11" x14ac:dyDescent="0.3">
      <c r="I755">
        <v>751</v>
      </c>
      <c r="J755" s="1">
        <v>5176</v>
      </c>
      <c r="K755">
        <f t="shared" si="45"/>
        <v>5.1760000000000002</v>
      </c>
    </row>
    <row r="756" spans="9:11" x14ac:dyDescent="0.3">
      <c r="I756">
        <v>752</v>
      </c>
      <c r="J756" s="1">
        <v>5178</v>
      </c>
      <c r="K756">
        <f t="shared" si="45"/>
        <v>5.1779999999999999</v>
      </c>
    </row>
    <row r="757" spans="9:11" x14ac:dyDescent="0.3">
      <c r="I757">
        <v>753</v>
      </c>
      <c r="J757" s="1">
        <v>5182</v>
      </c>
      <c r="K757">
        <f t="shared" si="45"/>
        <v>5.1820000000000004</v>
      </c>
    </row>
    <row r="758" spans="9:11" x14ac:dyDescent="0.3">
      <c r="I758">
        <v>754</v>
      </c>
      <c r="J758" s="1">
        <v>5182</v>
      </c>
      <c r="K758">
        <f t="shared" si="45"/>
        <v>5.1820000000000004</v>
      </c>
    </row>
    <row r="759" spans="9:11" x14ac:dyDescent="0.3">
      <c r="I759">
        <v>755</v>
      </c>
      <c r="J759" s="1">
        <v>5182</v>
      </c>
      <c r="K759">
        <f t="shared" si="45"/>
        <v>5.1820000000000004</v>
      </c>
    </row>
    <row r="760" spans="9:11" x14ac:dyDescent="0.3">
      <c r="I760">
        <v>756</v>
      </c>
      <c r="J760" s="1">
        <v>5177</v>
      </c>
      <c r="K760">
        <f t="shared" si="45"/>
        <v>5.1769999999999996</v>
      </c>
    </row>
    <row r="761" spans="9:11" x14ac:dyDescent="0.3">
      <c r="I761">
        <v>757</v>
      </c>
      <c r="J761" s="1">
        <v>5176</v>
      </c>
      <c r="K761">
        <f t="shared" si="45"/>
        <v>5.1760000000000002</v>
      </c>
    </row>
    <row r="762" spans="9:11" x14ac:dyDescent="0.3">
      <c r="I762">
        <v>758</v>
      </c>
      <c r="J762" s="1">
        <v>5177</v>
      </c>
      <c r="K762">
        <f t="shared" si="45"/>
        <v>5.1769999999999996</v>
      </c>
    </row>
    <row r="763" spans="9:11" x14ac:dyDescent="0.3">
      <c r="I763">
        <v>759</v>
      </c>
      <c r="J763" s="1">
        <v>5171</v>
      </c>
      <c r="K763">
        <f t="shared" si="45"/>
        <v>5.1710000000000003</v>
      </c>
    </row>
    <row r="764" spans="9:11" x14ac:dyDescent="0.3">
      <c r="I764">
        <v>760</v>
      </c>
      <c r="J764" s="1">
        <v>5168</v>
      </c>
      <c r="K764">
        <f t="shared" si="45"/>
        <v>5.1680000000000001</v>
      </c>
    </row>
    <row r="765" spans="9:11" x14ac:dyDescent="0.3">
      <c r="I765">
        <v>761</v>
      </c>
      <c r="J765" s="1">
        <v>5164</v>
      </c>
      <c r="K765">
        <f t="shared" si="45"/>
        <v>5.1639999999999997</v>
      </c>
    </row>
    <row r="766" spans="9:11" x14ac:dyDescent="0.3">
      <c r="I766">
        <v>762</v>
      </c>
      <c r="J766" s="1">
        <v>5171</v>
      </c>
      <c r="K766">
        <f t="shared" si="45"/>
        <v>5.1710000000000003</v>
      </c>
    </row>
    <row r="767" spans="9:11" x14ac:dyDescent="0.3">
      <c r="I767">
        <v>763</v>
      </c>
      <c r="J767" s="1">
        <v>5176</v>
      </c>
      <c r="K767">
        <f t="shared" si="45"/>
        <v>5.1760000000000002</v>
      </c>
    </row>
    <row r="768" spans="9:11" x14ac:dyDescent="0.3">
      <c r="I768">
        <v>764</v>
      </c>
      <c r="J768" s="1">
        <v>5179</v>
      </c>
      <c r="K768">
        <f t="shared" si="45"/>
        <v>5.1790000000000003</v>
      </c>
    </row>
    <row r="769" spans="9:11" x14ac:dyDescent="0.3">
      <c r="I769">
        <v>765</v>
      </c>
      <c r="J769" s="1">
        <v>5180</v>
      </c>
      <c r="K769">
        <f t="shared" si="45"/>
        <v>5.18</v>
      </c>
    </row>
    <row r="770" spans="9:11" x14ac:dyDescent="0.3">
      <c r="I770">
        <v>766</v>
      </c>
      <c r="J770" s="1">
        <v>5181</v>
      </c>
      <c r="K770">
        <f t="shared" si="45"/>
        <v>5.181</v>
      </c>
    </row>
    <row r="771" spans="9:11" x14ac:dyDescent="0.3">
      <c r="I771">
        <v>767</v>
      </c>
      <c r="J771" s="1">
        <v>5180</v>
      </c>
      <c r="K771">
        <f t="shared" si="45"/>
        <v>5.18</v>
      </c>
    </row>
    <row r="772" spans="9:11" x14ac:dyDescent="0.3">
      <c r="I772">
        <v>768</v>
      </c>
      <c r="J772" s="1">
        <v>5180</v>
      </c>
      <c r="K772">
        <f t="shared" si="45"/>
        <v>5.18</v>
      </c>
    </row>
    <row r="773" spans="9:11" x14ac:dyDescent="0.3">
      <c r="I773">
        <v>769</v>
      </c>
      <c r="J773" s="1">
        <v>5174</v>
      </c>
      <c r="K773">
        <f t="shared" ref="K773:K836" si="46">J773/1000</f>
        <v>5.1740000000000004</v>
      </c>
    </row>
    <row r="774" spans="9:11" x14ac:dyDescent="0.3">
      <c r="I774">
        <v>770</v>
      </c>
      <c r="J774" s="1">
        <v>5168</v>
      </c>
      <c r="K774">
        <f t="shared" si="46"/>
        <v>5.1680000000000001</v>
      </c>
    </row>
    <row r="775" spans="9:11" x14ac:dyDescent="0.3">
      <c r="I775">
        <v>771</v>
      </c>
      <c r="J775" s="1">
        <v>5159</v>
      </c>
      <c r="K775">
        <f t="shared" si="46"/>
        <v>5.1589999999999998</v>
      </c>
    </row>
    <row r="776" spans="9:11" x14ac:dyDescent="0.3">
      <c r="I776">
        <v>772</v>
      </c>
      <c r="J776" s="1">
        <v>5148</v>
      </c>
      <c r="K776">
        <f t="shared" si="46"/>
        <v>5.1479999999999997</v>
      </c>
    </row>
    <row r="777" spans="9:11" x14ac:dyDescent="0.3">
      <c r="I777">
        <v>773</v>
      </c>
      <c r="J777" s="1">
        <v>5142</v>
      </c>
      <c r="K777">
        <f t="shared" si="46"/>
        <v>5.1420000000000003</v>
      </c>
    </row>
    <row r="778" spans="9:11" x14ac:dyDescent="0.3">
      <c r="I778">
        <v>774</v>
      </c>
      <c r="J778" s="1">
        <v>5141</v>
      </c>
      <c r="K778">
        <f t="shared" si="46"/>
        <v>5.141</v>
      </c>
    </row>
    <row r="779" spans="9:11" x14ac:dyDescent="0.3">
      <c r="I779">
        <v>775</v>
      </c>
      <c r="J779" s="1">
        <v>5148</v>
      </c>
      <c r="K779">
        <f t="shared" si="46"/>
        <v>5.1479999999999997</v>
      </c>
    </row>
    <row r="780" spans="9:11" x14ac:dyDescent="0.3">
      <c r="I780">
        <v>776</v>
      </c>
      <c r="J780" s="1">
        <v>5153</v>
      </c>
      <c r="K780">
        <f t="shared" si="46"/>
        <v>5.1529999999999996</v>
      </c>
    </row>
    <row r="781" spans="9:11" x14ac:dyDescent="0.3">
      <c r="I781">
        <v>777</v>
      </c>
      <c r="J781" s="1">
        <v>5155</v>
      </c>
      <c r="K781">
        <f t="shared" si="46"/>
        <v>5.1550000000000002</v>
      </c>
    </row>
    <row r="782" spans="9:11" x14ac:dyDescent="0.3">
      <c r="I782">
        <v>778</v>
      </c>
      <c r="J782" s="1">
        <v>5157</v>
      </c>
      <c r="K782">
        <f t="shared" si="46"/>
        <v>5.157</v>
      </c>
    </row>
    <row r="783" spans="9:11" x14ac:dyDescent="0.3">
      <c r="I783">
        <v>779</v>
      </c>
      <c r="J783" s="1">
        <v>5161</v>
      </c>
      <c r="K783">
        <f t="shared" si="46"/>
        <v>5.1609999999999996</v>
      </c>
    </row>
    <row r="784" spans="9:11" x14ac:dyDescent="0.3">
      <c r="I784">
        <v>780</v>
      </c>
      <c r="J784" s="1">
        <v>5161</v>
      </c>
      <c r="K784">
        <f t="shared" si="46"/>
        <v>5.1609999999999996</v>
      </c>
    </row>
    <row r="785" spans="9:11" x14ac:dyDescent="0.3">
      <c r="I785">
        <v>781</v>
      </c>
      <c r="J785" s="1">
        <v>5160</v>
      </c>
      <c r="K785">
        <f t="shared" si="46"/>
        <v>5.16</v>
      </c>
    </row>
    <row r="786" spans="9:11" x14ac:dyDescent="0.3">
      <c r="I786">
        <v>782</v>
      </c>
      <c r="J786" s="1">
        <v>5155</v>
      </c>
      <c r="K786">
        <f t="shared" si="46"/>
        <v>5.1550000000000002</v>
      </c>
    </row>
    <row r="787" spans="9:11" x14ac:dyDescent="0.3">
      <c r="I787">
        <v>783</v>
      </c>
      <c r="J787" s="1">
        <v>5154</v>
      </c>
      <c r="K787">
        <f t="shared" si="46"/>
        <v>5.1539999999999999</v>
      </c>
    </row>
    <row r="788" spans="9:11" x14ac:dyDescent="0.3">
      <c r="I788">
        <v>784</v>
      </c>
      <c r="J788" s="1">
        <v>5156</v>
      </c>
      <c r="K788">
        <f t="shared" si="46"/>
        <v>5.1559999999999997</v>
      </c>
    </row>
    <row r="789" spans="9:11" x14ac:dyDescent="0.3">
      <c r="I789">
        <v>785</v>
      </c>
      <c r="J789" s="1">
        <v>5151</v>
      </c>
      <c r="K789">
        <f t="shared" si="46"/>
        <v>5.1509999999999998</v>
      </c>
    </row>
    <row r="790" spans="9:11" x14ac:dyDescent="0.3">
      <c r="I790">
        <v>786</v>
      </c>
      <c r="J790" s="1">
        <v>5148</v>
      </c>
      <c r="K790">
        <f t="shared" si="46"/>
        <v>5.1479999999999997</v>
      </c>
    </row>
    <row r="791" spans="9:11" x14ac:dyDescent="0.3">
      <c r="I791">
        <v>787</v>
      </c>
      <c r="J791" s="1">
        <v>5145</v>
      </c>
      <c r="K791">
        <f t="shared" si="46"/>
        <v>5.1449999999999996</v>
      </c>
    </row>
    <row r="792" spans="9:11" x14ac:dyDescent="0.3">
      <c r="I792">
        <v>788</v>
      </c>
      <c r="J792" s="1">
        <v>5151</v>
      </c>
      <c r="K792">
        <f t="shared" si="46"/>
        <v>5.1509999999999998</v>
      </c>
    </row>
    <row r="793" spans="9:11" x14ac:dyDescent="0.3">
      <c r="I793">
        <v>789</v>
      </c>
      <c r="J793" s="1">
        <v>5155</v>
      </c>
      <c r="K793">
        <f t="shared" si="46"/>
        <v>5.1550000000000002</v>
      </c>
    </row>
    <row r="794" spans="9:11" x14ac:dyDescent="0.3">
      <c r="I794">
        <v>790</v>
      </c>
      <c r="J794" s="1">
        <v>5157</v>
      </c>
      <c r="K794">
        <f t="shared" si="46"/>
        <v>5.157</v>
      </c>
    </row>
    <row r="795" spans="9:11" x14ac:dyDescent="0.3">
      <c r="I795">
        <v>791</v>
      </c>
      <c r="J795" s="1">
        <v>5158</v>
      </c>
      <c r="K795">
        <f t="shared" si="46"/>
        <v>5.1580000000000004</v>
      </c>
    </row>
    <row r="796" spans="9:11" x14ac:dyDescent="0.3">
      <c r="I796">
        <v>792</v>
      </c>
      <c r="J796" s="1">
        <v>5159</v>
      </c>
      <c r="K796">
        <f t="shared" si="46"/>
        <v>5.1589999999999998</v>
      </c>
    </row>
    <row r="797" spans="9:11" x14ac:dyDescent="0.3">
      <c r="I797">
        <v>793</v>
      </c>
      <c r="J797" s="1">
        <v>5158</v>
      </c>
      <c r="K797">
        <f t="shared" si="46"/>
        <v>5.1580000000000004</v>
      </c>
    </row>
    <row r="798" spans="9:11" x14ac:dyDescent="0.3">
      <c r="I798">
        <v>794</v>
      </c>
      <c r="J798" s="1">
        <v>5159</v>
      </c>
      <c r="K798">
        <f t="shared" si="46"/>
        <v>5.1589999999999998</v>
      </c>
    </row>
    <row r="799" spans="9:11" x14ac:dyDescent="0.3">
      <c r="I799">
        <v>795</v>
      </c>
      <c r="J799" s="1">
        <v>5160</v>
      </c>
      <c r="K799">
        <f t="shared" si="46"/>
        <v>5.16</v>
      </c>
    </row>
    <row r="800" spans="9:11" x14ac:dyDescent="0.3">
      <c r="I800">
        <v>796</v>
      </c>
      <c r="J800" s="1">
        <v>5161</v>
      </c>
      <c r="K800">
        <f t="shared" si="46"/>
        <v>5.1609999999999996</v>
      </c>
    </row>
    <row r="801" spans="9:11" x14ac:dyDescent="0.3">
      <c r="I801">
        <v>797</v>
      </c>
      <c r="J801" s="1">
        <v>5159</v>
      </c>
      <c r="K801">
        <f t="shared" si="46"/>
        <v>5.1589999999999998</v>
      </c>
    </row>
    <row r="802" spans="9:11" x14ac:dyDescent="0.3">
      <c r="I802">
        <v>798</v>
      </c>
      <c r="J802" s="1">
        <v>5149</v>
      </c>
      <c r="K802">
        <f t="shared" si="46"/>
        <v>5.149</v>
      </c>
    </row>
    <row r="803" spans="9:11" x14ac:dyDescent="0.3">
      <c r="I803">
        <v>799</v>
      </c>
      <c r="J803" s="1">
        <v>5144</v>
      </c>
      <c r="K803">
        <f t="shared" si="46"/>
        <v>5.1440000000000001</v>
      </c>
    </row>
    <row r="804" spans="9:11" x14ac:dyDescent="0.3">
      <c r="I804">
        <v>800</v>
      </c>
      <c r="J804" s="1">
        <v>5144</v>
      </c>
      <c r="K804">
        <f t="shared" si="46"/>
        <v>5.1440000000000001</v>
      </c>
    </row>
    <row r="805" spans="9:11" x14ac:dyDescent="0.3">
      <c r="I805">
        <v>801</v>
      </c>
      <c r="J805" s="1">
        <v>5153</v>
      </c>
      <c r="K805">
        <f t="shared" si="46"/>
        <v>5.1529999999999996</v>
      </c>
    </row>
    <row r="806" spans="9:11" x14ac:dyDescent="0.3">
      <c r="I806">
        <v>802</v>
      </c>
      <c r="J806" s="1">
        <v>5157</v>
      </c>
      <c r="K806">
        <f t="shared" si="46"/>
        <v>5.157</v>
      </c>
    </row>
    <row r="807" spans="9:11" x14ac:dyDescent="0.3">
      <c r="I807">
        <v>803</v>
      </c>
      <c r="J807" s="1">
        <v>5158</v>
      </c>
      <c r="K807">
        <f t="shared" si="46"/>
        <v>5.1580000000000004</v>
      </c>
    </row>
    <row r="808" spans="9:11" x14ac:dyDescent="0.3">
      <c r="I808">
        <v>804</v>
      </c>
      <c r="J808" s="1">
        <v>5162</v>
      </c>
      <c r="K808">
        <f t="shared" si="46"/>
        <v>5.1619999999999999</v>
      </c>
    </row>
    <row r="809" spans="9:11" x14ac:dyDescent="0.3">
      <c r="I809">
        <v>805</v>
      </c>
      <c r="J809" s="1">
        <v>5165</v>
      </c>
      <c r="K809">
        <f t="shared" si="46"/>
        <v>5.165</v>
      </c>
    </row>
    <row r="810" spans="9:11" x14ac:dyDescent="0.3">
      <c r="I810">
        <v>806</v>
      </c>
      <c r="J810" s="1">
        <v>5166</v>
      </c>
      <c r="K810">
        <f t="shared" si="46"/>
        <v>5.1660000000000004</v>
      </c>
    </row>
    <row r="811" spans="9:11" x14ac:dyDescent="0.3">
      <c r="I811">
        <v>807</v>
      </c>
      <c r="J811" s="1">
        <v>5162</v>
      </c>
      <c r="K811">
        <f t="shared" si="46"/>
        <v>5.1619999999999999</v>
      </c>
    </row>
    <row r="812" spans="9:11" x14ac:dyDescent="0.3">
      <c r="I812">
        <v>808</v>
      </c>
      <c r="J812" s="1">
        <v>5157</v>
      </c>
      <c r="K812">
        <f t="shared" si="46"/>
        <v>5.157</v>
      </c>
    </row>
    <row r="813" spans="9:11" x14ac:dyDescent="0.3">
      <c r="I813">
        <v>809</v>
      </c>
      <c r="J813" s="1">
        <v>5157</v>
      </c>
      <c r="K813">
        <f t="shared" si="46"/>
        <v>5.157</v>
      </c>
    </row>
    <row r="814" spans="9:11" x14ac:dyDescent="0.3">
      <c r="I814">
        <v>810</v>
      </c>
      <c r="J814" s="1">
        <v>5159</v>
      </c>
      <c r="K814">
        <f t="shared" si="46"/>
        <v>5.1589999999999998</v>
      </c>
    </row>
    <row r="815" spans="9:11" x14ac:dyDescent="0.3">
      <c r="I815">
        <v>811</v>
      </c>
      <c r="J815" s="1">
        <v>5152</v>
      </c>
      <c r="K815">
        <f t="shared" si="46"/>
        <v>5.1520000000000001</v>
      </c>
    </row>
    <row r="816" spans="9:11" x14ac:dyDescent="0.3">
      <c r="I816">
        <v>812</v>
      </c>
      <c r="J816" s="1">
        <v>5148</v>
      </c>
      <c r="K816">
        <f t="shared" si="46"/>
        <v>5.1479999999999997</v>
      </c>
    </row>
    <row r="817" spans="9:11" x14ac:dyDescent="0.3">
      <c r="I817">
        <v>813</v>
      </c>
      <c r="J817" s="1">
        <v>5146</v>
      </c>
      <c r="K817">
        <f t="shared" si="46"/>
        <v>5.1459999999999999</v>
      </c>
    </row>
    <row r="818" spans="9:11" x14ac:dyDescent="0.3">
      <c r="I818">
        <v>814</v>
      </c>
      <c r="J818" s="1">
        <v>5154</v>
      </c>
      <c r="K818">
        <f t="shared" si="46"/>
        <v>5.1539999999999999</v>
      </c>
    </row>
    <row r="819" spans="9:11" x14ac:dyDescent="0.3">
      <c r="I819">
        <v>815</v>
      </c>
      <c r="J819" s="1">
        <v>5158</v>
      </c>
      <c r="K819">
        <f t="shared" si="46"/>
        <v>5.1580000000000004</v>
      </c>
    </row>
    <row r="820" spans="9:11" x14ac:dyDescent="0.3">
      <c r="I820">
        <v>816</v>
      </c>
      <c r="J820" s="1">
        <v>5161</v>
      </c>
      <c r="K820">
        <f t="shared" si="46"/>
        <v>5.1609999999999996</v>
      </c>
    </row>
    <row r="821" spans="9:11" x14ac:dyDescent="0.3">
      <c r="I821">
        <v>817</v>
      </c>
      <c r="J821" s="1">
        <v>5162</v>
      </c>
      <c r="K821">
        <f t="shared" si="46"/>
        <v>5.1619999999999999</v>
      </c>
    </row>
    <row r="822" spans="9:11" x14ac:dyDescent="0.3">
      <c r="I822">
        <v>818</v>
      </c>
      <c r="J822" s="1">
        <v>5161</v>
      </c>
      <c r="K822">
        <f t="shared" si="46"/>
        <v>5.1609999999999996</v>
      </c>
    </row>
    <row r="823" spans="9:11" x14ac:dyDescent="0.3">
      <c r="I823">
        <v>819</v>
      </c>
      <c r="J823" s="1">
        <v>5161</v>
      </c>
      <c r="K823">
        <f t="shared" si="46"/>
        <v>5.1609999999999996</v>
      </c>
    </row>
    <row r="824" spans="9:11" x14ac:dyDescent="0.3">
      <c r="I824">
        <v>820</v>
      </c>
      <c r="J824" s="1">
        <v>5161</v>
      </c>
      <c r="K824">
        <f t="shared" si="46"/>
        <v>5.1609999999999996</v>
      </c>
    </row>
    <row r="825" spans="9:11" x14ac:dyDescent="0.3">
      <c r="I825">
        <v>821</v>
      </c>
      <c r="J825" s="1">
        <v>5163</v>
      </c>
      <c r="K825">
        <f t="shared" si="46"/>
        <v>5.1630000000000003</v>
      </c>
    </row>
    <row r="826" spans="9:11" x14ac:dyDescent="0.3">
      <c r="I826">
        <v>822</v>
      </c>
      <c r="J826" s="1">
        <v>5163</v>
      </c>
      <c r="K826">
        <f t="shared" si="46"/>
        <v>5.1630000000000003</v>
      </c>
    </row>
    <row r="827" spans="9:11" x14ac:dyDescent="0.3">
      <c r="I827">
        <v>823</v>
      </c>
      <c r="J827" s="1">
        <v>5161</v>
      </c>
      <c r="K827">
        <f t="shared" si="46"/>
        <v>5.1609999999999996</v>
      </c>
    </row>
    <row r="828" spans="9:11" x14ac:dyDescent="0.3">
      <c r="I828">
        <v>824</v>
      </c>
      <c r="J828" s="1">
        <v>5148</v>
      </c>
      <c r="K828">
        <f t="shared" si="46"/>
        <v>5.1479999999999997</v>
      </c>
    </row>
    <row r="829" spans="9:11" x14ac:dyDescent="0.3">
      <c r="I829">
        <v>825</v>
      </c>
      <c r="J829" s="1">
        <v>5144</v>
      </c>
      <c r="K829">
        <f t="shared" si="46"/>
        <v>5.1440000000000001</v>
      </c>
    </row>
    <row r="830" spans="9:11" x14ac:dyDescent="0.3">
      <c r="I830">
        <v>826</v>
      </c>
      <c r="J830" s="1">
        <v>5144</v>
      </c>
      <c r="K830">
        <f t="shared" si="46"/>
        <v>5.1440000000000001</v>
      </c>
    </row>
    <row r="831" spans="9:11" x14ac:dyDescent="0.3">
      <c r="I831">
        <v>827</v>
      </c>
      <c r="J831" s="1">
        <v>5155</v>
      </c>
      <c r="K831">
        <f t="shared" si="46"/>
        <v>5.1550000000000002</v>
      </c>
    </row>
    <row r="832" spans="9:11" x14ac:dyDescent="0.3">
      <c r="I832">
        <v>828</v>
      </c>
      <c r="J832" s="1">
        <v>5159</v>
      </c>
      <c r="K832">
        <f t="shared" si="46"/>
        <v>5.1589999999999998</v>
      </c>
    </row>
    <row r="833" spans="9:11" x14ac:dyDescent="0.3">
      <c r="I833">
        <v>829</v>
      </c>
      <c r="J833" s="1">
        <v>5161</v>
      </c>
      <c r="K833">
        <f t="shared" si="46"/>
        <v>5.1609999999999996</v>
      </c>
    </row>
    <row r="834" spans="9:11" x14ac:dyDescent="0.3">
      <c r="I834">
        <v>830</v>
      </c>
      <c r="J834" s="1">
        <v>5164</v>
      </c>
      <c r="K834">
        <f t="shared" si="46"/>
        <v>5.1639999999999997</v>
      </c>
    </row>
    <row r="835" spans="9:11" x14ac:dyDescent="0.3">
      <c r="I835">
        <v>831</v>
      </c>
      <c r="J835" s="1">
        <v>5166</v>
      </c>
      <c r="K835">
        <f t="shared" si="46"/>
        <v>5.1660000000000004</v>
      </c>
    </row>
    <row r="836" spans="9:11" x14ac:dyDescent="0.3">
      <c r="I836">
        <v>832</v>
      </c>
      <c r="J836" s="1">
        <v>5166</v>
      </c>
      <c r="K836">
        <f t="shared" si="46"/>
        <v>5.1660000000000004</v>
      </c>
    </row>
    <row r="837" spans="9:11" x14ac:dyDescent="0.3">
      <c r="I837">
        <v>833</v>
      </c>
      <c r="J837" s="1">
        <v>5162</v>
      </c>
      <c r="K837">
        <f t="shared" ref="K837:K900" si="47">J837/1000</f>
        <v>5.1619999999999999</v>
      </c>
    </row>
    <row r="838" spans="9:11" x14ac:dyDescent="0.3">
      <c r="I838">
        <v>834</v>
      </c>
      <c r="J838" s="1">
        <v>5158</v>
      </c>
      <c r="K838">
        <f t="shared" si="47"/>
        <v>5.1580000000000004</v>
      </c>
    </row>
    <row r="839" spans="9:11" x14ac:dyDescent="0.3">
      <c r="I839">
        <v>835</v>
      </c>
      <c r="J839" s="1">
        <v>5160</v>
      </c>
      <c r="K839">
        <f t="shared" si="47"/>
        <v>5.16</v>
      </c>
    </row>
    <row r="840" spans="9:11" x14ac:dyDescent="0.3">
      <c r="I840">
        <v>836</v>
      </c>
      <c r="J840" s="1">
        <v>5162</v>
      </c>
      <c r="K840">
        <f t="shared" si="47"/>
        <v>5.1619999999999999</v>
      </c>
    </row>
    <row r="841" spans="9:11" x14ac:dyDescent="0.3">
      <c r="I841">
        <v>837</v>
      </c>
      <c r="J841" s="1">
        <v>5155</v>
      </c>
      <c r="K841">
        <f t="shared" si="47"/>
        <v>5.1550000000000002</v>
      </c>
    </row>
    <row r="842" spans="9:11" x14ac:dyDescent="0.3">
      <c r="I842">
        <v>838</v>
      </c>
      <c r="J842" s="1">
        <v>5151</v>
      </c>
      <c r="K842">
        <f t="shared" si="47"/>
        <v>5.1509999999999998</v>
      </c>
    </row>
    <row r="843" spans="9:11" x14ac:dyDescent="0.3">
      <c r="I843">
        <v>839</v>
      </c>
      <c r="J843" s="1">
        <v>5143</v>
      </c>
      <c r="K843">
        <f t="shared" si="47"/>
        <v>5.1429999999999998</v>
      </c>
    </row>
    <row r="844" spans="9:11" x14ac:dyDescent="0.3">
      <c r="I844">
        <v>840</v>
      </c>
      <c r="J844" s="1">
        <v>5141</v>
      </c>
      <c r="K844">
        <f t="shared" si="47"/>
        <v>5.141</v>
      </c>
    </row>
    <row r="845" spans="9:11" x14ac:dyDescent="0.3">
      <c r="I845">
        <v>841</v>
      </c>
      <c r="J845" s="1">
        <v>5106</v>
      </c>
      <c r="K845">
        <f t="shared" si="47"/>
        <v>5.1059999999999999</v>
      </c>
    </row>
    <row r="846" spans="9:11" x14ac:dyDescent="0.3">
      <c r="I846">
        <v>842</v>
      </c>
      <c r="J846" s="1">
        <v>5039</v>
      </c>
      <c r="K846">
        <f t="shared" si="47"/>
        <v>5.0389999999999997</v>
      </c>
    </row>
    <row r="847" spans="9:11" x14ac:dyDescent="0.3">
      <c r="I847">
        <v>843</v>
      </c>
      <c r="J847" s="1">
        <v>4986</v>
      </c>
      <c r="K847">
        <f t="shared" si="47"/>
        <v>4.9859999999999998</v>
      </c>
    </row>
    <row r="848" spans="9:11" x14ac:dyDescent="0.3">
      <c r="I848">
        <v>844</v>
      </c>
      <c r="J848" s="1">
        <v>4965</v>
      </c>
      <c r="K848">
        <f t="shared" si="47"/>
        <v>4.9649999999999999</v>
      </c>
    </row>
    <row r="849" spans="9:11" x14ac:dyDescent="0.3">
      <c r="I849">
        <v>845</v>
      </c>
      <c r="J849" s="1">
        <v>4968</v>
      </c>
      <c r="K849">
        <f t="shared" si="47"/>
        <v>4.968</v>
      </c>
    </row>
    <row r="850" spans="9:11" x14ac:dyDescent="0.3">
      <c r="I850">
        <v>846</v>
      </c>
      <c r="J850" s="1">
        <v>4970</v>
      </c>
      <c r="K850">
        <f t="shared" si="47"/>
        <v>4.97</v>
      </c>
    </row>
    <row r="851" spans="9:11" x14ac:dyDescent="0.3">
      <c r="I851">
        <v>847</v>
      </c>
      <c r="J851" s="1">
        <v>4970</v>
      </c>
      <c r="K851">
        <f t="shared" si="47"/>
        <v>4.97</v>
      </c>
    </row>
    <row r="852" spans="9:11" x14ac:dyDescent="0.3">
      <c r="I852">
        <v>848</v>
      </c>
      <c r="J852" s="1">
        <v>4969</v>
      </c>
      <c r="K852">
        <f t="shared" si="47"/>
        <v>4.9690000000000003</v>
      </c>
    </row>
    <row r="853" spans="9:11" x14ac:dyDescent="0.3">
      <c r="I853">
        <v>849</v>
      </c>
      <c r="J853" s="1">
        <v>4968</v>
      </c>
      <c r="K853">
        <f t="shared" si="47"/>
        <v>4.968</v>
      </c>
    </row>
    <row r="854" spans="9:11" x14ac:dyDescent="0.3">
      <c r="I854">
        <v>850</v>
      </c>
      <c r="J854" s="1">
        <v>4962</v>
      </c>
      <c r="K854">
        <f t="shared" si="47"/>
        <v>4.9619999999999997</v>
      </c>
    </row>
    <row r="855" spans="9:11" x14ac:dyDescent="0.3">
      <c r="I855">
        <v>851</v>
      </c>
      <c r="J855" s="1">
        <v>4962</v>
      </c>
      <c r="K855">
        <f t="shared" si="47"/>
        <v>4.9619999999999997</v>
      </c>
    </row>
    <row r="856" spans="9:11" x14ac:dyDescent="0.3">
      <c r="I856">
        <v>852</v>
      </c>
      <c r="J856" s="1">
        <v>4962</v>
      </c>
      <c r="K856">
        <f t="shared" si="47"/>
        <v>4.9619999999999997</v>
      </c>
    </row>
    <row r="857" spans="9:11" x14ac:dyDescent="0.3">
      <c r="I857">
        <v>853</v>
      </c>
      <c r="J857" s="1">
        <v>4968</v>
      </c>
      <c r="K857">
        <f t="shared" si="47"/>
        <v>4.968</v>
      </c>
    </row>
    <row r="858" spans="9:11" x14ac:dyDescent="0.3">
      <c r="I858">
        <v>854</v>
      </c>
      <c r="J858" s="1">
        <v>4971</v>
      </c>
      <c r="K858">
        <f t="shared" si="47"/>
        <v>4.9710000000000001</v>
      </c>
    </row>
    <row r="859" spans="9:11" x14ac:dyDescent="0.3">
      <c r="I859">
        <v>855</v>
      </c>
      <c r="J859" s="1">
        <v>4973</v>
      </c>
      <c r="K859">
        <f t="shared" si="47"/>
        <v>4.9729999999999999</v>
      </c>
    </row>
    <row r="860" spans="9:11" x14ac:dyDescent="0.3">
      <c r="I860">
        <v>856</v>
      </c>
      <c r="J860" s="1">
        <v>4976</v>
      </c>
      <c r="K860">
        <f t="shared" si="47"/>
        <v>4.976</v>
      </c>
    </row>
    <row r="861" spans="9:11" x14ac:dyDescent="0.3">
      <c r="I861">
        <v>857</v>
      </c>
      <c r="J861" s="1">
        <v>4977</v>
      </c>
      <c r="K861">
        <f t="shared" si="47"/>
        <v>4.9770000000000003</v>
      </c>
    </row>
    <row r="862" spans="9:11" x14ac:dyDescent="0.3">
      <c r="I862">
        <v>858</v>
      </c>
      <c r="J862" s="1">
        <v>4976</v>
      </c>
      <c r="K862">
        <f t="shared" si="47"/>
        <v>4.976</v>
      </c>
    </row>
    <row r="863" spans="9:11" x14ac:dyDescent="0.3">
      <c r="I863">
        <v>859</v>
      </c>
      <c r="J863" s="1">
        <v>4974</v>
      </c>
      <c r="K863">
        <f t="shared" si="47"/>
        <v>4.9740000000000002</v>
      </c>
    </row>
    <row r="864" spans="9:11" x14ac:dyDescent="0.3">
      <c r="I864">
        <v>860</v>
      </c>
      <c r="J864" s="1">
        <v>4973</v>
      </c>
      <c r="K864">
        <f t="shared" si="47"/>
        <v>4.9729999999999999</v>
      </c>
    </row>
    <row r="865" spans="9:11" x14ac:dyDescent="0.3">
      <c r="I865">
        <v>861</v>
      </c>
      <c r="J865" s="1">
        <v>4975</v>
      </c>
      <c r="K865">
        <f t="shared" si="47"/>
        <v>4.9749999999999996</v>
      </c>
    </row>
    <row r="866" spans="9:11" x14ac:dyDescent="0.3">
      <c r="I866">
        <v>862</v>
      </c>
      <c r="J866" s="1">
        <v>4975</v>
      </c>
      <c r="K866">
        <f t="shared" si="47"/>
        <v>4.9749999999999996</v>
      </c>
    </row>
    <row r="867" spans="9:11" x14ac:dyDescent="0.3">
      <c r="I867">
        <v>863</v>
      </c>
      <c r="J867" s="1">
        <v>4970</v>
      </c>
      <c r="K867">
        <f t="shared" si="47"/>
        <v>4.97</v>
      </c>
    </row>
    <row r="868" spans="9:11" x14ac:dyDescent="0.3">
      <c r="I868">
        <v>864</v>
      </c>
      <c r="J868" s="1">
        <v>4968</v>
      </c>
      <c r="K868">
        <f t="shared" si="47"/>
        <v>4.968</v>
      </c>
    </row>
    <row r="869" spans="9:11" x14ac:dyDescent="0.3">
      <c r="I869">
        <v>865</v>
      </c>
      <c r="J869" s="1">
        <v>4967</v>
      </c>
      <c r="K869">
        <f t="shared" si="47"/>
        <v>4.9669999999999996</v>
      </c>
    </row>
    <row r="870" spans="9:11" x14ac:dyDescent="0.3">
      <c r="I870">
        <v>866</v>
      </c>
      <c r="J870" s="1">
        <v>4974</v>
      </c>
      <c r="K870">
        <f t="shared" si="47"/>
        <v>4.9740000000000002</v>
      </c>
    </row>
    <row r="871" spans="9:11" x14ac:dyDescent="0.3">
      <c r="I871">
        <v>867</v>
      </c>
      <c r="J871" s="1">
        <v>4976</v>
      </c>
      <c r="K871">
        <f t="shared" si="47"/>
        <v>4.976</v>
      </c>
    </row>
    <row r="872" spans="9:11" x14ac:dyDescent="0.3">
      <c r="I872">
        <v>868</v>
      </c>
      <c r="J872" s="1">
        <v>4977</v>
      </c>
      <c r="K872">
        <f t="shared" si="47"/>
        <v>4.9770000000000003</v>
      </c>
    </row>
    <row r="873" spans="9:11" x14ac:dyDescent="0.3">
      <c r="I873">
        <v>869</v>
      </c>
      <c r="J873" s="1">
        <v>4977</v>
      </c>
      <c r="K873">
        <f t="shared" si="47"/>
        <v>4.9770000000000003</v>
      </c>
    </row>
    <row r="874" spans="9:11" x14ac:dyDescent="0.3">
      <c r="I874">
        <v>870</v>
      </c>
      <c r="J874" s="1">
        <v>4977</v>
      </c>
      <c r="K874">
        <f t="shared" si="47"/>
        <v>4.9770000000000003</v>
      </c>
    </row>
    <row r="875" spans="9:11" x14ac:dyDescent="0.3">
      <c r="I875">
        <v>871</v>
      </c>
      <c r="J875" s="1">
        <v>4978</v>
      </c>
      <c r="K875">
        <f t="shared" si="47"/>
        <v>4.9779999999999998</v>
      </c>
    </row>
    <row r="876" spans="9:11" x14ac:dyDescent="0.3">
      <c r="I876">
        <v>872</v>
      </c>
      <c r="J876" s="1">
        <v>4978</v>
      </c>
      <c r="K876">
        <f t="shared" si="47"/>
        <v>4.9779999999999998</v>
      </c>
    </row>
    <row r="877" spans="9:11" x14ac:dyDescent="0.3">
      <c r="I877">
        <v>873</v>
      </c>
      <c r="J877" s="1">
        <v>4979</v>
      </c>
      <c r="K877">
        <f t="shared" si="47"/>
        <v>4.9790000000000001</v>
      </c>
    </row>
    <row r="878" spans="9:11" x14ac:dyDescent="0.3">
      <c r="I878">
        <v>874</v>
      </c>
      <c r="J878" s="1">
        <v>4977</v>
      </c>
      <c r="K878">
        <f t="shared" si="47"/>
        <v>4.9770000000000003</v>
      </c>
    </row>
    <row r="879" spans="9:11" x14ac:dyDescent="0.3">
      <c r="I879">
        <v>875</v>
      </c>
      <c r="J879" s="1">
        <v>4973</v>
      </c>
      <c r="K879">
        <f t="shared" si="47"/>
        <v>4.9729999999999999</v>
      </c>
    </row>
    <row r="880" spans="9:11" x14ac:dyDescent="0.3">
      <c r="I880">
        <v>876</v>
      </c>
      <c r="J880" s="1">
        <v>4968</v>
      </c>
      <c r="K880">
        <f t="shared" si="47"/>
        <v>4.968</v>
      </c>
    </row>
    <row r="881" spans="9:11" x14ac:dyDescent="0.3">
      <c r="I881">
        <v>877</v>
      </c>
      <c r="J881" s="1">
        <v>4967</v>
      </c>
      <c r="K881">
        <f t="shared" si="47"/>
        <v>4.9669999999999996</v>
      </c>
    </row>
    <row r="882" spans="9:11" x14ac:dyDescent="0.3">
      <c r="I882">
        <v>878</v>
      </c>
      <c r="J882" s="1">
        <v>4969</v>
      </c>
      <c r="K882">
        <f t="shared" si="47"/>
        <v>4.9690000000000003</v>
      </c>
    </row>
    <row r="883" spans="9:11" x14ac:dyDescent="0.3">
      <c r="I883">
        <v>879</v>
      </c>
      <c r="J883" s="1">
        <v>4975</v>
      </c>
      <c r="K883">
        <f t="shared" si="47"/>
        <v>4.9749999999999996</v>
      </c>
    </row>
    <row r="884" spans="9:11" x14ac:dyDescent="0.3">
      <c r="I884">
        <v>880</v>
      </c>
      <c r="J884" s="1">
        <v>4978</v>
      </c>
      <c r="K884">
        <f t="shared" si="47"/>
        <v>4.9779999999999998</v>
      </c>
    </row>
    <row r="885" spans="9:11" x14ac:dyDescent="0.3">
      <c r="I885">
        <v>881</v>
      </c>
      <c r="J885" s="1">
        <v>4979</v>
      </c>
      <c r="K885">
        <f t="shared" si="47"/>
        <v>4.9790000000000001</v>
      </c>
    </row>
    <row r="886" spans="9:11" x14ac:dyDescent="0.3">
      <c r="I886">
        <v>882</v>
      </c>
      <c r="J886" s="1">
        <v>4982</v>
      </c>
      <c r="K886">
        <f t="shared" si="47"/>
        <v>4.9820000000000002</v>
      </c>
    </row>
    <row r="887" spans="9:11" x14ac:dyDescent="0.3">
      <c r="I887">
        <v>883</v>
      </c>
      <c r="J887" s="1">
        <v>4982</v>
      </c>
      <c r="K887">
        <f t="shared" si="47"/>
        <v>4.9820000000000002</v>
      </c>
    </row>
    <row r="888" spans="9:11" x14ac:dyDescent="0.3">
      <c r="I888">
        <v>884</v>
      </c>
      <c r="J888" s="1">
        <v>4980</v>
      </c>
      <c r="K888">
        <f t="shared" si="47"/>
        <v>4.9800000000000004</v>
      </c>
    </row>
    <row r="889" spans="9:11" x14ac:dyDescent="0.3">
      <c r="I889">
        <v>885</v>
      </c>
      <c r="J889" s="1">
        <v>4975</v>
      </c>
      <c r="K889">
        <f t="shared" si="47"/>
        <v>4.9749999999999996</v>
      </c>
    </row>
    <row r="890" spans="9:11" x14ac:dyDescent="0.3">
      <c r="I890">
        <v>886</v>
      </c>
      <c r="J890" s="1">
        <v>4975</v>
      </c>
      <c r="K890">
        <f t="shared" si="47"/>
        <v>4.9749999999999996</v>
      </c>
    </row>
    <row r="891" spans="9:11" x14ac:dyDescent="0.3">
      <c r="I891">
        <v>887</v>
      </c>
      <c r="J891" s="1">
        <v>4983</v>
      </c>
      <c r="K891">
        <f t="shared" si="47"/>
        <v>4.9829999999999997</v>
      </c>
    </row>
    <row r="892" spans="9:11" x14ac:dyDescent="0.3">
      <c r="I892">
        <v>888</v>
      </c>
      <c r="J892" s="1">
        <v>4986</v>
      </c>
      <c r="K892">
        <f t="shared" si="47"/>
        <v>4.9859999999999998</v>
      </c>
    </row>
    <row r="893" spans="9:11" x14ac:dyDescent="0.3">
      <c r="I893">
        <v>889</v>
      </c>
      <c r="J893" s="1">
        <v>4986</v>
      </c>
      <c r="K893">
        <f t="shared" si="47"/>
        <v>4.9859999999999998</v>
      </c>
    </row>
    <row r="894" spans="9:11" x14ac:dyDescent="0.3">
      <c r="I894">
        <v>890</v>
      </c>
      <c r="J894" s="1">
        <v>4984</v>
      </c>
      <c r="K894">
        <f t="shared" si="47"/>
        <v>4.984</v>
      </c>
    </row>
    <row r="895" spans="9:11" x14ac:dyDescent="0.3">
      <c r="I895">
        <v>891</v>
      </c>
      <c r="J895" s="1">
        <v>4986</v>
      </c>
      <c r="K895">
        <f t="shared" si="47"/>
        <v>4.9859999999999998</v>
      </c>
    </row>
    <row r="896" spans="9:11" x14ac:dyDescent="0.3">
      <c r="I896">
        <v>892</v>
      </c>
      <c r="J896" s="1">
        <v>4992</v>
      </c>
      <c r="K896">
        <f t="shared" si="47"/>
        <v>4.992</v>
      </c>
    </row>
    <row r="897" spans="9:11" x14ac:dyDescent="0.3">
      <c r="I897">
        <v>893</v>
      </c>
      <c r="J897" s="1">
        <v>4963</v>
      </c>
      <c r="K897">
        <f t="shared" si="47"/>
        <v>4.9630000000000001</v>
      </c>
    </row>
    <row r="898" spans="9:11" x14ac:dyDescent="0.3">
      <c r="I898">
        <v>894</v>
      </c>
      <c r="J898" s="1">
        <v>4876</v>
      </c>
      <c r="K898">
        <f t="shared" si="47"/>
        <v>4.8760000000000003</v>
      </c>
    </row>
    <row r="899" spans="9:11" x14ac:dyDescent="0.3">
      <c r="I899">
        <v>895</v>
      </c>
      <c r="J899" s="1">
        <v>4797</v>
      </c>
      <c r="K899">
        <f t="shared" si="47"/>
        <v>4.7969999999999997</v>
      </c>
    </row>
    <row r="900" spans="9:11" x14ac:dyDescent="0.3">
      <c r="I900">
        <v>896</v>
      </c>
      <c r="J900" s="1">
        <v>4766</v>
      </c>
      <c r="K900">
        <f t="shared" si="47"/>
        <v>4.766</v>
      </c>
    </row>
    <row r="901" spans="9:11" x14ac:dyDescent="0.3">
      <c r="I901">
        <v>897</v>
      </c>
      <c r="J901" s="1">
        <v>4770</v>
      </c>
      <c r="K901">
        <f t="shared" ref="K901:K964" si="48">J901/1000</f>
        <v>4.7699999999999996</v>
      </c>
    </row>
    <row r="902" spans="9:11" x14ac:dyDescent="0.3">
      <c r="I902">
        <v>898</v>
      </c>
      <c r="J902" s="1">
        <v>4770</v>
      </c>
      <c r="K902">
        <f t="shared" si="48"/>
        <v>4.7699999999999996</v>
      </c>
    </row>
    <row r="903" spans="9:11" x14ac:dyDescent="0.3">
      <c r="I903">
        <v>899</v>
      </c>
      <c r="J903" s="1">
        <v>4770</v>
      </c>
      <c r="K903">
        <f t="shared" si="48"/>
        <v>4.7699999999999996</v>
      </c>
    </row>
    <row r="904" spans="9:11" x14ac:dyDescent="0.3">
      <c r="I904">
        <v>900</v>
      </c>
      <c r="J904" s="1">
        <v>4773</v>
      </c>
      <c r="K904">
        <f t="shared" si="48"/>
        <v>4.7729999999999997</v>
      </c>
    </row>
    <row r="905" spans="9:11" x14ac:dyDescent="0.3">
      <c r="I905">
        <v>901</v>
      </c>
      <c r="J905" s="1">
        <v>4785</v>
      </c>
      <c r="K905">
        <f t="shared" si="48"/>
        <v>4.7850000000000001</v>
      </c>
    </row>
    <row r="906" spans="9:11" x14ac:dyDescent="0.3">
      <c r="I906">
        <v>902</v>
      </c>
      <c r="J906" s="1">
        <v>4801</v>
      </c>
      <c r="K906">
        <f t="shared" si="48"/>
        <v>4.8010000000000002</v>
      </c>
    </row>
    <row r="907" spans="9:11" x14ac:dyDescent="0.3">
      <c r="I907">
        <v>903</v>
      </c>
      <c r="J907" s="1">
        <v>4816</v>
      </c>
      <c r="K907">
        <f t="shared" si="48"/>
        <v>4.8159999999999998</v>
      </c>
    </row>
    <row r="908" spans="9:11" x14ac:dyDescent="0.3">
      <c r="I908">
        <v>904</v>
      </c>
      <c r="J908" s="1">
        <v>4819</v>
      </c>
      <c r="K908">
        <f t="shared" si="48"/>
        <v>4.819</v>
      </c>
    </row>
    <row r="909" spans="9:11" x14ac:dyDescent="0.3">
      <c r="I909">
        <v>905</v>
      </c>
      <c r="J909" s="1">
        <v>4825</v>
      </c>
      <c r="K909">
        <f t="shared" si="48"/>
        <v>4.8250000000000002</v>
      </c>
    </row>
    <row r="910" spans="9:11" x14ac:dyDescent="0.3">
      <c r="I910">
        <v>906</v>
      </c>
      <c r="J910" s="1">
        <v>4828</v>
      </c>
      <c r="K910">
        <f t="shared" si="48"/>
        <v>4.8280000000000003</v>
      </c>
    </row>
    <row r="911" spans="9:11" x14ac:dyDescent="0.3">
      <c r="I911">
        <v>907</v>
      </c>
      <c r="J911" s="1">
        <v>4830</v>
      </c>
      <c r="K911">
        <f t="shared" si="48"/>
        <v>4.83</v>
      </c>
    </row>
    <row r="912" spans="9:11" x14ac:dyDescent="0.3">
      <c r="I912">
        <v>908</v>
      </c>
      <c r="J912" s="1">
        <v>4832</v>
      </c>
      <c r="K912">
        <f t="shared" si="48"/>
        <v>4.8319999999999999</v>
      </c>
    </row>
    <row r="913" spans="9:11" x14ac:dyDescent="0.3">
      <c r="I913">
        <v>909</v>
      </c>
      <c r="J913" s="1">
        <v>4832</v>
      </c>
      <c r="K913">
        <f t="shared" si="48"/>
        <v>4.8319999999999999</v>
      </c>
    </row>
    <row r="914" spans="9:11" x14ac:dyDescent="0.3">
      <c r="I914">
        <v>910</v>
      </c>
      <c r="J914" s="1">
        <v>4830</v>
      </c>
      <c r="K914">
        <f t="shared" si="48"/>
        <v>4.83</v>
      </c>
    </row>
    <row r="915" spans="9:11" x14ac:dyDescent="0.3">
      <c r="I915">
        <v>911</v>
      </c>
      <c r="J915" s="1">
        <v>4827</v>
      </c>
      <c r="K915">
        <f t="shared" si="48"/>
        <v>4.827</v>
      </c>
    </row>
    <row r="916" spans="9:11" x14ac:dyDescent="0.3">
      <c r="I916">
        <v>912</v>
      </c>
      <c r="J916" s="1">
        <v>4827</v>
      </c>
      <c r="K916">
        <f t="shared" si="48"/>
        <v>4.827</v>
      </c>
    </row>
    <row r="917" spans="9:11" x14ac:dyDescent="0.3">
      <c r="I917">
        <v>913</v>
      </c>
      <c r="J917" s="1">
        <v>4830</v>
      </c>
      <c r="K917">
        <f t="shared" si="48"/>
        <v>4.83</v>
      </c>
    </row>
    <row r="918" spans="9:11" x14ac:dyDescent="0.3">
      <c r="I918">
        <v>914</v>
      </c>
      <c r="J918" s="1">
        <v>4830</v>
      </c>
      <c r="K918">
        <f t="shared" si="48"/>
        <v>4.83</v>
      </c>
    </row>
    <row r="919" spans="9:11" x14ac:dyDescent="0.3">
      <c r="I919">
        <v>915</v>
      </c>
      <c r="J919" s="1">
        <v>4825</v>
      </c>
      <c r="K919">
        <f t="shared" si="48"/>
        <v>4.8250000000000002</v>
      </c>
    </row>
    <row r="920" spans="9:11" x14ac:dyDescent="0.3">
      <c r="I920">
        <v>916</v>
      </c>
      <c r="J920" s="1">
        <v>4821</v>
      </c>
      <c r="K920">
        <f t="shared" si="48"/>
        <v>4.8209999999999997</v>
      </c>
    </row>
    <row r="921" spans="9:11" x14ac:dyDescent="0.3">
      <c r="I921">
        <v>917</v>
      </c>
      <c r="J921" s="1">
        <v>4823</v>
      </c>
      <c r="K921">
        <f t="shared" si="48"/>
        <v>4.8230000000000004</v>
      </c>
    </row>
    <row r="922" spans="9:11" x14ac:dyDescent="0.3">
      <c r="I922">
        <v>918</v>
      </c>
      <c r="J922" s="1">
        <v>4828</v>
      </c>
      <c r="K922">
        <f t="shared" si="48"/>
        <v>4.8280000000000003</v>
      </c>
    </row>
    <row r="923" spans="9:11" x14ac:dyDescent="0.3">
      <c r="I923">
        <v>919</v>
      </c>
      <c r="J923" s="1">
        <v>4829</v>
      </c>
      <c r="K923">
        <f t="shared" si="48"/>
        <v>4.8289999999999997</v>
      </c>
    </row>
    <row r="924" spans="9:11" x14ac:dyDescent="0.3">
      <c r="I924">
        <v>920</v>
      </c>
      <c r="J924" s="1">
        <v>4832</v>
      </c>
      <c r="K924">
        <f t="shared" si="48"/>
        <v>4.8319999999999999</v>
      </c>
    </row>
    <row r="925" spans="9:11" x14ac:dyDescent="0.3">
      <c r="I925">
        <v>921</v>
      </c>
      <c r="J925" s="1">
        <v>4833</v>
      </c>
      <c r="K925">
        <f t="shared" si="48"/>
        <v>4.8330000000000002</v>
      </c>
    </row>
    <row r="926" spans="9:11" x14ac:dyDescent="0.3">
      <c r="I926">
        <v>922</v>
      </c>
      <c r="J926" s="1">
        <v>4834</v>
      </c>
      <c r="K926">
        <f t="shared" si="48"/>
        <v>4.8339999999999996</v>
      </c>
    </row>
    <row r="927" spans="9:11" x14ac:dyDescent="0.3">
      <c r="I927">
        <v>923</v>
      </c>
      <c r="J927" s="1">
        <v>4834</v>
      </c>
      <c r="K927">
        <f t="shared" si="48"/>
        <v>4.8339999999999996</v>
      </c>
    </row>
    <row r="928" spans="9:11" x14ac:dyDescent="0.3">
      <c r="I928">
        <v>924</v>
      </c>
      <c r="J928" s="1">
        <v>4834</v>
      </c>
      <c r="K928">
        <f t="shared" si="48"/>
        <v>4.8339999999999996</v>
      </c>
    </row>
    <row r="929" spans="9:11" x14ac:dyDescent="0.3">
      <c r="I929">
        <v>925</v>
      </c>
      <c r="J929" s="1">
        <v>4832</v>
      </c>
      <c r="K929">
        <f t="shared" si="48"/>
        <v>4.8319999999999999</v>
      </c>
    </row>
    <row r="930" spans="9:11" x14ac:dyDescent="0.3">
      <c r="I930">
        <v>926</v>
      </c>
      <c r="J930" s="1">
        <v>4830</v>
      </c>
      <c r="K930">
        <f t="shared" si="48"/>
        <v>4.83</v>
      </c>
    </row>
    <row r="931" spans="9:11" x14ac:dyDescent="0.3">
      <c r="I931">
        <v>927</v>
      </c>
      <c r="J931" s="1">
        <v>4826</v>
      </c>
      <c r="K931">
        <f t="shared" si="48"/>
        <v>4.8259999999999996</v>
      </c>
    </row>
    <row r="932" spans="9:11" x14ac:dyDescent="0.3">
      <c r="I932">
        <v>928</v>
      </c>
      <c r="J932" s="1">
        <v>4823</v>
      </c>
      <c r="K932">
        <f t="shared" si="48"/>
        <v>4.8230000000000004</v>
      </c>
    </row>
    <row r="933" spans="9:11" x14ac:dyDescent="0.3">
      <c r="I933">
        <v>929</v>
      </c>
      <c r="J933" s="1">
        <v>4823</v>
      </c>
      <c r="K933">
        <f t="shared" si="48"/>
        <v>4.8230000000000004</v>
      </c>
    </row>
    <row r="934" spans="9:11" x14ac:dyDescent="0.3">
      <c r="I934">
        <v>930</v>
      </c>
      <c r="J934" s="1">
        <v>4825</v>
      </c>
      <c r="K934">
        <f t="shared" si="48"/>
        <v>4.8250000000000002</v>
      </c>
    </row>
    <row r="935" spans="9:11" x14ac:dyDescent="0.3">
      <c r="I935">
        <v>931</v>
      </c>
      <c r="J935" s="1">
        <v>4830</v>
      </c>
      <c r="K935">
        <f t="shared" si="48"/>
        <v>4.83</v>
      </c>
    </row>
    <row r="936" spans="9:11" x14ac:dyDescent="0.3">
      <c r="I936">
        <v>932</v>
      </c>
      <c r="J936" s="1">
        <v>4832</v>
      </c>
      <c r="K936">
        <f t="shared" si="48"/>
        <v>4.8319999999999999</v>
      </c>
    </row>
    <row r="937" spans="9:11" x14ac:dyDescent="0.3">
      <c r="I937">
        <v>933</v>
      </c>
      <c r="J937" s="1">
        <v>4832</v>
      </c>
      <c r="K937">
        <f t="shared" si="48"/>
        <v>4.8319999999999999</v>
      </c>
    </row>
    <row r="938" spans="9:11" x14ac:dyDescent="0.3">
      <c r="I938">
        <v>934</v>
      </c>
      <c r="J938" s="1">
        <v>4834</v>
      </c>
      <c r="K938">
        <f t="shared" si="48"/>
        <v>4.8339999999999996</v>
      </c>
    </row>
    <row r="939" spans="9:11" x14ac:dyDescent="0.3">
      <c r="I939">
        <v>935</v>
      </c>
      <c r="J939" s="1">
        <v>4834</v>
      </c>
      <c r="K939">
        <f t="shared" si="48"/>
        <v>4.8339999999999996</v>
      </c>
    </row>
    <row r="940" spans="9:11" x14ac:dyDescent="0.3">
      <c r="I940">
        <v>936</v>
      </c>
      <c r="J940" s="1">
        <v>4832</v>
      </c>
      <c r="K940">
        <f t="shared" si="48"/>
        <v>4.8319999999999999</v>
      </c>
    </row>
    <row r="941" spans="9:11" x14ac:dyDescent="0.3">
      <c r="I941">
        <v>937</v>
      </c>
      <c r="J941" s="1">
        <v>4830</v>
      </c>
      <c r="K941">
        <f t="shared" si="48"/>
        <v>4.83</v>
      </c>
    </row>
    <row r="942" spans="9:11" x14ac:dyDescent="0.3">
      <c r="I942">
        <v>938</v>
      </c>
      <c r="J942" s="1">
        <v>4831</v>
      </c>
      <c r="K942">
        <f t="shared" si="48"/>
        <v>4.8310000000000004</v>
      </c>
    </row>
    <row r="943" spans="9:11" x14ac:dyDescent="0.3">
      <c r="I943">
        <v>939</v>
      </c>
      <c r="J943" s="1">
        <v>4834</v>
      </c>
      <c r="K943">
        <f t="shared" si="48"/>
        <v>4.8339999999999996</v>
      </c>
    </row>
    <row r="944" spans="9:11" x14ac:dyDescent="0.3">
      <c r="I944">
        <v>940</v>
      </c>
      <c r="J944" s="1">
        <v>4833</v>
      </c>
      <c r="K944">
        <f t="shared" si="48"/>
        <v>4.8330000000000002</v>
      </c>
    </row>
    <row r="945" spans="9:11" x14ac:dyDescent="0.3">
      <c r="I945">
        <v>941</v>
      </c>
      <c r="J945" s="1">
        <v>4827</v>
      </c>
      <c r="K945">
        <f t="shared" si="48"/>
        <v>4.827</v>
      </c>
    </row>
    <row r="946" spans="9:11" x14ac:dyDescent="0.3">
      <c r="I946">
        <v>942</v>
      </c>
      <c r="J946" s="1">
        <v>4824</v>
      </c>
      <c r="K946">
        <f t="shared" si="48"/>
        <v>4.8239999999999998</v>
      </c>
    </row>
    <row r="947" spans="9:11" x14ac:dyDescent="0.3">
      <c r="I947">
        <v>943</v>
      </c>
      <c r="J947" s="1">
        <v>4827</v>
      </c>
      <c r="K947">
        <f t="shared" si="48"/>
        <v>4.827</v>
      </c>
    </row>
    <row r="948" spans="9:11" x14ac:dyDescent="0.3">
      <c r="I948">
        <v>944</v>
      </c>
      <c r="J948" s="1">
        <v>4831</v>
      </c>
      <c r="K948">
        <f t="shared" si="48"/>
        <v>4.8310000000000004</v>
      </c>
    </row>
    <row r="949" spans="9:11" x14ac:dyDescent="0.3">
      <c r="I949">
        <v>945</v>
      </c>
      <c r="J949" s="1">
        <v>4833</v>
      </c>
      <c r="K949">
        <f t="shared" si="48"/>
        <v>4.8330000000000002</v>
      </c>
    </row>
    <row r="950" spans="9:11" x14ac:dyDescent="0.3">
      <c r="I950">
        <v>946</v>
      </c>
      <c r="J950" s="1">
        <v>4834</v>
      </c>
      <c r="K950">
        <f t="shared" si="48"/>
        <v>4.8339999999999996</v>
      </c>
    </row>
    <row r="951" spans="9:11" x14ac:dyDescent="0.3">
      <c r="I951">
        <v>947</v>
      </c>
      <c r="J951" s="1">
        <v>4835</v>
      </c>
      <c r="K951">
        <f t="shared" si="48"/>
        <v>4.835</v>
      </c>
    </row>
    <row r="952" spans="9:11" x14ac:dyDescent="0.3">
      <c r="I952">
        <v>948</v>
      </c>
      <c r="J952" s="1">
        <v>4836</v>
      </c>
      <c r="K952">
        <f t="shared" si="48"/>
        <v>4.8360000000000003</v>
      </c>
    </row>
    <row r="953" spans="9:11" x14ac:dyDescent="0.3">
      <c r="I953">
        <v>949</v>
      </c>
      <c r="J953" s="1">
        <v>4836</v>
      </c>
      <c r="K953">
        <f t="shared" si="48"/>
        <v>4.8360000000000003</v>
      </c>
    </row>
    <row r="954" spans="9:11" x14ac:dyDescent="0.3">
      <c r="I954">
        <v>950</v>
      </c>
      <c r="J954" s="1">
        <v>4836</v>
      </c>
      <c r="K954">
        <f t="shared" si="48"/>
        <v>4.8360000000000003</v>
      </c>
    </row>
    <row r="955" spans="9:11" x14ac:dyDescent="0.3">
      <c r="I955">
        <v>951</v>
      </c>
      <c r="J955" s="1">
        <v>4834</v>
      </c>
      <c r="K955">
        <f t="shared" si="48"/>
        <v>4.8339999999999996</v>
      </c>
    </row>
    <row r="956" spans="9:11" x14ac:dyDescent="0.3">
      <c r="I956">
        <v>952</v>
      </c>
      <c r="J956" s="1">
        <v>4832</v>
      </c>
      <c r="K956">
        <f t="shared" si="48"/>
        <v>4.8319999999999999</v>
      </c>
    </row>
    <row r="957" spans="9:11" x14ac:dyDescent="0.3">
      <c r="I957">
        <v>953</v>
      </c>
      <c r="J957" s="1">
        <v>4828</v>
      </c>
      <c r="K957">
        <f t="shared" si="48"/>
        <v>4.8280000000000003</v>
      </c>
    </row>
    <row r="958" spans="9:11" x14ac:dyDescent="0.3">
      <c r="I958">
        <v>954</v>
      </c>
      <c r="J958" s="1">
        <v>4826</v>
      </c>
      <c r="K958">
        <f t="shared" si="48"/>
        <v>4.8259999999999996</v>
      </c>
    </row>
    <row r="959" spans="9:11" x14ac:dyDescent="0.3">
      <c r="I959">
        <v>955</v>
      </c>
      <c r="J959" s="1">
        <v>4826</v>
      </c>
      <c r="K959">
        <f t="shared" si="48"/>
        <v>4.8259999999999996</v>
      </c>
    </row>
    <row r="960" spans="9:11" x14ac:dyDescent="0.3">
      <c r="I960">
        <v>956</v>
      </c>
      <c r="J960" s="1">
        <v>4828</v>
      </c>
      <c r="K960">
        <f t="shared" si="48"/>
        <v>4.8280000000000003</v>
      </c>
    </row>
    <row r="961" spans="9:11" x14ac:dyDescent="0.3">
      <c r="I961">
        <v>957</v>
      </c>
      <c r="J961" s="1">
        <v>4835</v>
      </c>
      <c r="K961">
        <f t="shared" si="48"/>
        <v>4.835</v>
      </c>
    </row>
    <row r="962" spans="9:11" x14ac:dyDescent="0.3">
      <c r="I962">
        <v>958</v>
      </c>
      <c r="J962" s="1">
        <v>4873</v>
      </c>
      <c r="K962">
        <f t="shared" si="48"/>
        <v>4.8730000000000002</v>
      </c>
    </row>
    <row r="963" spans="9:11" x14ac:dyDescent="0.3">
      <c r="I963">
        <v>959</v>
      </c>
      <c r="J963" s="1">
        <v>4981</v>
      </c>
      <c r="K963">
        <f t="shared" si="48"/>
        <v>4.9809999999999999</v>
      </c>
    </row>
    <row r="964" spans="9:11" x14ac:dyDescent="0.3">
      <c r="I964">
        <v>960</v>
      </c>
      <c r="J964" s="1">
        <v>5180</v>
      </c>
      <c r="K964">
        <f t="shared" si="48"/>
        <v>5.18</v>
      </c>
    </row>
    <row r="965" spans="9:11" x14ac:dyDescent="0.3">
      <c r="I965">
        <v>961</v>
      </c>
      <c r="J965" s="1">
        <v>5451</v>
      </c>
      <c r="K965">
        <f t="shared" ref="K965:K1028" si="49">J965/1000</f>
        <v>5.4509999999999996</v>
      </c>
    </row>
    <row r="966" spans="9:11" x14ac:dyDescent="0.3">
      <c r="I966">
        <v>962</v>
      </c>
      <c r="J966" s="1">
        <v>5754</v>
      </c>
      <c r="K966">
        <f t="shared" si="49"/>
        <v>5.7539999999999996</v>
      </c>
    </row>
    <row r="967" spans="9:11" x14ac:dyDescent="0.3">
      <c r="I967">
        <v>963</v>
      </c>
      <c r="J967" s="1">
        <v>6048</v>
      </c>
      <c r="K967">
        <f t="shared" si="49"/>
        <v>6.048</v>
      </c>
    </row>
    <row r="968" spans="9:11" x14ac:dyDescent="0.3">
      <c r="I968">
        <v>964</v>
      </c>
      <c r="J968" s="1">
        <v>6333</v>
      </c>
      <c r="K968">
        <f t="shared" si="49"/>
        <v>6.3330000000000002</v>
      </c>
    </row>
    <row r="969" spans="9:11" x14ac:dyDescent="0.3">
      <c r="I969">
        <v>965</v>
      </c>
      <c r="J969" s="1">
        <v>6594</v>
      </c>
      <c r="K969">
        <f t="shared" si="49"/>
        <v>6.5940000000000003</v>
      </c>
    </row>
    <row r="970" spans="9:11" x14ac:dyDescent="0.3">
      <c r="I970">
        <v>966</v>
      </c>
      <c r="J970" s="1">
        <v>6779</v>
      </c>
      <c r="K970">
        <f t="shared" si="49"/>
        <v>6.7789999999999999</v>
      </c>
    </row>
    <row r="971" spans="9:11" x14ac:dyDescent="0.3">
      <c r="I971">
        <v>967</v>
      </c>
      <c r="J971" s="1">
        <v>6876</v>
      </c>
      <c r="K971">
        <f t="shared" si="49"/>
        <v>6.8760000000000003</v>
      </c>
    </row>
    <row r="972" spans="9:11" x14ac:dyDescent="0.3">
      <c r="I972">
        <v>968</v>
      </c>
      <c r="J972" s="1">
        <v>6913</v>
      </c>
      <c r="K972">
        <f t="shared" si="49"/>
        <v>6.9130000000000003</v>
      </c>
    </row>
    <row r="973" spans="9:11" x14ac:dyDescent="0.3">
      <c r="I973">
        <v>969</v>
      </c>
      <c r="J973" s="1">
        <v>6919</v>
      </c>
      <c r="K973">
        <f t="shared" si="49"/>
        <v>6.9189999999999996</v>
      </c>
    </row>
    <row r="974" spans="9:11" x14ac:dyDescent="0.3">
      <c r="I974">
        <v>970</v>
      </c>
      <c r="J974" s="1">
        <v>6910</v>
      </c>
      <c r="K974">
        <f t="shared" si="49"/>
        <v>6.91</v>
      </c>
    </row>
    <row r="975" spans="9:11" x14ac:dyDescent="0.3">
      <c r="I975">
        <v>971</v>
      </c>
      <c r="J975" s="1">
        <v>6899</v>
      </c>
      <c r="K975">
        <f t="shared" si="49"/>
        <v>6.899</v>
      </c>
    </row>
    <row r="976" spans="9:11" x14ac:dyDescent="0.3">
      <c r="I976">
        <v>972</v>
      </c>
      <c r="J976" s="1">
        <v>6895</v>
      </c>
      <c r="K976">
        <f t="shared" si="49"/>
        <v>6.8949999999999996</v>
      </c>
    </row>
    <row r="977" spans="9:11" x14ac:dyDescent="0.3">
      <c r="I977">
        <v>973</v>
      </c>
      <c r="J977" s="1">
        <v>6893</v>
      </c>
      <c r="K977">
        <f t="shared" si="49"/>
        <v>6.8929999999999998</v>
      </c>
    </row>
    <row r="978" spans="9:11" x14ac:dyDescent="0.3">
      <c r="I978">
        <v>974</v>
      </c>
      <c r="J978" s="1">
        <v>6885</v>
      </c>
      <c r="K978">
        <f t="shared" si="49"/>
        <v>6.8849999999999998</v>
      </c>
    </row>
    <row r="979" spans="9:11" x14ac:dyDescent="0.3">
      <c r="I979">
        <v>975</v>
      </c>
      <c r="J979" s="1">
        <v>6875</v>
      </c>
      <c r="K979">
        <f t="shared" si="49"/>
        <v>6.875</v>
      </c>
    </row>
    <row r="980" spans="9:11" x14ac:dyDescent="0.3">
      <c r="I980">
        <v>976</v>
      </c>
      <c r="J980" s="1">
        <v>6867</v>
      </c>
      <c r="K980">
        <f t="shared" si="49"/>
        <v>6.867</v>
      </c>
    </row>
    <row r="981" spans="9:11" x14ac:dyDescent="0.3">
      <c r="I981">
        <v>977</v>
      </c>
      <c r="J981" s="1">
        <v>6871</v>
      </c>
      <c r="K981">
        <f t="shared" si="49"/>
        <v>6.8710000000000004</v>
      </c>
    </row>
    <row r="982" spans="9:11" x14ac:dyDescent="0.3">
      <c r="I982">
        <v>978</v>
      </c>
      <c r="J982" s="1">
        <v>6874</v>
      </c>
      <c r="K982">
        <f t="shared" si="49"/>
        <v>6.8739999999999997</v>
      </c>
    </row>
    <row r="983" spans="9:11" x14ac:dyDescent="0.3">
      <c r="I983">
        <v>979</v>
      </c>
      <c r="J983" s="1">
        <v>6885</v>
      </c>
      <c r="K983">
        <f t="shared" si="49"/>
        <v>6.8849999999999998</v>
      </c>
    </row>
    <row r="984" spans="9:11" x14ac:dyDescent="0.3">
      <c r="I984">
        <v>980</v>
      </c>
      <c r="J984" s="1">
        <v>6893</v>
      </c>
      <c r="K984">
        <f t="shared" si="49"/>
        <v>6.8929999999999998</v>
      </c>
    </row>
    <row r="985" spans="9:11" x14ac:dyDescent="0.3">
      <c r="I985">
        <v>981</v>
      </c>
      <c r="J985" s="1">
        <v>6906</v>
      </c>
      <c r="K985">
        <f t="shared" si="49"/>
        <v>6.9059999999999997</v>
      </c>
    </row>
    <row r="986" spans="9:11" x14ac:dyDescent="0.3">
      <c r="I986">
        <v>982</v>
      </c>
      <c r="J986" s="1">
        <v>6910</v>
      </c>
      <c r="K986">
        <f t="shared" si="49"/>
        <v>6.91</v>
      </c>
    </row>
    <row r="987" spans="9:11" x14ac:dyDescent="0.3">
      <c r="I987">
        <v>983</v>
      </c>
      <c r="J987" s="1">
        <v>6910</v>
      </c>
      <c r="K987">
        <f t="shared" si="49"/>
        <v>6.91</v>
      </c>
    </row>
    <row r="988" spans="9:11" x14ac:dyDescent="0.3">
      <c r="I988">
        <v>984</v>
      </c>
      <c r="J988" s="1">
        <v>6905</v>
      </c>
      <c r="K988">
        <f t="shared" si="49"/>
        <v>6.9050000000000002</v>
      </c>
    </row>
    <row r="989" spans="9:11" x14ac:dyDescent="0.3">
      <c r="I989">
        <v>985</v>
      </c>
      <c r="J989" s="1">
        <v>6901</v>
      </c>
      <c r="K989">
        <f t="shared" si="49"/>
        <v>6.9009999999999998</v>
      </c>
    </row>
    <row r="990" spans="9:11" x14ac:dyDescent="0.3">
      <c r="I990">
        <v>986</v>
      </c>
      <c r="J990" s="1">
        <v>6896</v>
      </c>
      <c r="K990">
        <f t="shared" si="49"/>
        <v>6.8959999999999999</v>
      </c>
    </row>
    <row r="991" spans="9:11" x14ac:dyDescent="0.3">
      <c r="I991">
        <v>987</v>
      </c>
      <c r="J991" s="1">
        <v>6893</v>
      </c>
      <c r="K991">
        <f t="shared" si="49"/>
        <v>6.8929999999999998</v>
      </c>
    </row>
    <row r="992" spans="9:11" x14ac:dyDescent="0.3">
      <c r="I992">
        <v>988</v>
      </c>
      <c r="J992" s="1">
        <v>6894</v>
      </c>
      <c r="K992">
        <f t="shared" si="49"/>
        <v>6.8940000000000001</v>
      </c>
    </row>
    <row r="993" spans="9:11" x14ac:dyDescent="0.3">
      <c r="I993">
        <v>989</v>
      </c>
      <c r="J993" s="1">
        <v>6898</v>
      </c>
      <c r="K993">
        <f t="shared" si="49"/>
        <v>6.8979999999999997</v>
      </c>
    </row>
    <row r="994" spans="9:11" x14ac:dyDescent="0.3">
      <c r="I994">
        <v>990</v>
      </c>
      <c r="J994" s="1">
        <v>6903</v>
      </c>
      <c r="K994">
        <f t="shared" si="49"/>
        <v>6.9029999999999996</v>
      </c>
    </row>
    <row r="995" spans="9:11" x14ac:dyDescent="0.3">
      <c r="I995">
        <v>991</v>
      </c>
      <c r="J995" s="1">
        <v>6904</v>
      </c>
      <c r="K995">
        <f t="shared" si="49"/>
        <v>6.9039999999999999</v>
      </c>
    </row>
    <row r="996" spans="9:11" x14ac:dyDescent="0.3">
      <c r="I996">
        <v>992</v>
      </c>
      <c r="J996" s="1">
        <v>6903</v>
      </c>
      <c r="K996">
        <f t="shared" si="49"/>
        <v>6.9029999999999996</v>
      </c>
    </row>
    <row r="997" spans="9:11" x14ac:dyDescent="0.3">
      <c r="I997">
        <v>993</v>
      </c>
      <c r="J997" s="1">
        <v>6899</v>
      </c>
      <c r="K997">
        <f t="shared" si="49"/>
        <v>6.899</v>
      </c>
    </row>
    <row r="998" spans="9:11" x14ac:dyDescent="0.3">
      <c r="I998">
        <v>994</v>
      </c>
      <c r="J998" s="1">
        <v>6898</v>
      </c>
      <c r="K998">
        <f t="shared" si="49"/>
        <v>6.8979999999999997</v>
      </c>
    </row>
    <row r="999" spans="9:11" x14ac:dyDescent="0.3">
      <c r="I999">
        <v>995</v>
      </c>
      <c r="J999" s="1">
        <v>6899</v>
      </c>
      <c r="K999">
        <f t="shared" si="49"/>
        <v>6.899</v>
      </c>
    </row>
    <row r="1000" spans="9:11" x14ac:dyDescent="0.3">
      <c r="I1000">
        <v>996</v>
      </c>
      <c r="J1000" s="1">
        <v>6901</v>
      </c>
      <c r="K1000">
        <f t="shared" si="49"/>
        <v>6.9009999999999998</v>
      </c>
    </row>
    <row r="1001" spans="9:11" x14ac:dyDescent="0.3">
      <c r="I1001">
        <v>997</v>
      </c>
      <c r="J1001" s="1">
        <v>6901</v>
      </c>
      <c r="K1001">
        <f t="shared" si="49"/>
        <v>6.9009999999999998</v>
      </c>
    </row>
    <row r="1002" spans="9:11" x14ac:dyDescent="0.3">
      <c r="I1002">
        <v>998</v>
      </c>
      <c r="J1002" s="1">
        <v>6899</v>
      </c>
      <c r="K1002">
        <f t="shared" si="49"/>
        <v>6.899</v>
      </c>
    </row>
    <row r="1003" spans="9:11" x14ac:dyDescent="0.3">
      <c r="I1003">
        <v>999</v>
      </c>
      <c r="J1003" s="1">
        <v>6895</v>
      </c>
      <c r="K1003">
        <f t="shared" si="49"/>
        <v>6.8949999999999996</v>
      </c>
    </row>
    <row r="1004" spans="9:11" x14ac:dyDescent="0.3">
      <c r="I1004">
        <v>1000</v>
      </c>
      <c r="J1004" s="1">
        <v>6895</v>
      </c>
      <c r="K1004">
        <f t="shared" si="49"/>
        <v>6.8949999999999996</v>
      </c>
    </row>
    <row r="1005" spans="9:11" x14ac:dyDescent="0.3">
      <c r="I1005">
        <v>1001</v>
      </c>
      <c r="J1005" s="1">
        <v>6896</v>
      </c>
      <c r="K1005">
        <f t="shared" si="49"/>
        <v>6.8959999999999999</v>
      </c>
    </row>
    <row r="1006" spans="9:11" x14ac:dyDescent="0.3">
      <c r="I1006">
        <v>1002</v>
      </c>
      <c r="J1006" s="1">
        <v>6901</v>
      </c>
      <c r="K1006">
        <f t="shared" si="49"/>
        <v>6.9009999999999998</v>
      </c>
    </row>
    <row r="1007" spans="9:11" x14ac:dyDescent="0.3">
      <c r="I1007">
        <v>1003</v>
      </c>
      <c r="J1007" s="1">
        <v>6902</v>
      </c>
      <c r="K1007">
        <f t="shared" si="49"/>
        <v>6.9020000000000001</v>
      </c>
    </row>
    <row r="1008" spans="9:11" x14ac:dyDescent="0.3">
      <c r="I1008">
        <v>1004</v>
      </c>
      <c r="J1008" s="1">
        <v>6902</v>
      </c>
      <c r="K1008">
        <f t="shared" si="49"/>
        <v>6.9020000000000001</v>
      </c>
    </row>
    <row r="1009" spans="9:11" x14ac:dyDescent="0.3">
      <c r="I1009">
        <v>1005</v>
      </c>
      <c r="J1009" s="1">
        <v>6905</v>
      </c>
      <c r="K1009">
        <f t="shared" si="49"/>
        <v>6.9050000000000002</v>
      </c>
    </row>
    <row r="1010" spans="9:11" x14ac:dyDescent="0.3">
      <c r="I1010">
        <v>1006</v>
      </c>
      <c r="J1010" s="1">
        <v>6905</v>
      </c>
      <c r="K1010">
        <f t="shared" si="49"/>
        <v>6.9050000000000002</v>
      </c>
    </row>
    <row r="1011" spans="9:11" x14ac:dyDescent="0.3">
      <c r="I1011">
        <v>1007</v>
      </c>
      <c r="J1011" s="1">
        <v>6905</v>
      </c>
      <c r="K1011">
        <f t="shared" si="49"/>
        <v>6.9050000000000002</v>
      </c>
    </row>
    <row r="1012" spans="9:11" x14ac:dyDescent="0.3">
      <c r="I1012">
        <v>1008</v>
      </c>
      <c r="J1012" s="1">
        <v>6902</v>
      </c>
      <c r="K1012">
        <f t="shared" si="49"/>
        <v>6.9020000000000001</v>
      </c>
    </row>
    <row r="1013" spans="9:11" x14ac:dyDescent="0.3">
      <c r="I1013">
        <v>1009</v>
      </c>
      <c r="J1013" s="1">
        <v>6902</v>
      </c>
      <c r="K1013">
        <f t="shared" si="49"/>
        <v>6.9020000000000001</v>
      </c>
    </row>
    <row r="1014" spans="9:11" x14ac:dyDescent="0.3">
      <c r="I1014">
        <v>1010</v>
      </c>
      <c r="J1014" s="1">
        <v>6905</v>
      </c>
      <c r="K1014">
        <f t="shared" si="49"/>
        <v>6.9050000000000002</v>
      </c>
    </row>
    <row r="1015" spans="9:11" x14ac:dyDescent="0.3">
      <c r="I1015">
        <v>1011</v>
      </c>
      <c r="J1015" s="1">
        <v>6910</v>
      </c>
      <c r="K1015">
        <f t="shared" si="49"/>
        <v>6.91</v>
      </c>
    </row>
    <row r="1016" spans="9:11" x14ac:dyDescent="0.3">
      <c r="I1016">
        <v>1012</v>
      </c>
      <c r="J1016" s="1">
        <v>6913</v>
      </c>
      <c r="K1016">
        <f t="shared" si="49"/>
        <v>6.9130000000000003</v>
      </c>
    </row>
    <row r="1017" spans="9:11" x14ac:dyDescent="0.3">
      <c r="I1017">
        <v>1013</v>
      </c>
      <c r="J1017" s="1">
        <v>6913</v>
      </c>
      <c r="K1017">
        <f t="shared" si="49"/>
        <v>6.9130000000000003</v>
      </c>
    </row>
    <row r="1018" spans="9:11" x14ac:dyDescent="0.3">
      <c r="I1018">
        <v>1014</v>
      </c>
      <c r="J1018" s="1">
        <v>6908</v>
      </c>
      <c r="K1018">
        <f t="shared" si="49"/>
        <v>6.9080000000000004</v>
      </c>
    </row>
    <row r="1019" spans="9:11" x14ac:dyDescent="0.3">
      <c r="I1019">
        <v>1015</v>
      </c>
      <c r="J1019" s="1">
        <v>6904</v>
      </c>
      <c r="K1019">
        <f t="shared" si="49"/>
        <v>6.9039999999999999</v>
      </c>
    </row>
    <row r="1020" spans="9:11" x14ac:dyDescent="0.3">
      <c r="I1020">
        <v>1016</v>
      </c>
      <c r="J1020" s="1">
        <v>6904</v>
      </c>
      <c r="K1020">
        <f t="shared" si="49"/>
        <v>6.9039999999999999</v>
      </c>
    </row>
    <row r="1021" spans="9:11" x14ac:dyDescent="0.3">
      <c r="I1021">
        <v>1017</v>
      </c>
      <c r="J1021" s="1">
        <v>6904</v>
      </c>
      <c r="K1021">
        <f t="shared" si="49"/>
        <v>6.9039999999999999</v>
      </c>
    </row>
    <row r="1022" spans="9:11" x14ac:dyDescent="0.3">
      <c r="I1022">
        <v>1018</v>
      </c>
      <c r="J1022" s="1">
        <v>6903</v>
      </c>
      <c r="K1022">
        <f t="shared" si="49"/>
        <v>6.9029999999999996</v>
      </c>
    </row>
    <row r="1023" spans="9:11" x14ac:dyDescent="0.3">
      <c r="I1023">
        <v>1019</v>
      </c>
      <c r="J1023" s="1">
        <v>6904</v>
      </c>
      <c r="K1023">
        <f t="shared" si="49"/>
        <v>6.9039999999999999</v>
      </c>
    </row>
    <row r="1024" spans="9:11" x14ac:dyDescent="0.3">
      <c r="I1024">
        <v>1020</v>
      </c>
      <c r="J1024" s="1">
        <v>6905</v>
      </c>
      <c r="K1024">
        <f t="shared" si="49"/>
        <v>6.9050000000000002</v>
      </c>
    </row>
    <row r="1025" spans="9:11" x14ac:dyDescent="0.3">
      <c r="I1025">
        <v>1021</v>
      </c>
      <c r="J1025" s="1">
        <v>6904</v>
      </c>
      <c r="K1025">
        <f t="shared" si="49"/>
        <v>6.9039999999999999</v>
      </c>
    </row>
    <row r="1026" spans="9:11" x14ac:dyDescent="0.3">
      <c r="I1026">
        <v>1022</v>
      </c>
      <c r="J1026" s="1">
        <v>6900</v>
      </c>
      <c r="K1026">
        <f t="shared" si="49"/>
        <v>6.9</v>
      </c>
    </row>
    <row r="1027" spans="9:11" x14ac:dyDescent="0.3">
      <c r="I1027">
        <v>1023</v>
      </c>
      <c r="J1027" s="1">
        <v>6899</v>
      </c>
      <c r="K1027">
        <f t="shared" si="49"/>
        <v>6.899</v>
      </c>
    </row>
    <row r="1028" spans="9:11" x14ac:dyDescent="0.3">
      <c r="I1028">
        <v>1024</v>
      </c>
      <c r="J1028" s="1">
        <v>6906</v>
      </c>
      <c r="K1028">
        <f t="shared" si="49"/>
        <v>6.9059999999999997</v>
      </c>
    </row>
    <row r="1029" spans="9:11" x14ac:dyDescent="0.3">
      <c r="I1029">
        <v>1025</v>
      </c>
      <c r="J1029" s="1">
        <v>6913</v>
      </c>
      <c r="K1029">
        <f t="shared" ref="K1029:K1092" si="50">J1029/1000</f>
        <v>6.9130000000000003</v>
      </c>
    </row>
    <row r="1030" spans="9:11" x14ac:dyDescent="0.3">
      <c r="I1030">
        <v>1026</v>
      </c>
      <c r="J1030" s="1">
        <v>6915</v>
      </c>
      <c r="K1030">
        <f t="shared" si="50"/>
        <v>6.915</v>
      </c>
    </row>
    <row r="1031" spans="9:11" x14ac:dyDescent="0.3">
      <c r="I1031">
        <v>1027</v>
      </c>
      <c r="J1031" s="1">
        <v>6910</v>
      </c>
      <c r="K1031">
        <f t="shared" si="50"/>
        <v>6.91</v>
      </c>
    </row>
    <row r="1032" spans="9:11" x14ac:dyDescent="0.3">
      <c r="I1032">
        <v>1028</v>
      </c>
      <c r="J1032" s="1">
        <v>6909</v>
      </c>
      <c r="K1032">
        <f t="shared" si="50"/>
        <v>6.9089999999999998</v>
      </c>
    </row>
    <row r="1033" spans="9:11" x14ac:dyDescent="0.3">
      <c r="I1033">
        <v>1029</v>
      </c>
      <c r="J1033" s="1">
        <v>6912</v>
      </c>
      <c r="K1033">
        <f t="shared" si="50"/>
        <v>6.9119999999999999</v>
      </c>
    </row>
    <row r="1034" spans="9:11" x14ac:dyDescent="0.3">
      <c r="I1034">
        <v>1030</v>
      </c>
      <c r="J1034" s="1">
        <v>6915</v>
      </c>
      <c r="K1034">
        <f t="shared" si="50"/>
        <v>6.915</v>
      </c>
    </row>
    <row r="1035" spans="9:11" x14ac:dyDescent="0.3">
      <c r="I1035">
        <v>1031</v>
      </c>
      <c r="J1035" s="1">
        <v>6915</v>
      </c>
      <c r="K1035">
        <f t="shared" si="50"/>
        <v>6.915</v>
      </c>
    </row>
    <row r="1036" spans="9:11" x14ac:dyDescent="0.3">
      <c r="I1036">
        <v>1032</v>
      </c>
      <c r="J1036" s="1">
        <v>6912</v>
      </c>
      <c r="K1036">
        <f t="shared" si="50"/>
        <v>6.9119999999999999</v>
      </c>
    </row>
    <row r="1037" spans="9:11" x14ac:dyDescent="0.3">
      <c r="I1037">
        <v>1033</v>
      </c>
      <c r="J1037" s="1">
        <v>6909</v>
      </c>
      <c r="K1037">
        <f t="shared" si="50"/>
        <v>6.9089999999999998</v>
      </c>
    </row>
    <row r="1038" spans="9:11" x14ac:dyDescent="0.3">
      <c r="I1038">
        <v>1034</v>
      </c>
      <c r="J1038" s="1">
        <v>6909</v>
      </c>
      <c r="K1038">
        <f t="shared" si="50"/>
        <v>6.9089999999999998</v>
      </c>
    </row>
    <row r="1039" spans="9:11" x14ac:dyDescent="0.3">
      <c r="I1039">
        <v>1035</v>
      </c>
      <c r="J1039" s="1">
        <v>6908</v>
      </c>
      <c r="K1039">
        <f t="shared" si="50"/>
        <v>6.9080000000000004</v>
      </c>
    </row>
    <row r="1040" spans="9:11" x14ac:dyDescent="0.3">
      <c r="I1040">
        <v>1036</v>
      </c>
      <c r="J1040" s="1">
        <v>6908</v>
      </c>
      <c r="K1040">
        <f t="shared" si="50"/>
        <v>6.9080000000000004</v>
      </c>
    </row>
    <row r="1041" spans="9:11" x14ac:dyDescent="0.3">
      <c r="I1041">
        <v>1037</v>
      </c>
      <c r="J1041" s="1">
        <v>6908</v>
      </c>
      <c r="K1041">
        <f t="shared" si="50"/>
        <v>6.9080000000000004</v>
      </c>
    </row>
    <row r="1042" spans="9:11" x14ac:dyDescent="0.3">
      <c r="I1042">
        <v>1038</v>
      </c>
      <c r="J1042" s="1">
        <v>6908</v>
      </c>
      <c r="K1042">
        <f t="shared" si="50"/>
        <v>6.9080000000000004</v>
      </c>
    </row>
    <row r="1043" spans="9:11" x14ac:dyDescent="0.3">
      <c r="I1043">
        <v>1039</v>
      </c>
      <c r="J1043" s="1">
        <v>6909</v>
      </c>
      <c r="K1043">
        <f t="shared" si="50"/>
        <v>6.9089999999999998</v>
      </c>
    </row>
    <row r="1044" spans="9:11" x14ac:dyDescent="0.3">
      <c r="I1044">
        <v>1040</v>
      </c>
      <c r="J1044" s="1">
        <v>6909</v>
      </c>
      <c r="K1044">
        <f t="shared" si="50"/>
        <v>6.9089999999999998</v>
      </c>
    </row>
    <row r="1045" spans="9:11" x14ac:dyDescent="0.3">
      <c r="I1045">
        <v>1041</v>
      </c>
      <c r="J1045" s="1">
        <v>6906</v>
      </c>
      <c r="K1045">
        <f t="shared" si="50"/>
        <v>6.9059999999999997</v>
      </c>
    </row>
    <row r="1046" spans="9:11" x14ac:dyDescent="0.3">
      <c r="I1046">
        <v>1042</v>
      </c>
      <c r="J1046" s="1">
        <v>6904</v>
      </c>
      <c r="K1046">
        <f t="shared" si="50"/>
        <v>6.9039999999999999</v>
      </c>
    </row>
    <row r="1047" spans="9:11" x14ac:dyDescent="0.3">
      <c r="I1047">
        <v>1043</v>
      </c>
      <c r="J1047" s="1">
        <v>6902</v>
      </c>
      <c r="K1047">
        <f t="shared" si="50"/>
        <v>6.9020000000000001</v>
      </c>
    </row>
    <row r="1048" spans="9:11" x14ac:dyDescent="0.3">
      <c r="I1048">
        <v>1044</v>
      </c>
      <c r="J1048" s="1">
        <v>6900</v>
      </c>
      <c r="K1048">
        <f t="shared" si="50"/>
        <v>6.9</v>
      </c>
    </row>
    <row r="1049" spans="9:11" x14ac:dyDescent="0.3">
      <c r="I1049">
        <v>1045</v>
      </c>
      <c r="J1049" s="1">
        <v>6899</v>
      </c>
      <c r="K1049">
        <f t="shared" si="50"/>
        <v>6.899</v>
      </c>
    </row>
    <row r="1050" spans="9:11" x14ac:dyDescent="0.3">
      <c r="I1050">
        <v>1046</v>
      </c>
      <c r="J1050" s="1">
        <v>6906</v>
      </c>
      <c r="K1050">
        <f t="shared" si="50"/>
        <v>6.9059999999999997</v>
      </c>
    </row>
    <row r="1051" spans="9:11" x14ac:dyDescent="0.3">
      <c r="I1051">
        <v>1047</v>
      </c>
      <c r="J1051" s="1">
        <v>6909</v>
      </c>
      <c r="K1051">
        <f t="shared" si="50"/>
        <v>6.9089999999999998</v>
      </c>
    </row>
    <row r="1052" spans="9:11" x14ac:dyDescent="0.3">
      <c r="I1052">
        <v>1048</v>
      </c>
      <c r="J1052" s="1">
        <v>6912</v>
      </c>
      <c r="K1052">
        <f t="shared" si="50"/>
        <v>6.9119999999999999</v>
      </c>
    </row>
    <row r="1053" spans="9:11" x14ac:dyDescent="0.3">
      <c r="I1053">
        <v>1049</v>
      </c>
      <c r="J1053" s="1">
        <v>6907</v>
      </c>
      <c r="K1053">
        <f t="shared" si="50"/>
        <v>6.907</v>
      </c>
    </row>
    <row r="1054" spans="9:11" x14ac:dyDescent="0.3">
      <c r="I1054">
        <v>1050</v>
      </c>
      <c r="J1054" s="1">
        <v>6907</v>
      </c>
      <c r="K1054">
        <f t="shared" si="50"/>
        <v>6.907</v>
      </c>
    </row>
    <row r="1055" spans="9:11" x14ac:dyDescent="0.3">
      <c r="I1055">
        <v>1051</v>
      </c>
      <c r="J1055" s="1">
        <v>6906</v>
      </c>
      <c r="K1055">
        <f t="shared" si="50"/>
        <v>6.9059999999999997</v>
      </c>
    </row>
    <row r="1056" spans="9:11" x14ac:dyDescent="0.3">
      <c r="I1056">
        <v>1052</v>
      </c>
      <c r="J1056" s="1">
        <v>6910</v>
      </c>
      <c r="K1056">
        <f t="shared" si="50"/>
        <v>6.91</v>
      </c>
    </row>
    <row r="1057" spans="9:11" x14ac:dyDescent="0.3">
      <c r="I1057">
        <v>1053</v>
      </c>
      <c r="J1057" s="1">
        <v>6913</v>
      </c>
      <c r="K1057">
        <f t="shared" si="50"/>
        <v>6.9130000000000003</v>
      </c>
    </row>
    <row r="1058" spans="9:11" x14ac:dyDescent="0.3">
      <c r="I1058">
        <v>1054</v>
      </c>
      <c r="J1058" s="1">
        <v>6917</v>
      </c>
      <c r="K1058">
        <f t="shared" si="50"/>
        <v>6.9169999999999998</v>
      </c>
    </row>
    <row r="1059" spans="9:11" x14ac:dyDescent="0.3">
      <c r="I1059">
        <v>1055</v>
      </c>
      <c r="J1059" s="1">
        <v>6915</v>
      </c>
      <c r="K1059">
        <f t="shared" si="50"/>
        <v>6.915</v>
      </c>
    </row>
    <row r="1060" spans="9:11" x14ac:dyDescent="0.3">
      <c r="I1060">
        <v>1056</v>
      </c>
      <c r="J1060" s="1">
        <v>6913</v>
      </c>
      <c r="K1060">
        <f t="shared" si="50"/>
        <v>6.9130000000000003</v>
      </c>
    </row>
    <row r="1061" spans="9:11" x14ac:dyDescent="0.3">
      <c r="I1061">
        <v>1057</v>
      </c>
      <c r="J1061" s="1">
        <v>6911</v>
      </c>
      <c r="K1061">
        <f t="shared" si="50"/>
        <v>6.9109999999999996</v>
      </c>
    </row>
    <row r="1062" spans="9:11" x14ac:dyDescent="0.3">
      <c r="I1062">
        <v>1058</v>
      </c>
      <c r="J1062" s="1">
        <v>6911</v>
      </c>
      <c r="K1062">
        <f t="shared" si="50"/>
        <v>6.9109999999999996</v>
      </c>
    </row>
    <row r="1063" spans="9:11" x14ac:dyDescent="0.3">
      <c r="I1063">
        <v>1059</v>
      </c>
      <c r="J1063" s="1">
        <v>6911</v>
      </c>
      <c r="K1063">
        <f t="shared" si="50"/>
        <v>6.9109999999999996</v>
      </c>
    </row>
    <row r="1064" spans="9:11" x14ac:dyDescent="0.3">
      <c r="I1064">
        <v>1060</v>
      </c>
      <c r="J1064" s="1">
        <v>6912</v>
      </c>
      <c r="K1064">
        <f t="shared" si="50"/>
        <v>6.9119999999999999</v>
      </c>
    </row>
    <row r="1065" spans="9:11" x14ac:dyDescent="0.3">
      <c r="I1065">
        <v>1061</v>
      </c>
      <c r="J1065" s="1">
        <v>6911</v>
      </c>
      <c r="K1065">
        <f t="shared" si="50"/>
        <v>6.9109999999999996</v>
      </c>
    </row>
    <row r="1066" spans="9:11" x14ac:dyDescent="0.3">
      <c r="I1066">
        <v>1062</v>
      </c>
      <c r="J1066" s="1">
        <v>6911</v>
      </c>
      <c r="K1066">
        <f t="shared" si="50"/>
        <v>6.9109999999999996</v>
      </c>
    </row>
    <row r="1067" spans="9:11" x14ac:dyDescent="0.3">
      <c r="I1067">
        <v>1063</v>
      </c>
      <c r="J1067" s="1">
        <v>6911</v>
      </c>
      <c r="K1067">
        <f t="shared" si="50"/>
        <v>6.9109999999999996</v>
      </c>
    </row>
    <row r="1068" spans="9:11" x14ac:dyDescent="0.3">
      <c r="I1068">
        <v>1064</v>
      </c>
      <c r="J1068" s="1">
        <v>6910</v>
      </c>
      <c r="K1068">
        <f t="shared" si="50"/>
        <v>6.91</v>
      </c>
    </row>
    <row r="1069" spans="9:11" x14ac:dyDescent="0.3">
      <c r="I1069">
        <v>1065</v>
      </c>
      <c r="J1069" s="1">
        <v>6908</v>
      </c>
      <c r="K1069">
        <f t="shared" si="50"/>
        <v>6.9080000000000004</v>
      </c>
    </row>
    <row r="1070" spans="9:11" x14ac:dyDescent="0.3">
      <c r="I1070">
        <v>1066</v>
      </c>
      <c r="J1070" s="1">
        <v>6908</v>
      </c>
      <c r="K1070">
        <f t="shared" si="50"/>
        <v>6.9080000000000004</v>
      </c>
    </row>
    <row r="1071" spans="9:11" x14ac:dyDescent="0.3">
      <c r="I1071">
        <v>1067</v>
      </c>
      <c r="J1071" s="1">
        <v>6908</v>
      </c>
      <c r="K1071">
        <f t="shared" si="50"/>
        <v>6.9080000000000004</v>
      </c>
    </row>
    <row r="1072" spans="9:11" x14ac:dyDescent="0.3">
      <c r="I1072">
        <v>1068</v>
      </c>
      <c r="J1072" s="1">
        <v>6911</v>
      </c>
      <c r="K1072">
        <f t="shared" si="50"/>
        <v>6.9109999999999996</v>
      </c>
    </row>
    <row r="1073" spans="9:11" x14ac:dyDescent="0.3">
      <c r="I1073">
        <v>1069</v>
      </c>
      <c r="J1073" s="1">
        <v>6912</v>
      </c>
      <c r="K1073">
        <f t="shared" si="50"/>
        <v>6.9119999999999999</v>
      </c>
    </row>
    <row r="1074" spans="9:11" x14ac:dyDescent="0.3">
      <c r="I1074">
        <v>1070</v>
      </c>
      <c r="J1074" s="1">
        <v>6910</v>
      </c>
      <c r="K1074">
        <f t="shared" si="50"/>
        <v>6.91</v>
      </c>
    </row>
    <row r="1075" spans="9:11" x14ac:dyDescent="0.3">
      <c r="I1075">
        <v>1071</v>
      </c>
      <c r="J1075" s="1">
        <v>6909</v>
      </c>
      <c r="K1075">
        <f t="shared" si="50"/>
        <v>6.9089999999999998</v>
      </c>
    </row>
    <row r="1076" spans="9:11" x14ac:dyDescent="0.3">
      <c r="I1076">
        <v>1072</v>
      </c>
      <c r="J1076" s="1">
        <v>6911</v>
      </c>
      <c r="K1076">
        <f t="shared" si="50"/>
        <v>6.9109999999999996</v>
      </c>
    </row>
    <row r="1077" spans="9:11" x14ac:dyDescent="0.3">
      <c r="I1077">
        <v>1073</v>
      </c>
      <c r="J1077" s="1">
        <v>6914</v>
      </c>
      <c r="K1077">
        <f t="shared" si="50"/>
        <v>6.9139999999999997</v>
      </c>
    </row>
    <row r="1078" spans="9:11" x14ac:dyDescent="0.3">
      <c r="I1078">
        <v>1074</v>
      </c>
      <c r="J1078" s="1">
        <v>6914</v>
      </c>
      <c r="K1078">
        <f t="shared" si="50"/>
        <v>6.9139999999999997</v>
      </c>
    </row>
    <row r="1079" spans="9:11" x14ac:dyDescent="0.3">
      <c r="I1079">
        <v>1075</v>
      </c>
      <c r="J1079" s="1">
        <v>6912</v>
      </c>
      <c r="K1079">
        <f t="shared" si="50"/>
        <v>6.9119999999999999</v>
      </c>
    </row>
    <row r="1080" spans="9:11" x14ac:dyDescent="0.3">
      <c r="I1080">
        <v>1076</v>
      </c>
      <c r="J1080" s="1">
        <v>6910</v>
      </c>
      <c r="K1080">
        <f t="shared" si="50"/>
        <v>6.91</v>
      </c>
    </row>
    <row r="1081" spans="9:11" x14ac:dyDescent="0.3">
      <c r="I1081">
        <v>1077</v>
      </c>
      <c r="J1081" s="1">
        <v>6909</v>
      </c>
      <c r="K1081">
        <f t="shared" si="50"/>
        <v>6.9089999999999998</v>
      </c>
    </row>
    <row r="1082" spans="9:11" x14ac:dyDescent="0.3">
      <c r="I1082">
        <v>1078</v>
      </c>
      <c r="J1082" s="1">
        <v>6910</v>
      </c>
      <c r="K1082">
        <f t="shared" si="50"/>
        <v>6.91</v>
      </c>
    </row>
    <row r="1083" spans="9:11" x14ac:dyDescent="0.3">
      <c r="I1083">
        <v>1079</v>
      </c>
      <c r="J1083" s="1">
        <v>6910</v>
      </c>
      <c r="K1083">
        <f t="shared" si="50"/>
        <v>6.91</v>
      </c>
    </row>
    <row r="1084" spans="9:11" x14ac:dyDescent="0.3">
      <c r="I1084">
        <v>1080</v>
      </c>
      <c r="J1084" s="1">
        <v>6911</v>
      </c>
      <c r="K1084">
        <f t="shared" si="50"/>
        <v>6.9109999999999996</v>
      </c>
    </row>
    <row r="1085" spans="9:11" x14ac:dyDescent="0.3">
      <c r="I1085">
        <v>1081</v>
      </c>
      <c r="J1085" s="1">
        <v>6910</v>
      </c>
      <c r="K1085">
        <f t="shared" si="50"/>
        <v>6.91</v>
      </c>
    </row>
    <row r="1086" spans="9:11" x14ac:dyDescent="0.3">
      <c r="I1086">
        <v>1082</v>
      </c>
      <c r="J1086" s="1">
        <v>6911</v>
      </c>
      <c r="K1086">
        <f t="shared" si="50"/>
        <v>6.9109999999999996</v>
      </c>
    </row>
    <row r="1087" spans="9:11" x14ac:dyDescent="0.3">
      <c r="I1087">
        <v>1083</v>
      </c>
      <c r="J1087" s="1">
        <v>6909</v>
      </c>
      <c r="K1087">
        <f t="shared" si="50"/>
        <v>6.9089999999999998</v>
      </c>
    </row>
    <row r="1088" spans="9:11" x14ac:dyDescent="0.3">
      <c r="I1088">
        <v>1084</v>
      </c>
      <c r="J1088" s="1">
        <v>6909</v>
      </c>
      <c r="K1088">
        <f t="shared" si="50"/>
        <v>6.9089999999999998</v>
      </c>
    </row>
    <row r="1089" spans="9:11" x14ac:dyDescent="0.3">
      <c r="I1089">
        <v>1085</v>
      </c>
      <c r="J1089" s="1">
        <v>6909</v>
      </c>
      <c r="K1089">
        <f t="shared" si="50"/>
        <v>6.9089999999999998</v>
      </c>
    </row>
    <row r="1090" spans="9:11" x14ac:dyDescent="0.3">
      <c r="I1090">
        <v>1086</v>
      </c>
      <c r="J1090" s="1">
        <v>6909</v>
      </c>
      <c r="K1090">
        <f t="shared" si="50"/>
        <v>6.9089999999999998</v>
      </c>
    </row>
    <row r="1091" spans="9:11" x14ac:dyDescent="0.3">
      <c r="I1091">
        <v>1087</v>
      </c>
      <c r="J1091" s="1">
        <v>6912</v>
      </c>
      <c r="K1091">
        <f t="shared" si="50"/>
        <v>6.9119999999999999</v>
      </c>
    </row>
    <row r="1092" spans="9:11" x14ac:dyDescent="0.3">
      <c r="I1092">
        <v>1088</v>
      </c>
      <c r="J1092" s="1">
        <v>6915</v>
      </c>
      <c r="K1092">
        <f t="shared" si="50"/>
        <v>6.915</v>
      </c>
    </row>
    <row r="1093" spans="9:11" x14ac:dyDescent="0.3">
      <c r="I1093">
        <v>1089</v>
      </c>
      <c r="J1093" s="1">
        <v>6915</v>
      </c>
      <c r="K1093">
        <f t="shared" ref="K1093:K1156" si="51">J1093/1000</f>
        <v>6.915</v>
      </c>
    </row>
    <row r="1094" spans="9:11" x14ac:dyDescent="0.3">
      <c r="I1094">
        <v>1090</v>
      </c>
      <c r="J1094" s="1">
        <v>6888</v>
      </c>
      <c r="K1094">
        <f t="shared" si="51"/>
        <v>6.8879999999999999</v>
      </c>
    </row>
    <row r="1095" spans="9:11" x14ac:dyDescent="0.3">
      <c r="I1095">
        <v>1091</v>
      </c>
      <c r="J1095" s="1">
        <v>6812</v>
      </c>
      <c r="K1095">
        <f t="shared" si="51"/>
        <v>6.8120000000000003</v>
      </c>
    </row>
    <row r="1096" spans="9:11" x14ac:dyDescent="0.3">
      <c r="I1096">
        <v>1092</v>
      </c>
      <c r="J1096" s="1">
        <v>6683</v>
      </c>
      <c r="K1096">
        <f t="shared" si="51"/>
        <v>6.6829999999999998</v>
      </c>
    </row>
    <row r="1097" spans="9:11" x14ac:dyDescent="0.3">
      <c r="I1097">
        <v>1093</v>
      </c>
      <c r="J1097" s="1">
        <v>6497</v>
      </c>
      <c r="K1097">
        <f t="shared" si="51"/>
        <v>6.4969999999999999</v>
      </c>
    </row>
    <row r="1098" spans="9:11" x14ac:dyDescent="0.3">
      <c r="I1098">
        <v>1094</v>
      </c>
      <c r="J1098" s="1">
        <v>6228</v>
      </c>
      <c r="K1098">
        <f t="shared" si="51"/>
        <v>6.2279999999999998</v>
      </c>
    </row>
    <row r="1099" spans="9:11" x14ac:dyDescent="0.3">
      <c r="I1099">
        <v>1095</v>
      </c>
      <c r="J1099" s="1">
        <v>5889</v>
      </c>
      <c r="K1099">
        <f t="shared" si="51"/>
        <v>5.8890000000000002</v>
      </c>
    </row>
    <row r="1100" spans="9:11" x14ac:dyDescent="0.3">
      <c r="I1100">
        <v>1096</v>
      </c>
      <c r="J1100" s="1">
        <v>5512</v>
      </c>
      <c r="K1100">
        <f t="shared" si="51"/>
        <v>5.5119999999999996</v>
      </c>
    </row>
    <row r="1101" spans="9:11" x14ac:dyDescent="0.3">
      <c r="I1101">
        <v>1097</v>
      </c>
      <c r="J1101" s="1">
        <v>5144</v>
      </c>
      <c r="K1101">
        <f t="shared" si="51"/>
        <v>5.1440000000000001</v>
      </c>
    </row>
    <row r="1102" spans="9:11" x14ac:dyDescent="0.3">
      <c r="I1102">
        <v>1098</v>
      </c>
      <c r="J1102" s="1">
        <v>4789</v>
      </c>
      <c r="K1102">
        <f t="shared" si="51"/>
        <v>4.7889999999999997</v>
      </c>
    </row>
    <row r="1103" spans="9:11" x14ac:dyDescent="0.3">
      <c r="I1103">
        <v>1099</v>
      </c>
      <c r="J1103" s="1">
        <v>4464</v>
      </c>
      <c r="K1103">
        <f t="shared" si="51"/>
        <v>4.4640000000000004</v>
      </c>
    </row>
    <row r="1104" spans="9:11" x14ac:dyDescent="0.3">
      <c r="I1104">
        <v>1100</v>
      </c>
      <c r="J1104" s="1">
        <v>4154</v>
      </c>
      <c r="K1104">
        <f t="shared" si="51"/>
        <v>4.1539999999999999</v>
      </c>
    </row>
    <row r="1105" spans="9:11" x14ac:dyDescent="0.3">
      <c r="I1105">
        <v>1101</v>
      </c>
      <c r="J1105" s="1">
        <v>3871</v>
      </c>
      <c r="K1105">
        <f t="shared" si="51"/>
        <v>3.871</v>
      </c>
    </row>
    <row r="1106" spans="9:11" x14ac:dyDescent="0.3">
      <c r="I1106">
        <v>1102</v>
      </c>
      <c r="J1106" s="1">
        <v>3645</v>
      </c>
      <c r="K1106">
        <f t="shared" si="51"/>
        <v>3.645</v>
      </c>
    </row>
    <row r="1107" spans="9:11" x14ac:dyDescent="0.3">
      <c r="I1107">
        <v>1103</v>
      </c>
      <c r="J1107" s="1">
        <v>3487</v>
      </c>
      <c r="K1107">
        <f t="shared" si="51"/>
        <v>3.4870000000000001</v>
      </c>
    </row>
    <row r="1108" spans="9:11" x14ac:dyDescent="0.3">
      <c r="I1108">
        <v>1104</v>
      </c>
      <c r="J1108" s="1">
        <v>3384</v>
      </c>
      <c r="K1108">
        <f t="shared" si="51"/>
        <v>3.3839999999999999</v>
      </c>
    </row>
    <row r="1109" spans="9:11" x14ac:dyDescent="0.3">
      <c r="I1109">
        <v>1105</v>
      </c>
      <c r="J1109" s="1">
        <v>3309</v>
      </c>
      <c r="K1109">
        <f t="shared" si="51"/>
        <v>3.3090000000000002</v>
      </c>
    </row>
    <row r="1110" spans="9:11" x14ac:dyDescent="0.3">
      <c r="I1110">
        <v>1106</v>
      </c>
      <c r="J1110" s="1">
        <v>3245</v>
      </c>
      <c r="K1110">
        <f t="shared" si="51"/>
        <v>3.2450000000000001</v>
      </c>
    </row>
    <row r="1111" spans="9:11" x14ac:dyDescent="0.3">
      <c r="I1111">
        <v>1107</v>
      </c>
      <c r="J1111" s="1">
        <v>3180</v>
      </c>
      <c r="K1111">
        <f t="shared" si="51"/>
        <v>3.18</v>
      </c>
    </row>
    <row r="1112" spans="9:11" x14ac:dyDescent="0.3">
      <c r="I1112">
        <v>1108</v>
      </c>
      <c r="J1112" s="1">
        <v>3111</v>
      </c>
      <c r="K1112">
        <f t="shared" si="51"/>
        <v>3.1110000000000002</v>
      </c>
    </row>
    <row r="1113" spans="9:11" x14ac:dyDescent="0.3">
      <c r="I1113">
        <v>1109</v>
      </c>
      <c r="J1113" s="1">
        <v>3032</v>
      </c>
      <c r="K1113">
        <f t="shared" si="51"/>
        <v>3.032</v>
      </c>
    </row>
    <row r="1114" spans="9:11" x14ac:dyDescent="0.3">
      <c r="I1114">
        <v>1110</v>
      </c>
      <c r="J1114" s="1">
        <v>2940</v>
      </c>
      <c r="K1114">
        <f t="shared" si="51"/>
        <v>2.94</v>
      </c>
    </row>
    <row r="1115" spans="9:11" x14ac:dyDescent="0.3">
      <c r="I1115">
        <v>1111</v>
      </c>
      <c r="J1115" s="1">
        <v>2806</v>
      </c>
      <c r="K1115">
        <f t="shared" si="51"/>
        <v>2.806</v>
      </c>
    </row>
    <row r="1116" spans="9:11" x14ac:dyDescent="0.3">
      <c r="I1116">
        <v>1112</v>
      </c>
      <c r="J1116" s="1">
        <v>2635</v>
      </c>
      <c r="K1116">
        <f t="shared" si="51"/>
        <v>2.6349999999999998</v>
      </c>
    </row>
    <row r="1117" spans="9:11" x14ac:dyDescent="0.3">
      <c r="I1117">
        <v>1113</v>
      </c>
      <c r="J1117" s="1">
        <v>2444</v>
      </c>
      <c r="K1117">
        <f t="shared" si="51"/>
        <v>2.444</v>
      </c>
    </row>
    <row r="1118" spans="9:11" x14ac:dyDescent="0.3">
      <c r="I1118">
        <v>1114</v>
      </c>
      <c r="J1118" s="1">
        <v>2259</v>
      </c>
      <c r="K1118">
        <f t="shared" si="51"/>
        <v>2.2589999999999999</v>
      </c>
    </row>
    <row r="1119" spans="9:11" x14ac:dyDescent="0.3">
      <c r="I1119">
        <v>1115</v>
      </c>
      <c r="J1119" s="1">
        <v>2096</v>
      </c>
      <c r="K1119">
        <f t="shared" si="51"/>
        <v>2.0960000000000001</v>
      </c>
    </row>
    <row r="1120" spans="9:11" x14ac:dyDescent="0.3">
      <c r="I1120">
        <v>1116</v>
      </c>
      <c r="J1120" s="1">
        <v>1956</v>
      </c>
      <c r="K1120">
        <f t="shared" si="51"/>
        <v>1.956</v>
      </c>
    </row>
    <row r="1121" spans="9:11" x14ac:dyDescent="0.3">
      <c r="I1121">
        <v>1117</v>
      </c>
      <c r="J1121" s="1">
        <v>1832</v>
      </c>
      <c r="K1121">
        <f t="shared" si="51"/>
        <v>1.8320000000000001</v>
      </c>
    </row>
    <row r="1122" spans="9:11" x14ac:dyDescent="0.3">
      <c r="I1122">
        <v>1118</v>
      </c>
      <c r="J1122" s="1">
        <v>1721</v>
      </c>
      <c r="K1122">
        <f t="shared" si="51"/>
        <v>1.7210000000000001</v>
      </c>
    </row>
    <row r="1123" spans="9:11" x14ac:dyDescent="0.3">
      <c r="I1123">
        <v>1119</v>
      </c>
      <c r="J1123" s="1">
        <v>1628</v>
      </c>
      <c r="K1123">
        <f t="shared" si="51"/>
        <v>1.6279999999999999</v>
      </c>
    </row>
    <row r="1124" spans="9:11" x14ac:dyDescent="0.3">
      <c r="I1124">
        <v>1120</v>
      </c>
      <c r="J1124" s="1">
        <v>1549</v>
      </c>
      <c r="K1124">
        <f t="shared" si="51"/>
        <v>1.5489999999999999</v>
      </c>
    </row>
    <row r="1125" spans="9:11" x14ac:dyDescent="0.3">
      <c r="I1125">
        <v>1121</v>
      </c>
      <c r="J1125" s="1">
        <v>1482</v>
      </c>
      <c r="K1125">
        <f t="shared" si="51"/>
        <v>1.482</v>
      </c>
    </row>
    <row r="1126" spans="9:11" x14ac:dyDescent="0.3">
      <c r="I1126">
        <v>1122</v>
      </c>
      <c r="J1126" s="1">
        <v>1425</v>
      </c>
      <c r="K1126">
        <f t="shared" si="51"/>
        <v>1.425</v>
      </c>
    </row>
    <row r="1127" spans="9:11" x14ac:dyDescent="0.3">
      <c r="I1127">
        <v>1123</v>
      </c>
      <c r="J1127" s="1">
        <v>1378</v>
      </c>
      <c r="K1127">
        <f t="shared" si="51"/>
        <v>1.3779999999999999</v>
      </c>
    </row>
    <row r="1128" spans="9:11" x14ac:dyDescent="0.3">
      <c r="I1128">
        <v>1124</v>
      </c>
      <c r="J1128" s="1">
        <v>1337</v>
      </c>
      <c r="K1128">
        <f t="shared" si="51"/>
        <v>1.337</v>
      </c>
    </row>
    <row r="1129" spans="9:11" x14ac:dyDescent="0.3">
      <c r="I1129">
        <v>1125</v>
      </c>
      <c r="J1129" s="1">
        <v>1306</v>
      </c>
      <c r="K1129">
        <f t="shared" si="51"/>
        <v>1.306</v>
      </c>
    </row>
    <row r="1130" spans="9:11" x14ac:dyDescent="0.3">
      <c r="I1130">
        <v>1126</v>
      </c>
      <c r="J1130" s="1">
        <v>1279</v>
      </c>
      <c r="K1130">
        <f t="shared" si="51"/>
        <v>1.2789999999999999</v>
      </c>
    </row>
    <row r="1131" spans="9:11" x14ac:dyDescent="0.3">
      <c r="I1131">
        <v>1127</v>
      </c>
      <c r="J1131" s="1">
        <v>1255</v>
      </c>
      <c r="K1131">
        <f t="shared" si="51"/>
        <v>1.2549999999999999</v>
      </c>
    </row>
    <row r="1132" spans="9:11" x14ac:dyDescent="0.3">
      <c r="I1132">
        <v>1128</v>
      </c>
      <c r="J1132" s="1">
        <v>1238</v>
      </c>
      <c r="K1132">
        <f t="shared" si="51"/>
        <v>1.238</v>
      </c>
    </row>
    <row r="1133" spans="9:11" x14ac:dyDescent="0.3">
      <c r="I1133">
        <v>1129</v>
      </c>
      <c r="J1133" s="1">
        <v>1220</v>
      </c>
      <c r="K1133">
        <f t="shared" si="51"/>
        <v>1.22</v>
      </c>
    </row>
    <row r="1134" spans="9:11" x14ac:dyDescent="0.3">
      <c r="I1134">
        <v>1130</v>
      </c>
      <c r="J1134" s="1">
        <v>1201</v>
      </c>
      <c r="K1134">
        <f t="shared" si="51"/>
        <v>1.2010000000000001</v>
      </c>
    </row>
    <row r="1135" spans="9:11" x14ac:dyDescent="0.3">
      <c r="I1135">
        <v>1131</v>
      </c>
      <c r="J1135" s="1">
        <v>1181</v>
      </c>
      <c r="K1135">
        <f t="shared" si="51"/>
        <v>1.181</v>
      </c>
    </row>
    <row r="1136" spans="9:11" x14ac:dyDescent="0.3">
      <c r="I1136">
        <v>1132</v>
      </c>
      <c r="J1136" s="1">
        <v>1166</v>
      </c>
      <c r="K1136">
        <f t="shared" si="51"/>
        <v>1.1659999999999999</v>
      </c>
    </row>
    <row r="1137" spans="9:11" x14ac:dyDescent="0.3">
      <c r="I1137">
        <v>1133</v>
      </c>
      <c r="J1137" s="1">
        <v>1154</v>
      </c>
      <c r="K1137">
        <f t="shared" si="51"/>
        <v>1.1539999999999999</v>
      </c>
    </row>
    <row r="1138" spans="9:11" x14ac:dyDescent="0.3">
      <c r="I1138">
        <v>1134</v>
      </c>
      <c r="J1138" s="1">
        <v>1144</v>
      </c>
      <c r="K1138">
        <f t="shared" si="51"/>
        <v>1.1439999999999999</v>
      </c>
    </row>
    <row r="1139" spans="9:11" x14ac:dyDescent="0.3">
      <c r="I1139">
        <v>1135</v>
      </c>
      <c r="J1139" s="1">
        <v>1130</v>
      </c>
      <c r="K1139">
        <f t="shared" si="51"/>
        <v>1.1299999999999999</v>
      </c>
    </row>
    <row r="1140" spans="9:11" x14ac:dyDescent="0.3">
      <c r="I1140">
        <v>1136</v>
      </c>
      <c r="J1140" s="1">
        <v>1116</v>
      </c>
      <c r="K1140">
        <f t="shared" si="51"/>
        <v>1.1160000000000001</v>
      </c>
    </row>
    <row r="1141" spans="9:11" x14ac:dyDescent="0.3">
      <c r="I1141">
        <v>1137</v>
      </c>
      <c r="J1141" s="1">
        <v>1104</v>
      </c>
      <c r="K1141">
        <f t="shared" si="51"/>
        <v>1.1040000000000001</v>
      </c>
    </row>
    <row r="1142" spans="9:11" x14ac:dyDescent="0.3">
      <c r="I1142">
        <v>1138</v>
      </c>
      <c r="J1142" s="1">
        <v>1100</v>
      </c>
      <c r="K1142">
        <f t="shared" si="51"/>
        <v>1.1000000000000001</v>
      </c>
    </row>
    <row r="1143" spans="9:11" x14ac:dyDescent="0.3">
      <c r="I1143">
        <v>1139</v>
      </c>
      <c r="J1143" s="1">
        <v>1093</v>
      </c>
      <c r="K1143">
        <f t="shared" si="51"/>
        <v>1.093</v>
      </c>
    </row>
    <row r="1144" spans="9:11" x14ac:dyDescent="0.3">
      <c r="I1144">
        <v>1140</v>
      </c>
      <c r="J1144" s="1">
        <v>1086</v>
      </c>
      <c r="K1144">
        <f t="shared" si="51"/>
        <v>1.0860000000000001</v>
      </c>
    </row>
    <row r="1145" spans="9:11" x14ac:dyDescent="0.3">
      <c r="I1145">
        <v>1141</v>
      </c>
      <c r="J1145" s="1">
        <v>1082</v>
      </c>
      <c r="K1145">
        <f t="shared" si="51"/>
        <v>1.0820000000000001</v>
      </c>
    </row>
    <row r="1146" spans="9:11" x14ac:dyDescent="0.3">
      <c r="I1146">
        <v>1142</v>
      </c>
      <c r="J1146" s="1">
        <v>1077</v>
      </c>
      <c r="K1146">
        <f t="shared" si="51"/>
        <v>1.077</v>
      </c>
    </row>
    <row r="1147" spans="9:11" x14ac:dyDescent="0.3">
      <c r="I1147">
        <v>1143</v>
      </c>
      <c r="J1147" s="1">
        <v>1074</v>
      </c>
      <c r="K1147">
        <f t="shared" si="51"/>
        <v>1.0740000000000001</v>
      </c>
    </row>
    <row r="1148" spans="9:11" x14ac:dyDescent="0.3">
      <c r="I1148">
        <v>1144</v>
      </c>
      <c r="J1148" s="1">
        <v>1068</v>
      </c>
      <c r="K1148">
        <f t="shared" si="51"/>
        <v>1.0680000000000001</v>
      </c>
    </row>
    <row r="1149" spans="9:11" x14ac:dyDescent="0.3">
      <c r="I1149">
        <v>1145</v>
      </c>
      <c r="J1149" s="1">
        <v>1060</v>
      </c>
      <c r="K1149">
        <f t="shared" si="51"/>
        <v>1.06</v>
      </c>
    </row>
    <row r="1150" spans="9:11" x14ac:dyDescent="0.3">
      <c r="I1150">
        <v>1146</v>
      </c>
      <c r="J1150" s="1">
        <v>1054</v>
      </c>
      <c r="K1150">
        <f t="shared" si="51"/>
        <v>1.054</v>
      </c>
    </row>
    <row r="1151" spans="9:11" x14ac:dyDescent="0.3">
      <c r="I1151">
        <v>1147</v>
      </c>
      <c r="J1151" s="1">
        <v>1050</v>
      </c>
      <c r="K1151">
        <f t="shared" si="51"/>
        <v>1.05</v>
      </c>
    </row>
    <row r="1152" spans="9:11" x14ac:dyDescent="0.3">
      <c r="I1152">
        <v>1148</v>
      </c>
      <c r="J1152" s="1">
        <v>1044</v>
      </c>
      <c r="K1152">
        <f t="shared" si="51"/>
        <v>1.044</v>
      </c>
    </row>
    <row r="1153" spans="9:11" x14ac:dyDescent="0.3">
      <c r="I1153">
        <v>1149</v>
      </c>
      <c r="J1153" s="1">
        <v>1039</v>
      </c>
      <c r="K1153">
        <f t="shared" si="51"/>
        <v>1.0389999999999999</v>
      </c>
    </row>
    <row r="1154" spans="9:11" x14ac:dyDescent="0.3">
      <c r="I1154">
        <v>1150</v>
      </c>
      <c r="J1154" s="1">
        <v>1034</v>
      </c>
      <c r="K1154">
        <f t="shared" si="51"/>
        <v>1.034</v>
      </c>
    </row>
    <row r="1155" spans="9:11" x14ac:dyDescent="0.3">
      <c r="I1155">
        <v>1151</v>
      </c>
      <c r="J1155" s="1">
        <v>1033</v>
      </c>
      <c r="K1155">
        <f t="shared" si="51"/>
        <v>1.0329999999999999</v>
      </c>
    </row>
    <row r="1156" spans="9:11" x14ac:dyDescent="0.3">
      <c r="I1156">
        <v>1152</v>
      </c>
      <c r="J1156" s="1">
        <v>1031</v>
      </c>
      <c r="K1156">
        <f t="shared" si="51"/>
        <v>1.0309999999999999</v>
      </c>
    </row>
    <row r="1157" spans="9:11" x14ac:dyDescent="0.3">
      <c r="I1157">
        <v>1153</v>
      </c>
      <c r="J1157" s="1">
        <v>1030</v>
      </c>
      <c r="K1157">
        <f t="shared" ref="K1157:K1220" si="52">J1157/1000</f>
        <v>1.03</v>
      </c>
    </row>
    <row r="1158" spans="9:11" x14ac:dyDescent="0.3">
      <c r="I1158">
        <v>1154</v>
      </c>
      <c r="J1158" s="1">
        <v>1030</v>
      </c>
      <c r="K1158">
        <f t="shared" si="52"/>
        <v>1.03</v>
      </c>
    </row>
    <row r="1159" spans="9:11" x14ac:dyDescent="0.3">
      <c r="I1159">
        <v>1155</v>
      </c>
      <c r="J1159" s="1">
        <v>1029</v>
      </c>
      <c r="K1159">
        <f t="shared" si="52"/>
        <v>1.0289999999999999</v>
      </c>
    </row>
    <row r="1160" spans="9:11" x14ac:dyDescent="0.3">
      <c r="I1160">
        <v>1156</v>
      </c>
      <c r="J1160" s="1">
        <v>1027</v>
      </c>
      <c r="K1160">
        <f t="shared" si="52"/>
        <v>1.0269999999999999</v>
      </c>
    </row>
    <row r="1161" spans="9:11" x14ac:dyDescent="0.3">
      <c r="I1161">
        <v>1157</v>
      </c>
      <c r="J1161" s="1">
        <v>1024</v>
      </c>
      <c r="K1161">
        <f t="shared" si="52"/>
        <v>1.024</v>
      </c>
    </row>
    <row r="1162" spans="9:11" x14ac:dyDescent="0.3">
      <c r="I1162">
        <v>1158</v>
      </c>
      <c r="J1162" s="1">
        <v>1024</v>
      </c>
      <c r="K1162">
        <f t="shared" si="52"/>
        <v>1.024</v>
      </c>
    </row>
    <row r="1163" spans="9:11" x14ac:dyDescent="0.3">
      <c r="I1163">
        <v>1159</v>
      </c>
      <c r="J1163" s="1">
        <v>1024</v>
      </c>
      <c r="K1163">
        <f t="shared" si="52"/>
        <v>1.024</v>
      </c>
    </row>
    <row r="1164" spans="9:11" x14ac:dyDescent="0.3">
      <c r="I1164">
        <v>1160</v>
      </c>
      <c r="J1164" s="1">
        <v>1025</v>
      </c>
      <c r="K1164">
        <f t="shared" si="52"/>
        <v>1.0249999999999999</v>
      </c>
    </row>
    <row r="1165" spans="9:11" x14ac:dyDescent="0.3">
      <c r="I1165">
        <v>1161</v>
      </c>
      <c r="J1165" s="1">
        <v>1022</v>
      </c>
      <c r="K1165">
        <f t="shared" si="52"/>
        <v>1.022</v>
      </c>
    </row>
    <row r="1166" spans="9:11" x14ac:dyDescent="0.3">
      <c r="I1166">
        <v>1162</v>
      </c>
      <c r="J1166" s="1">
        <v>1019</v>
      </c>
      <c r="K1166">
        <f t="shared" si="52"/>
        <v>1.0189999999999999</v>
      </c>
    </row>
    <row r="1167" spans="9:11" x14ac:dyDescent="0.3">
      <c r="I1167">
        <v>1163</v>
      </c>
      <c r="J1167" s="1">
        <v>1018</v>
      </c>
      <c r="K1167">
        <f t="shared" si="52"/>
        <v>1.018</v>
      </c>
    </row>
    <row r="1168" spans="9:11" x14ac:dyDescent="0.3">
      <c r="I1168">
        <v>1164</v>
      </c>
      <c r="J1168" s="1">
        <v>1018</v>
      </c>
      <c r="K1168">
        <f t="shared" si="52"/>
        <v>1.018</v>
      </c>
    </row>
    <row r="1169" spans="9:11" x14ac:dyDescent="0.3">
      <c r="I1169">
        <v>1165</v>
      </c>
      <c r="J1169" s="1">
        <v>1018</v>
      </c>
      <c r="K1169">
        <f t="shared" si="52"/>
        <v>1.018</v>
      </c>
    </row>
    <row r="1170" spans="9:11" x14ac:dyDescent="0.3">
      <c r="I1170">
        <v>1166</v>
      </c>
      <c r="J1170" s="1">
        <v>1018</v>
      </c>
      <c r="K1170">
        <f t="shared" si="52"/>
        <v>1.018</v>
      </c>
    </row>
    <row r="1171" spans="9:11" x14ac:dyDescent="0.3">
      <c r="I1171">
        <v>1167</v>
      </c>
      <c r="J1171" s="1">
        <v>1018</v>
      </c>
      <c r="K1171">
        <f t="shared" si="52"/>
        <v>1.018</v>
      </c>
    </row>
    <row r="1172" spans="9:11" x14ac:dyDescent="0.3">
      <c r="I1172">
        <v>1168</v>
      </c>
      <c r="J1172" s="1">
        <v>1020</v>
      </c>
      <c r="K1172">
        <f t="shared" si="52"/>
        <v>1.02</v>
      </c>
    </row>
    <row r="1173" spans="9:11" x14ac:dyDescent="0.3">
      <c r="I1173">
        <v>1169</v>
      </c>
      <c r="J1173" s="1">
        <v>1003</v>
      </c>
      <c r="K1173">
        <f t="shared" si="52"/>
        <v>1.0029999999999999</v>
      </c>
    </row>
    <row r="1174" spans="9:11" x14ac:dyDescent="0.3">
      <c r="I1174">
        <v>1170</v>
      </c>
      <c r="J1174" s="1">
        <v>928</v>
      </c>
      <c r="K1174">
        <f t="shared" si="52"/>
        <v>0.92800000000000005</v>
      </c>
    </row>
    <row r="1175" spans="9:11" x14ac:dyDescent="0.3">
      <c r="I1175">
        <v>1171</v>
      </c>
      <c r="J1175" s="1">
        <v>828</v>
      </c>
      <c r="K1175">
        <f t="shared" si="52"/>
        <v>0.82799999999999996</v>
      </c>
    </row>
    <row r="1176" spans="9:11" x14ac:dyDescent="0.3">
      <c r="I1176">
        <v>1172</v>
      </c>
      <c r="J1176" s="1">
        <v>751</v>
      </c>
      <c r="K1176">
        <f t="shared" si="52"/>
        <v>0.751</v>
      </c>
    </row>
    <row r="1177" spans="9:11" x14ac:dyDescent="0.3">
      <c r="I1177">
        <v>1173</v>
      </c>
      <c r="J1177" s="1">
        <v>705</v>
      </c>
      <c r="K1177">
        <f t="shared" si="52"/>
        <v>0.70499999999999996</v>
      </c>
    </row>
    <row r="1178" spans="9:11" x14ac:dyDescent="0.3">
      <c r="I1178">
        <v>1174</v>
      </c>
      <c r="J1178" s="1">
        <v>669</v>
      </c>
      <c r="K1178">
        <f t="shared" si="52"/>
        <v>0.66900000000000004</v>
      </c>
    </row>
    <row r="1179" spans="9:11" x14ac:dyDescent="0.3">
      <c r="I1179">
        <v>1175</v>
      </c>
      <c r="J1179" s="1">
        <v>639</v>
      </c>
      <c r="K1179">
        <f t="shared" si="52"/>
        <v>0.63900000000000001</v>
      </c>
    </row>
    <row r="1180" spans="9:11" x14ac:dyDescent="0.3">
      <c r="I1180">
        <v>1176</v>
      </c>
      <c r="J1180" s="1">
        <v>614</v>
      </c>
      <c r="K1180">
        <f t="shared" si="52"/>
        <v>0.61399999999999999</v>
      </c>
    </row>
    <row r="1181" spans="9:11" x14ac:dyDescent="0.3">
      <c r="I1181">
        <v>1177</v>
      </c>
      <c r="J1181" s="1">
        <v>592</v>
      </c>
      <c r="K1181">
        <f t="shared" si="52"/>
        <v>0.59199999999999997</v>
      </c>
    </row>
    <row r="1182" spans="9:11" x14ac:dyDescent="0.3">
      <c r="I1182">
        <v>1178</v>
      </c>
      <c r="J1182" s="1">
        <v>573</v>
      </c>
      <c r="K1182">
        <f t="shared" si="52"/>
        <v>0.57299999999999995</v>
      </c>
    </row>
    <row r="1183" spans="9:11" x14ac:dyDescent="0.3">
      <c r="I1183">
        <v>1179</v>
      </c>
      <c r="J1183" s="1">
        <v>557</v>
      </c>
      <c r="K1183">
        <f t="shared" si="52"/>
        <v>0.55700000000000005</v>
      </c>
    </row>
    <row r="1184" spans="9:11" x14ac:dyDescent="0.3">
      <c r="I1184">
        <v>1180</v>
      </c>
      <c r="J1184" s="1">
        <v>542</v>
      </c>
      <c r="K1184">
        <f t="shared" si="52"/>
        <v>0.54200000000000004</v>
      </c>
    </row>
    <row r="1185" spans="9:11" x14ac:dyDescent="0.3">
      <c r="I1185">
        <v>1181</v>
      </c>
      <c r="J1185" s="1">
        <v>529</v>
      </c>
      <c r="K1185">
        <f t="shared" si="52"/>
        <v>0.52900000000000003</v>
      </c>
    </row>
    <row r="1186" spans="9:11" x14ac:dyDescent="0.3">
      <c r="I1186">
        <v>1182</v>
      </c>
      <c r="J1186" s="1">
        <v>517</v>
      </c>
      <c r="K1186">
        <f t="shared" si="52"/>
        <v>0.51700000000000002</v>
      </c>
    </row>
    <row r="1187" spans="9:11" x14ac:dyDescent="0.3">
      <c r="I1187">
        <v>1183</v>
      </c>
      <c r="J1187" s="1">
        <v>506</v>
      </c>
      <c r="K1187">
        <f t="shared" si="52"/>
        <v>0.50600000000000001</v>
      </c>
    </row>
    <row r="1188" spans="9:11" x14ac:dyDescent="0.3">
      <c r="I1188">
        <v>1184</v>
      </c>
      <c r="J1188" s="1">
        <v>496</v>
      </c>
      <c r="K1188">
        <f t="shared" si="52"/>
        <v>0.496</v>
      </c>
    </row>
    <row r="1189" spans="9:11" x14ac:dyDescent="0.3">
      <c r="I1189">
        <v>1185</v>
      </c>
      <c r="J1189" s="1">
        <v>486</v>
      </c>
      <c r="K1189">
        <f t="shared" si="52"/>
        <v>0.48599999999999999</v>
      </c>
    </row>
    <row r="1190" spans="9:11" x14ac:dyDescent="0.3">
      <c r="I1190">
        <v>1186</v>
      </c>
      <c r="J1190" s="1">
        <v>478</v>
      </c>
      <c r="K1190">
        <f t="shared" si="52"/>
        <v>0.47799999999999998</v>
      </c>
    </row>
    <row r="1191" spans="9:11" x14ac:dyDescent="0.3">
      <c r="I1191">
        <v>1187</v>
      </c>
      <c r="J1191" s="1">
        <v>470</v>
      </c>
      <c r="K1191">
        <f t="shared" si="52"/>
        <v>0.47</v>
      </c>
    </row>
    <row r="1192" spans="9:11" x14ac:dyDescent="0.3">
      <c r="I1192">
        <v>1188</v>
      </c>
      <c r="J1192" s="1">
        <v>462</v>
      </c>
      <c r="K1192">
        <f t="shared" si="52"/>
        <v>0.46200000000000002</v>
      </c>
    </row>
    <row r="1193" spans="9:11" x14ac:dyDescent="0.3">
      <c r="I1193">
        <v>1189</v>
      </c>
      <c r="J1193" s="1">
        <v>455</v>
      </c>
      <c r="K1193">
        <f t="shared" si="52"/>
        <v>0.45500000000000002</v>
      </c>
    </row>
    <row r="1194" spans="9:11" x14ac:dyDescent="0.3">
      <c r="I1194">
        <v>1190</v>
      </c>
      <c r="J1194" s="1">
        <v>449</v>
      </c>
      <c r="K1194">
        <f t="shared" si="52"/>
        <v>0.44900000000000001</v>
      </c>
    </row>
    <row r="1195" spans="9:11" x14ac:dyDescent="0.3">
      <c r="I1195">
        <v>1191</v>
      </c>
      <c r="J1195" s="1">
        <v>442</v>
      </c>
      <c r="K1195">
        <f t="shared" si="52"/>
        <v>0.442</v>
      </c>
    </row>
    <row r="1196" spans="9:11" x14ac:dyDescent="0.3">
      <c r="I1196">
        <v>1192</v>
      </c>
      <c r="J1196" s="1">
        <v>436</v>
      </c>
      <c r="K1196">
        <f t="shared" si="52"/>
        <v>0.436</v>
      </c>
    </row>
    <row r="1197" spans="9:11" x14ac:dyDescent="0.3">
      <c r="I1197">
        <v>1193</v>
      </c>
      <c r="J1197" s="1">
        <v>430</v>
      </c>
      <c r="K1197">
        <f t="shared" si="52"/>
        <v>0.43</v>
      </c>
    </row>
    <row r="1198" spans="9:11" x14ac:dyDescent="0.3">
      <c r="I1198">
        <v>1194</v>
      </c>
      <c r="J1198" s="1">
        <v>425</v>
      </c>
      <c r="K1198">
        <f t="shared" si="52"/>
        <v>0.42499999999999999</v>
      </c>
    </row>
    <row r="1199" spans="9:11" x14ac:dyDescent="0.3">
      <c r="I1199">
        <v>1195</v>
      </c>
      <c r="J1199" s="1">
        <v>419</v>
      </c>
      <c r="K1199">
        <f t="shared" si="52"/>
        <v>0.41899999999999998</v>
      </c>
    </row>
    <row r="1200" spans="9:11" x14ac:dyDescent="0.3">
      <c r="I1200">
        <v>1196</v>
      </c>
      <c r="J1200" s="1">
        <v>414</v>
      </c>
      <c r="K1200">
        <f t="shared" si="52"/>
        <v>0.41399999999999998</v>
      </c>
    </row>
    <row r="1201" spans="9:11" x14ac:dyDescent="0.3">
      <c r="I1201">
        <v>1197</v>
      </c>
      <c r="J1201" s="1">
        <v>410</v>
      </c>
      <c r="K1201">
        <f t="shared" si="52"/>
        <v>0.41</v>
      </c>
    </row>
    <row r="1202" spans="9:11" x14ac:dyDescent="0.3">
      <c r="I1202">
        <v>1198</v>
      </c>
      <c r="J1202" s="1">
        <v>405</v>
      </c>
      <c r="K1202">
        <f t="shared" si="52"/>
        <v>0.40500000000000003</v>
      </c>
    </row>
    <row r="1203" spans="9:11" x14ac:dyDescent="0.3">
      <c r="I1203">
        <v>1199</v>
      </c>
      <c r="J1203" s="1">
        <v>400</v>
      </c>
      <c r="K1203">
        <f t="shared" si="52"/>
        <v>0.4</v>
      </c>
    </row>
    <row r="1204" spans="9:11" x14ac:dyDescent="0.3">
      <c r="I1204">
        <v>1200</v>
      </c>
      <c r="J1204" s="1">
        <v>396</v>
      </c>
      <c r="K1204">
        <f t="shared" si="52"/>
        <v>0.39600000000000002</v>
      </c>
    </row>
    <row r="1205" spans="9:11" x14ac:dyDescent="0.3">
      <c r="I1205">
        <v>1201</v>
      </c>
      <c r="J1205" s="1">
        <v>391</v>
      </c>
      <c r="K1205">
        <f t="shared" si="52"/>
        <v>0.39100000000000001</v>
      </c>
    </row>
    <row r="1206" spans="9:11" x14ac:dyDescent="0.3">
      <c r="I1206">
        <v>1202</v>
      </c>
      <c r="J1206" s="1">
        <v>387</v>
      </c>
      <c r="K1206">
        <f t="shared" si="52"/>
        <v>0.38700000000000001</v>
      </c>
    </row>
    <row r="1207" spans="9:11" x14ac:dyDescent="0.3">
      <c r="I1207">
        <v>1203</v>
      </c>
      <c r="J1207" s="1">
        <v>383</v>
      </c>
      <c r="K1207">
        <f t="shared" si="52"/>
        <v>0.38300000000000001</v>
      </c>
    </row>
    <row r="1208" spans="9:11" x14ac:dyDescent="0.3">
      <c r="I1208">
        <v>1204</v>
      </c>
      <c r="J1208" s="1">
        <v>380</v>
      </c>
      <c r="K1208">
        <f t="shared" si="52"/>
        <v>0.38</v>
      </c>
    </row>
    <row r="1209" spans="9:11" x14ac:dyDescent="0.3">
      <c r="I1209">
        <v>1205</v>
      </c>
      <c r="J1209" s="1">
        <v>376</v>
      </c>
      <c r="K1209">
        <f t="shared" si="52"/>
        <v>0.376</v>
      </c>
    </row>
    <row r="1210" spans="9:11" x14ac:dyDescent="0.3">
      <c r="I1210">
        <v>1206</v>
      </c>
      <c r="J1210" s="1">
        <v>372</v>
      </c>
      <c r="K1210">
        <f t="shared" si="52"/>
        <v>0.372</v>
      </c>
    </row>
    <row r="1211" spans="9:11" x14ac:dyDescent="0.3">
      <c r="I1211">
        <v>1207</v>
      </c>
      <c r="J1211" s="1">
        <v>369</v>
      </c>
      <c r="K1211">
        <f t="shared" si="52"/>
        <v>0.36899999999999999</v>
      </c>
    </row>
    <row r="1212" spans="9:11" x14ac:dyDescent="0.3">
      <c r="I1212">
        <v>1208</v>
      </c>
      <c r="J1212" s="1">
        <v>365</v>
      </c>
      <c r="K1212">
        <f t="shared" si="52"/>
        <v>0.36499999999999999</v>
      </c>
    </row>
    <row r="1213" spans="9:11" x14ac:dyDescent="0.3">
      <c r="I1213">
        <v>1209</v>
      </c>
      <c r="J1213" s="1">
        <v>362</v>
      </c>
      <c r="K1213">
        <f t="shared" si="52"/>
        <v>0.36199999999999999</v>
      </c>
    </row>
    <row r="1214" spans="9:11" x14ac:dyDescent="0.3">
      <c r="I1214">
        <v>1210</v>
      </c>
      <c r="J1214" s="1">
        <v>359</v>
      </c>
      <c r="K1214">
        <f t="shared" si="52"/>
        <v>0.35899999999999999</v>
      </c>
    </row>
    <row r="1215" spans="9:11" x14ac:dyDescent="0.3">
      <c r="I1215">
        <v>1211</v>
      </c>
      <c r="J1215" s="1">
        <v>356</v>
      </c>
      <c r="K1215">
        <f t="shared" si="52"/>
        <v>0.35599999999999998</v>
      </c>
    </row>
    <row r="1216" spans="9:11" x14ac:dyDescent="0.3">
      <c r="I1216">
        <v>1212</v>
      </c>
      <c r="J1216" s="1">
        <v>352</v>
      </c>
      <c r="K1216">
        <f t="shared" si="52"/>
        <v>0.35199999999999998</v>
      </c>
    </row>
    <row r="1217" spans="9:11" x14ac:dyDescent="0.3">
      <c r="I1217">
        <v>1213</v>
      </c>
      <c r="J1217" s="1">
        <v>349</v>
      </c>
      <c r="K1217">
        <f t="shared" si="52"/>
        <v>0.34899999999999998</v>
      </c>
    </row>
    <row r="1218" spans="9:11" x14ac:dyDescent="0.3">
      <c r="I1218">
        <v>1214</v>
      </c>
      <c r="J1218" s="1">
        <v>346</v>
      </c>
      <c r="K1218">
        <f t="shared" si="52"/>
        <v>0.34599999999999997</v>
      </c>
    </row>
    <row r="1219" spans="9:11" x14ac:dyDescent="0.3">
      <c r="I1219">
        <v>1215</v>
      </c>
      <c r="J1219" s="1">
        <v>344</v>
      </c>
      <c r="K1219">
        <f t="shared" si="52"/>
        <v>0.34399999999999997</v>
      </c>
    </row>
    <row r="1220" spans="9:11" x14ac:dyDescent="0.3">
      <c r="I1220">
        <v>1216</v>
      </c>
      <c r="J1220" s="1">
        <v>341</v>
      </c>
      <c r="K1220">
        <f t="shared" si="52"/>
        <v>0.34100000000000003</v>
      </c>
    </row>
    <row r="1221" spans="9:11" x14ac:dyDescent="0.3">
      <c r="I1221">
        <v>1217</v>
      </c>
      <c r="J1221" s="1">
        <v>338</v>
      </c>
      <c r="K1221">
        <f t="shared" ref="K1221:K1284" si="53">J1221/1000</f>
        <v>0.33800000000000002</v>
      </c>
    </row>
    <row r="1222" spans="9:11" x14ac:dyDescent="0.3">
      <c r="I1222">
        <v>1218</v>
      </c>
      <c r="J1222" s="1">
        <v>336</v>
      </c>
      <c r="K1222">
        <f t="shared" si="53"/>
        <v>0.33600000000000002</v>
      </c>
    </row>
    <row r="1223" spans="9:11" x14ac:dyDescent="0.3">
      <c r="I1223">
        <v>1219</v>
      </c>
      <c r="J1223" s="1">
        <v>333</v>
      </c>
      <c r="K1223">
        <f t="shared" si="53"/>
        <v>0.33300000000000002</v>
      </c>
    </row>
    <row r="1224" spans="9:11" x14ac:dyDescent="0.3">
      <c r="I1224">
        <v>1220</v>
      </c>
      <c r="J1224" s="1">
        <v>330</v>
      </c>
      <c r="K1224">
        <f t="shared" si="53"/>
        <v>0.33</v>
      </c>
    </row>
    <row r="1225" spans="9:11" x14ac:dyDescent="0.3">
      <c r="I1225">
        <v>1221</v>
      </c>
      <c r="J1225" s="1">
        <v>328</v>
      </c>
      <c r="K1225">
        <f t="shared" si="53"/>
        <v>0.32800000000000001</v>
      </c>
    </row>
    <row r="1226" spans="9:11" x14ac:dyDescent="0.3">
      <c r="I1226">
        <v>1222</v>
      </c>
      <c r="J1226" s="1">
        <v>325</v>
      </c>
      <c r="K1226">
        <f t="shared" si="53"/>
        <v>0.32500000000000001</v>
      </c>
    </row>
    <row r="1227" spans="9:11" x14ac:dyDescent="0.3">
      <c r="I1227">
        <v>1223</v>
      </c>
      <c r="J1227" s="1">
        <v>323</v>
      </c>
      <c r="K1227">
        <f t="shared" si="53"/>
        <v>0.32300000000000001</v>
      </c>
    </row>
    <row r="1228" spans="9:11" x14ac:dyDescent="0.3">
      <c r="I1228">
        <v>1224</v>
      </c>
      <c r="J1228" s="1">
        <v>320</v>
      </c>
      <c r="K1228">
        <f t="shared" si="53"/>
        <v>0.32</v>
      </c>
    </row>
    <row r="1229" spans="9:11" x14ac:dyDescent="0.3">
      <c r="I1229">
        <v>1225</v>
      </c>
      <c r="J1229" s="1">
        <v>318</v>
      </c>
      <c r="K1229">
        <f t="shared" si="53"/>
        <v>0.318</v>
      </c>
    </row>
    <row r="1230" spans="9:11" x14ac:dyDescent="0.3">
      <c r="I1230">
        <v>1226</v>
      </c>
      <c r="J1230" s="1">
        <v>316</v>
      </c>
      <c r="K1230">
        <f t="shared" si="53"/>
        <v>0.316</v>
      </c>
    </row>
    <row r="1231" spans="9:11" x14ac:dyDescent="0.3">
      <c r="I1231">
        <v>1227</v>
      </c>
      <c r="J1231" s="1">
        <v>313</v>
      </c>
      <c r="K1231">
        <f t="shared" si="53"/>
        <v>0.313</v>
      </c>
    </row>
    <row r="1232" spans="9:11" x14ac:dyDescent="0.3">
      <c r="I1232">
        <v>1228</v>
      </c>
      <c r="J1232" s="1">
        <v>311</v>
      </c>
      <c r="K1232">
        <f t="shared" si="53"/>
        <v>0.311</v>
      </c>
    </row>
    <row r="1233" spans="9:11" x14ac:dyDescent="0.3">
      <c r="I1233">
        <v>1229</v>
      </c>
      <c r="J1233" s="1">
        <v>309</v>
      </c>
      <c r="K1233">
        <f t="shared" si="53"/>
        <v>0.309</v>
      </c>
    </row>
    <row r="1234" spans="9:11" x14ac:dyDescent="0.3">
      <c r="I1234">
        <v>1230</v>
      </c>
      <c r="J1234" s="1">
        <v>307</v>
      </c>
      <c r="K1234">
        <f t="shared" si="53"/>
        <v>0.307</v>
      </c>
    </row>
    <row r="1235" spans="9:11" x14ac:dyDescent="0.3">
      <c r="I1235">
        <v>1231</v>
      </c>
      <c r="J1235" s="1">
        <v>305</v>
      </c>
      <c r="K1235">
        <f t="shared" si="53"/>
        <v>0.30499999999999999</v>
      </c>
    </row>
    <row r="1236" spans="9:11" x14ac:dyDescent="0.3">
      <c r="I1236">
        <v>1232</v>
      </c>
      <c r="J1236" s="1">
        <v>303</v>
      </c>
      <c r="K1236">
        <f t="shared" si="53"/>
        <v>0.30299999999999999</v>
      </c>
    </row>
    <row r="1237" spans="9:11" x14ac:dyDescent="0.3">
      <c r="I1237">
        <v>1233</v>
      </c>
      <c r="J1237" s="1">
        <v>301</v>
      </c>
      <c r="K1237">
        <f t="shared" si="53"/>
        <v>0.30099999999999999</v>
      </c>
    </row>
    <row r="1238" spans="9:11" x14ac:dyDescent="0.3">
      <c r="I1238">
        <v>1234</v>
      </c>
      <c r="J1238" s="1">
        <v>299</v>
      </c>
      <c r="K1238">
        <f t="shared" si="53"/>
        <v>0.29899999999999999</v>
      </c>
    </row>
    <row r="1239" spans="9:11" x14ac:dyDescent="0.3">
      <c r="I1239">
        <v>1235</v>
      </c>
      <c r="J1239" s="1">
        <v>297</v>
      </c>
      <c r="K1239">
        <f t="shared" si="53"/>
        <v>0.29699999999999999</v>
      </c>
    </row>
    <row r="1240" spans="9:11" x14ac:dyDescent="0.3">
      <c r="I1240">
        <v>1236</v>
      </c>
      <c r="J1240" s="1">
        <v>295</v>
      </c>
      <c r="K1240">
        <f t="shared" si="53"/>
        <v>0.29499999999999998</v>
      </c>
    </row>
    <row r="1241" spans="9:11" x14ac:dyDescent="0.3">
      <c r="I1241">
        <v>1237</v>
      </c>
      <c r="J1241" s="1">
        <v>293</v>
      </c>
      <c r="K1241">
        <f t="shared" si="53"/>
        <v>0.29299999999999998</v>
      </c>
    </row>
    <row r="1242" spans="9:11" x14ac:dyDescent="0.3">
      <c r="I1242">
        <v>1238</v>
      </c>
      <c r="J1242" s="1">
        <v>291</v>
      </c>
      <c r="K1242">
        <f t="shared" si="53"/>
        <v>0.29099999999999998</v>
      </c>
    </row>
    <row r="1243" spans="9:11" x14ac:dyDescent="0.3">
      <c r="I1243">
        <v>1239</v>
      </c>
      <c r="J1243" s="1">
        <v>290</v>
      </c>
      <c r="K1243">
        <f t="shared" si="53"/>
        <v>0.28999999999999998</v>
      </c>
    </row>
    <row r="1244" spans="9:11" x14ac:dyDescent="0.3">
      <c r="I1244">
        <v>1240</v>
      </c>
      <c r="J1244" s="1">
        <v>288</v>
      </c>
      <c r="K1244">
        <f t="shared" si="53"/>
        <v>0.28799999999999998</v>
      </c>
    </row>
    <row r="1245" spans="9:11" x14ac:dyDescent="0.3">
      <c r="I1245">
        <v>1241</v>
      </c>
      <c r="J1245" s="1">
        <v>286</v>
      </c>
      <c r="K1245">
        <f t="shared" si="53"/>
        <v>0.28599999999999998</v>
      </c>
    </row>
    <row r="1246" spans="9:11" x14ac:dyDescent="0.3">
      <c r="I1246">
        <v>1242</v>
      </c>
      <c r="J1246" s="1">
        <v>284</v>
      </c>
      <c r="K1246">
        <f t="shared" si="53"/>
        <v>0.28399999999999997</v>
      </c>
    </row>
    <row r="1247" spans="9:11" x14ac:dyDescent="0.3">
      <c r="I1247">
        <v>1243</v>
      </c>
      <c r="J1247" s="1">
        <v>282</v>
      </c>
      <c r="K1247">
        <f t="shared" si="53"/>
        <v>0.28199999999999997</v>
      </c>
    </row>
    <row r="1248" spans="9:11" x14ac:dyDescent="0.3">
      <c r="I1248">
        <v>1244</v>
      </c>
      <c r="J1248" s="1">
        <v>281</v>
      </c>
      <c r="K1248">
        <f t="shared" si="53"/>
        <v>0.28100000000000003</v>
      </c>
    </row>
    <row r="1249" spans="9:11" x14ac:dyDescent="0.3">
      <c r="I1249">
        <v>1245</v>
      </c>
      <c r="J1249" s="1">
        <v>279</v>
      </c>
      <c r="K1249">
        <f t="shared" si="53"/>
        <v>0.27900000000000003</v>
      </c>
    </row>
    <row r="1250" spans="9:11" x14ac:dyDescent="0.3">
      <c r="I1250">
        <v>1246</v>
      </c>
      <c r="J1250" s="1">
        <v>277</v>
      </c>
      <c r="K1250">
        <f t="shared" si="53"/>
        <v>0.27700000000000002</v>
      </c>
    </row>
    <row r="1251" spans="9:11" x14ac:dyDescent="0.3">
      <c r="I1251">
        <v>1247</v>
      </c>
      <c r="J1251" s="1">
        <v>276</v>
      </c>
      <c r="K1251">
        <f t="shared" si="53"/>
        <v>0.27600000000000002</v>
      </c>
    </row>
    <row r="1252" spans="9:11" x14ac:dyDescent="0.3">
      <c r="I1252">
        <v>1248</v>
      </c>
      <c r="J1252" s="1">
        <v>274</v>
      </c>
      <c r="K1252">
        <f t="shared" si="53"/>
        <v>0.27400000000000002</v>
      </c>
    </row>
    <row r="1253" spans="9:11" x14ac:dyDescent="0.3">
      <c r="I1253">
        <v>1249</v>
      </c>
      <c r="J1253" s="1">
        <v>273</v>
      </c>
      <c r="K1253">
        <f t="shared" si="53"/>
        <v>0.27300000000000002</v>
      </c>
    </row>
    <row r="1254" spans="9:11" x14ac:dyDescent="0.3">
      <c r="I1254">
        <v>1250</v>
      </c>
      <c r="J1254" s="1">
        <v>271</v>
      </c>
      <c r="K1254">
        <f t="shared" si="53"/>
        <v>0.27100000000000002</v>
      </c>
    </row>
    <row r="1255" spans="9:11" x14ac:dyDescent="0.3">
      <c r="I1255">
        <v>1251</v>
      </c>
      <c r="J1255" s="1">
        <v>270</v>
      </c>
      <c r="K1255">
        <f t="shared" si="53"/>
        <v>0.27</v>
      </c>
    </row>
    <row r="1256" spans="9:11" x14ac:dyDescent="0.3">
      <c r="I1256">
        <v>1252</v>
      </c>
      <c r="J1256" s="1">
        <v>268</v>
      </c>
      <c r="K1256">
        <f t="shared" si="53"/>
        <v>0.26800000000000002</v>
      </c>
    </row>
    <row r="1257" spans="9:11" x14ac:dyDescent="0.3">
      <c r="I1257">
        <v>1253</v>
      </c>
      <c r="J1257" s="1">
        <v>267</v>
      </c>
      <c r="K1257">
        <f t="shared" si="53"/>
        <v>0.26700000000000002</v>
      </c>
    </row>
    <row r="1258" spans="9:11" x14ac:dyDescent="0.3">
      <c r="I1258">
        <v>1254</v>
      </c>
      <c r="J1258" s="1">
        <v>265</v>
      </c>
      <c r="K1258">
        <f t="shared" si="53"/>
        <v>0.26500000000000001</v>
      </c>
    </row>
    <row r="1259" spans="9:11" x14ac:dyDescent="0.3">
      <c r="I1259">
        <v>1255</v>
      </c>
      <c r="J1259" s="1">
        <v>264</v>
      </c>
      <c r="K1259">
        <f t="shared" si="53"/>
        <v>0.26400000000000001</v>
      </c>
    </row>
    <row r="1260" spans="9:11" x14ac:dyDescent="0.3">
      <c r="I1260">
        <v>1256</v>
      </c>
      <c r="J1260" s="1">
        <v>263</v>
      </c>
      <c r="K1260">
        <f t="shared" si="53"/>
        <v>0.26300000000000001</v>
      </c>
    </row>
    <row r="1261" spans="9:11" x14ac:dyDescent="0.3">
      <c r="I1261">
        <v>1257</v>
      </c>
      <c r="J1261" s="1">
        <v>261</v>
      </c>
      <c r="K1261">
        <f t="shared" si="53"/>
        <v>0.26100000000000001</v>
      </c>
    </row>
    <row r="1262" spans="9:11" x14ac:dyDescent="0.3">
      <c r="I1262">
        <v>1258</v>
      </c>
      <c r="J1262" s="1">
        <v>260</v>
      </c>
      <c r="K1262">
        <f t="shared" si="53"/>
        <v>0.26</v>
      </c>
    </row>
    <row r="1263" spans="9:11" x14ac:dyDescent="0.3">
      <c r="I1263">
        <v>1259</v>
      </c>
      <c r="J1263" s="1">
        <v>258</v>
      </c>
      <c r="K1263">
        <f t="shared" si="53"/>
        <v>0.25800000000000001</v>
      </c>
    </row>
    <row r="1264" spans="9:11" x14ac:dyDescent="0.3">
      <c r="I1264">
        <v>1260</v>
      </c>
      <c r="J1264" s="1">
        <v>257</v>
      </c>
      <c r="K1264">
        <f t="shared" si="53"/>
        <v>0.25700000000000001</v>
      </c>
    </row>
    <row r="1265" spans="9:11" x14ac:dyDescent="0.3">
      <c r="I1265">
        <v>1261</v>
      </c>
      <c r="J1265" s="1">
        <v>256</v>
      </c>
      <c r="K1265">
        <f t="shared" si="53"/>
        <v>0.25600000000000001</v>
      </c>
    </row>
    <row r="1266" spans="9:11" x14ac:dyDescent="0.3">
      <c r="I1266">
        <v>1262</v>
      </c>
      <c r="J1266" s="1">
        <v>254</v>
      </c>
      <c r="K1266">
        <f t="shared" si="53"/>
        <v>0.254</v>
      </c>
    </row>
    <row r="1267" spans="9:11" x14ac:dyDescent="0.3">
      <c r="I1267">
        <v>1263</v>
      </c>
      <c r="J1267" s="1">
        <v>253</v>
      </c>
      <c r="K1267">
        <f t="shared" si="53"/>
        <v>0.253</v>
      </c>
    </row>
    <row r="1268" spans="9:11" x14ac:dyDescent="0.3">
      <c r="I1268">
        <v>1264</v>
      </c>
      <c r="J1268" s="1">
        <v>251</v>
      </c>
      <c r="K1268">
        <f t="shared" si="53"/>
        <v>0.251</v>
      </c>
    </row>
    <row r="1269" spans="9:11" x14ac:dyDescent="0.3">
      <c r="I1269">
        <v>1265</v>
      </c>
      <c r="J1269" s="1">
        <v>250</v>
      </c>
      <c r="K1269">
        <f t="shared" si="53"/>
        <v>0.25</v>
      </c>
    </row>
    <row r="1270" spans="9:11" x14ac:dyDescent="0.3">
      <c r="I1270">
        <v>1266</v>
      </c>
      <c r="J1270" s="1">
        <v>249</v>
      </c>
      <c r="K1270">
        <f t="shared" si="53"/>
        <v>0.249</v>
      </c>
    </row>
    <row r="1271" spans="9:11" x14ac:dyDescent="0.3">
      <c r="I1271">
        <v>1267</v>
      </c>
      <c r="J1271" s="1">
        <v>248</v>
      </c>
      <c r="K1271">
        <f t="shared" si="53"/>
        <v>0.248</v>
      </c>
    </row>
    <row r="1272" spans="9:11" x14ac:dyDescent="0.3">
      <c r="I1272">
        <v>1268</v>
      </c>
      <c r="J1272" s="1">
        <v>247</v>
      </c>
      <c r="K1272">
        <f t="shared" si="53"/>
        <v>0.247</v>
      </c>
    </row>
    <row r="1273" spans="9:11" x14ac:dyDescent="0.3">
      <c r="I1273">
        <v>1269</v>
      </c>
      <c r="J1273" s="1">
        <v>245</v>
      </c>
      <c r="K1273">
        <f t="shared" si="53"/>
        <v>0.245</v>
      </c>
    </row>
    <row r="1274" spans="9:11" x14ac:dyDescent="0.3">
      <c r="I1274">
        <v>1270</v>
      </c>
      <c r="J1274" s="1">
        <v>244</v>
      </c>
      <c r="K1274">
        <f t="shared" si="53"/>
        <v>0.24399999999999999</v>
      </c>
    </row>
    <row r="1275" spans="9:11" x14ac:dyDescent="0.3">
      <c r="I1275">
        <v>1271</v>
      </c>
      <c r="J1275" s="1">
        <v>243</v>
      </c>
      <c r="K1275">
        <f t="shared" si="53"/>
        <v>0.24299999999999999</v>
      </c>
    </row>
    <row r="1276" spans="9:11" x14ac:dyDescent="0.3">
      <c r="I1276">
        <v>1272</v>
      </c>
      <c r="J1276" s="1">
        <v>242</v>
      </c>
      <c r="K1276">
        <f t="shared" si="53"/>
        <v>0.24199999999999999</v>
      </c>
    </row>
    <row r="1277" spans="9:11" x14ac:dyDescent="0.3">
      <c r="I1277">
        <v>1273</v>
      </c>
      <c r="J1277" s="1">
        <v>241</v>
      </c>
      <c r="K1277">
        <f t="shared" si="53"/>
        <v>0.24099999999999999</v>
      </c>
    </row>
    <row r="1278" spans="9:11" x14ac:dyDescent="0.3">
      <c r="I1278">
        <v>1274</v>
      </c>
      <c r="J1278" s="1">
        <v>240</v>
      </c>
      <c r="K1278">
        <f t="shared" si="53"/>
        <v>0.24</v>
      </c>
    </row>
    <row r="1279" spans="9:11" x14ac:dyDescent="0.3">
      <c r="I1279">
        <v>1275</v>
      </c>
      <c r="J1279" s="1">
        <v>239</v>
      </c>
      <c r="K1279">
        <f t="shared" si="53"/>
        <v>0.23899999999999999</v>
      </c>
    </row>
    <row r="1280" spans="9:11" x14ac:dyDescent="0.3">
      <c r="I1280">
        <v>1276</v>
      </c>
      <c r="J1280" s="1">
        <v>237</v>
      </c>
      <c r="K1280">
        <f t="shared" si="53"/>
        <v>0.23699999999999999</v>
      </c>
    </row>
    <row r="1281" spans="9:11" x14ac:dyDescent="0.3">
      <c r="I1281">
        <v>1277</v>
      </c>
      <c r="J1281" s="1">
        <v>236</v>
      </c>
      <c r="K1281">
        <f t="shared" si="53"/>
        <v>0.23599999999999999</v>
      </c>
    </row>
    <row r="1282" spans="9:11" x14ac:dyDescent="0.3">
      <c r="I1282">
        <v>1278</v>
      </c>
      <c r="J1282" s="1">
        <v>235</v>
      </c>
      <c r="K1282">
        <f t="shared" si="53"/>
        <v>0.23499999999999999</v>
      </c>
    </row>
    <row r="1283" spans="9:11" x14ac:dyDescent="0.3">
      <c r="I1283">
        <v>1279</v>
      </c>
      <c r="J1283" s="1">
        <v>234</v>
      </c>
      <c r="K1283">
        <f t="shared" si="53"/>
        <v>0.23400000000000001</v>
      </c>
    </row>
    <row r="1284" spans="9:11" x14ac:dyDescent="0.3">
      <c r="I1284">
        <v>1280</v>
      </c>
      <c r="J1284" s="1">
        <v>233</v>
      </c>
      <c r="K1284">
        <f t="shared" si="53"/>
        <v>0.23300000000000001</v>
      </c>
    </row>
    <row r="1285" spans="9:11" x14ac:dyDescent="0.3">
      <c r="I1285">
        <v>1281</v>
      </c>
      <c r="J1285" s="1">
        <v>231</v>
      </c>
      <c r="K1285">
        <f t="shared" ref="K1285:K1298" si="54">J1285/1000</f>
        <v>0.23100000000000001</v>
      </c>
    </row>
    <row r="1286" spans="9:11" x14ac:dyDescent="0.3">
      <c r="I1286">
        <v>1282</v>
      </c>
      <c r="J1286" s="1">
        <v>230</v>
      </c>
      <c r="K1286">
        <f t="shared" si="54"/>
        <v>0.23</v>
      </c>
    </row>
    <row r="1287" spans="9:11" x14ac:dyDescent="0.3">
      <c r="I1287">
        <v>1283</v>
      </c>
      <c r="J1287" s="1">
        <v>230</v>
      </c>
      <c r="K1287">
        <f t="shared" si="54"/>
        <v>0.23</v>
      </c>
    </row>
    <row r="1288" spans="9:11" x14ac:dyDescent="0.3">
      <c r="I1288">
        <v>1284</v>
      </c>
      <c r="J1288" s="1">
        <v>229</v>
      </c>
      <c r="K1288">
        <f t="shared" si="54"/>
        <v>0.22900000000000001</v>
      </c>
    </row>
    <row r="1289" spans="9:11" x14ac:dyDescent="0.3">
      <c r="I1289">
        <v>1285</v>
      </c>
      <c r="J1289" s="1">
        <v>228</v>
      </c>
      <c r="K1289">
        <f t="shared" si="54"/>
        <v>0.22800000000000001</v>
      </c>
    </row>
    <row r="1290" spans="9:11" x14ac:dyDescent="0.3">
      <c r="I1290">
        <v>1286</v>
      </c>
      <c r="J1290" s="1">
        <v>227</v>
      </c>
      <c r="K1290">
        <f t="shared" si="54"/>
        <v>0.22700000000000001</v>
      </c>
    </row>
    <row r="1291" spans="9:11" x14ac:dyDescent="0.3">
      <c r="I1291">
        <v>1287</v>
      </c>
      <c r="J1291" s="1">
        <v>226</v>
      </c>
      <c r="K1291">
        <f t="shared" si="54"/>
        <v>0.22600000000000001</v>
      </c>
    </row>
    <row r="1292" spans="9:11" x14ac:dyDescent="0.3">
      <c r="I1292">
        <v>1288</v>
      </c>
      <c r="J1292" s="1">
        <v>225</v>
      </c>
      <c r="K1292">
        <f t="shared" si="54"/>
        <v>0.22500000000000001</v>
      </c>
    </row>
    <row r="1293" spans="9:11" x14ac:dyDescent="0.3">
      <c r="I1293">
        <v>1289</v>
      </c>
      <c r="J1293" s="1">
        <v>224</v>
      </c>
      <c r="K1293">
        <f t="shared" si="54"/>
        <v>0.224</v>
      </c>
    </row>
    <row r="1294" spans="9:11" x14ac:dyDescent="0.3">
      <c r="I1294">
        <v>1290</v>
      </c>
      <c r="J1294" s="1">
        <v>223</v>
      </c>
      <c r="K1294">
        <f t="shared" si="54"/>
        <v>0.223</v>
      </c>
    </row>
    <row r="1295" spans="9:11" x14ac:dyDescent="0.3">
      <c r="I1295">
        <v>1291</v>
      </c>
      <c r="J1295" s="1">
        <v>222</v>
      </c>
      <c r="K1295">
        <f t="shared" si="54"/>
        <v>0.222</v>
      </c>
    </row>
    <row r="1296" spans="9:11" x14ac:dyDescent="0.3">
      <c r="I1296">
        <v>1292</v>
      </c>
      <c r="J1296" s="1">
        <v>221</v>
      </c>
      <c r="K1296">
        <f t="shared" si="54"/>
        <v>0.221</v>
      </c>
    </row>
    <row r="1297" spans="9:11" x14ac:dyDescent="0.3">
      <c r="I1297">
        <v>1293</v>
      </c>
      <c r="J1297" s="1">
        <v>220</v>
      </c>
      <c r="K1297">
        <f t="shared" si="54"/>
        <v>0.22</v>
      </c>
    </row>
    <row r="1298" spans="9:11" x14ac:dyDescent="0.3">
      <c r="I1298">
        <v>1294</v>
      </c>
      <c r="J1298" s="1">
        <v>219</v>
      </c>
      <c r="K1298">
        <f t="shared" si="54"/>
        <v>0.219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Z19"/>
  <sheetViews>
    <sheetView workbookViewId="0">
      <selection activeCell="O21" sqref="O21"/>
    </sheetView>
  </sheetViews>
  <sheetFormatPr defaultRowHeight="14.4" x14ac:dyDescent="0.3"/>
  <sheetData>
    <row r="1" spans="1:234" x14ac:dyDescent="0.3">
      <c r="A1" t="s">
        <v>61</v>
      </c>
    </row>
    <row r="3" spans="1:234" x14ac:dyDescent="0.3">
      <c r="A3" t="s">
        <v>62</v>
      </c>
    </row>
    <row r="4" spans="1:234" x14ac:dyDescent="0.3">
      <c r="B4">
        <v>3</v>
      </c>
      <c r="P4">
        <v>4</v>
      </c>
      <c r="AE4" t="s">
        <v>63</v>
      </c>
      <c r="AT4" t="s">
        <v>64</v>
      </c>
      <c r="BH4" t="s">
        <v>65</v>
      </c>
      <c r="BV4" t="s">
        <v>66</v>
      </c>
      <c r="CK4" t="s">
        <v>67</v>
      </c>
      <c r="CZ4" t="s">
        <v>68</v>
      </c>
      <c r="DN4" t="s">
        <v>69</v>
      </c>
      <c r="EC4" t="s">
        <v>70</v>
      </c>
      <c r="ER4">
        <v>8</v>
      </c>
      <c r="FF4">
        <v>7</v>
      </c>
      <c r="FU4">
        <v>6</v>
      </c>
      <c r="GI4">
        <v>5</v>
      </c>
      <c r="GX4">
        <v>1</v>
      </c>
      <c r="HL4">
        <v>2</v>
      </c>
    </row>
    <row r="5" spans="1:234" x14ac:dyDescent="0.3">
      <c r="B5">
        <v>825.57230000000004</v>
      </c>
      <c r="C5">
        <v>822.9597</v>
      </c>
      <c r="D5">
        <v>820.34709999999995</v>
      </c>
      <c r="E5">
        <v>817.7346</v>
      </c>
      <c r="F5">
        <v>815.12199999999996</v>
      </c>
      <c r="G5">
        <v>812.50940000000003</v>
      </c>
      <c r="H5">
        <v>809.89689999999996</v>
      </c>
      <c r="I5">
        <v>807.28430000000003</v>
      </c>
      <c r="J5">
        <v>804.67169999999999</v>
      </c>
      <c r="K5">
        <v>802.05920000000003</v>
      </c>
      <c r="L5">
        <v>799.44659999999999</v>
      </c>
      <c r="M5">
        <v>796.83399999999995</v>
      </c>
      <c r="N5">
        <v>794.22140000000002</v>
      </c>
      <c r="O5">
        <v>791.60889999999995</v>
      </c>
      <c r="P5">
        <v>788.99630000000002</v>
      </c>
      <c r="Q5">
        <v>786.38369999999998</v>
      </c>
      <c r="R5">
        <v>783.77120000000002</v>
      </c>
      <c r="S5">
        <v>781.15859999999998</v>
      </c>
      <c r="T5">
        <v>778.54600000000005</v>
      </c>
      <c r="U5">
        <v>775.93340000000001</v>
      </c>
      <c r="V5">
        <v>773.32090000000005</v>
      </c>
      <c r="W5">
        <v>770.70830000000001</v>
      </c>
      <c r="X5">
        <v>768.09569999999997</v>
      </c>
      <c r="Y5">
        <v>765.48320000000001</v>
      </c>
      <c r="Z5">
        <v>762.87059999999997</v>
      </c>
      <c r="AA5">
        <v>760.25800000000004</v>
      </c>
      <c r="AB5">
        <v>757.64549999999997</v>
      </c>
      <c r="AC5">
        <v>755.03290000000004</v>
      </c>
      <c r="AD5">
        <v>752.4203</v>
      </c>
      <c r="AE5">
        <v>749.80769999999995</v>
      </c>
      <c r="AF5">
        <v>747.1952</v>
      </c>
      <c r="AG5">
        <v>744.58259999999996</v>
      </c>
      <c r="AH5">
        <v>741.97</v>
      </c>
      <c r="AI5">
        <v>739.35749999999996</v>
      </c>
      <c r="AJ5">
        <v>736.74490000000003</v>
      </c>
      <c r="AK5">
        <v>734.13229999999999</v>
      </c>
      <c r="AL5">
        <v>731.51969999999994</v>
      </c>
      <c r="AM5">
        <v>728.90719999999999</v>
      </c>
      <c r="AN5">
        <v>726.29459999999995</v>
      </c>
      <c r="AO5">
        <v>723.68200000000002</v>
      </c>
      <c r="AP5">
        <v>721.06949999999995</v>
      </c>
      <c r="AQ5">
        <v>718.45690000000002</v>
      </c>
      <c r="AR5">
        <v>715.84429999999998</v>
      </c>
      <c r="AS5">
        <v>713.23180000000002</v>
      </c>
      <c r="AT5">
        <v>710.61919999999998</v>
      </c>
      <c r="AU5">
        <v>708.00660000000005</v>
      </c>
      <c r="AV5">
        <v>705.39400000000001</v>
      </c>
      <c r="AW5">
        <v>702.78150000000005</v>
      </c>
      <c r="AX5">
        <v>700.16890000000001</v>
      </c>
      <c r="AY5">
        <v>697.55629999999996</v>
      </c>
      <c r="AZ5">
        <v>694.94380000000001</v>
      </c>
      <c r="BA5">
        <v>692.33119999999997</v>
      </c>
      <c r="BB5">
        <v>689.71860000000004</v>
      </c>
      <c r="BC5">
        <v>687.10599999999999</v>
      </c>
      <c r="BD5">
        <v>684.49350000000004</v>
      </c>
      <c r="BE5">
        <v>681.8809</v>
      </c>
      <c r="BF5">
        <v>679.26829999999995</v>
      </c>
      <c r="BG5">
        <v>676.6558</v>
      </c>
      <c r="BH5">
        <v>674.04319999999996</v>
      </c>
      <c r="BI5">
        <v>671.43060000000003</v>
      </c>
      <c r="BJ5">
        <v>668.81809999999996</v>
      </c>
      <c r="BK5">
        <v>666.20550000000003</v>
      </c>
      <c r="BL5">
        <v>663.59289999999999</v>
      </c>
      <c r="BM5">
        <v>660.98030000000006</v>
      </c>
      <c r="BN5">
        <v>658.36779999999999</v>
      </c>
      <c r="BO5">
        <v>655.75519999999995</v>
      </c>
      <c r="BP5">
        <v>653.14260000000002</v>
      </c>
      <c r="BQ5">
        <v>650.53009999999995</v>
      </c>
      <c r="BR5">
        <v>647.91750000000002</v>
      </c>
      <c r="BS5">
        <v>645.30489999999998</v>
      </c>
      <c r="BT5">
        <v>642.69230000000005</v>
      </c>
      <c r="BU5">
        <v>640.07979999999998</v>
      </c>
      <c r="BV5">
        <v>637.46720000000005</v>
      </c>
      <c r="BW5">
        <v>634.8546</v>
      </c>
      <c r="BX5">
        <v>632.24210000000005</v>
      </c>
      <c r="BY5">
        <v>629.62950000000001</v>
      </c>
      <c r="BZ5">
        <v>627.01689999999996</v>
      </c>
      <c r="CA5">
        <v>624.40440000000001</v>
      </c>
      <c r="CB5">
        <v>621.79179999999997</v>
      </c>
      <c r="CC5">
        <v>619.17920000000004</v>
      </c>
      <c r="CD5">
        <v>616.56659999999999</v>
      </c>
      <c r="CE5">
        <v>613.95410000000004</v>
      </c>
      <c r="CF5">
        <v>611.3415</v>
      </c>
      <c r="CG5">
        <v>608.72889999999995</v>
      </c>
      <c r="CH5">
        <v>606.1164</v>
      </c>
      <c r="CI5">
        <v>603.50379999999996</v>
      </c>
      <c r="CJ5">
        <v>600.89120000000003</v>
      </c>
      <c r="CK5">
        <v>598.27869999999996</v>
      </c>
      <c r="CL5">
        <v>595.66610000000003</v>
      </c>
      <c r="CM5">
        <v>593.05349999999999</v>
      </c>
      <c r="CN5">
        <v>590.44090000000006</v>
      </c>
      <c r="CO5">
        <v>587.82839999999999</v>
      </c>
      <c r="CP5">
        <v>585.21579999999994</v>
      </c>
      <c r="CQ5">
        <v>582.60320000000002</v>
      </c>
      <c r="CR5">
        <v>579.99069999999995</v>
      </c>
      <c r="CS5">
        <v>577.37810000000002</v>
      </c>
      <c r="CT5">
        <v>574.76549999999997</v>
      </c>
      <c r="CU5">
        <v>572.15290000000005</v>
      </c>
      <c r="CV5">
        <v>569.54039999999998</v>
      </c>
      <c r="CW5">
        <v>566.92780000000005</v>
      </c>
      <c r="CX5">
        <v>564.3152</v>
      </c>
      <c r="CY5">
        <v>561.70270000000005</v>
      </c>
      <c r="CZ5">
        <v>559.09010000000001</v>
      </c>
      <c r="DA5">
        <v>556.47749999999996</v>
      </c>
      <c r="DB5">
        <v>553.86500000000001</v>
      </c>
      <c r="DC5">
        <v>551.25239999999997</v>
      </c>
      <c r="DD5">
        <v>548.63980000000004</v>
      </c>
      <c r="DE5">
        <v>546.02719999999999</v>
      </c>
      <c r="DF5">
        <v>543.41470000000004</v>
      </c>
      <c r="DG5">
        <v>540.8021</v>
      </c>
      <c r="DH5">
        <v>538.18949999999995</v>
      </c>
      <c r="DI5">
        <v>535.577</v>
      </c>
      <c r="DJ5">
        <v>532.96439999999996</v>
      </c>
      <c r="DK5">
        <v>530.35180000000003</v>
      </c>
      <c r="DL5">
        <v>527.73919999999998</v>
      </c>
      <c r="DM5">
        <v>525.12670000000003</v>
      </c>
      <c r="DN5">
        <v>522.51409999999998</v>
      </c>
      <c r="DO5">
        <v>519.90150000000006</v>
      </c>
      <c r="DP5">
        <v>517.28899999999999</v>
      </c>
      <c r="DQ5">
        <v>514.67639999999994</v>
      </c>
      <c r="DR5">
        <v>512.06380000000001</v>
      </c>
      <c r="DS5">
        <v>509.4513</v>
      </c>
      <c r="DT5">
        <v>506.83870000000002</v>
      </c>
      <c r="DU5">
        <v>504.22609999999997</v>
      </c>
      <c r="DV5">
        <v>501.61349999999999</v>
      </c>
      <c r="DW5">
        <v>499.00099999999998</v>
      </c>
      <c r="DX5">
        <v>496.38839999999999</v>
      </c>
      <c r="DY5">
        <v>493.7758</v>
      </c>
      <c r="DZ5">
        <v>491.16329999999999</v>
      </c>
      <c r="EA5">
        <v>488.55070000000001</v>
      </c>
      <c r="EB5">
        <v>485.93810000000002</v>
      </c>
      <c r="EC5">
        <v>483.32549999999998</v>
      </c>
      <c r="ED5">
        <v>480.71300000000002</v>
      </c>
      <c r="EE5">
        <v>478.10039999999998</v>
      </c>
      <c r="EF5">
        <v>475.48779999999999</v>
      </c>
      <c r="EG5">
        <v>472.87529999999998</v>
      </c>
      <c r="EH5">
        <v>470.2627</v>
      </c>
      <c r="EI5">
        <v>467.65010000000001</v>
      </c>
      <c r="EJ5">
        <v>465.0376</v>
      </c>
      <c r="EK5">
        <v>462.42500000000001</v>
      </c>
      <c r="EL5">
        <v>459.81240000000003</v>
      </c>
      <c r="EM5">
        <v>457.19979999999998</v>
      </c>
      <c r="EN5">
        <v>454.58730000000003</v>
      </c>
      <c r="EO5">
        <v>451.97469999999998</v>
      </c>
      <c r="EP5">
        <v>449.3621</v>
      </c>
      <c r="EQ5">
        <v>446.74959999999999</v>
      </c>
      <c r="ER5">
        <v>444.137</v>
      </c>
      <c r="ES5">
        <v>441.52440000000001</v>
      </c>
      <c r="ET5">
        <v>438.91180000000003</v>
      </c>
      <c r="EU5">
        <v>436.29930000000002</v>
      </c>
      <c r="EV5">
        <v>433.68669999999997</v>
      </c>
      <c r="EW5">
        <v>431.07409999999999</v>
      </c>
      <c r="EX5">
        <v>428.46159999999998</v>
      </c>
      <c r="EY5">
        <v>425.84899999999999</v>
      </c>
      <c r="EZ5">
        <v>423.2364</v>
      </c>
      <c r="FA5">
        <v>420.62389999999999</v>
      </c>
      <c r="FB5">
        <v>418.01130000000001</v>
      </c>
      <c r="FC5">
        <v>415.39870000000002</v>
      </c>
      <c r="FD5">
        <v>412.78609999999998</v>
      </c>
      <c r="FE5">
        <v>410.17360000000002</v>
      </c>
      <c r="FF5">
        <v>407.56099999999998</v>
      </c>
      <c r="FG5">
        <v>1013.6774</v>
      </c>
      <c r="FH5">
        <v>1011.0648</v>
      </c>
      <c r="FI5">
        <v>1008.4521999999999</v>
      </c>
      <c r="FJ5">
        <v>1005.8397</v>
      </c>
      <c r="FK5">
        <v>1003.2271</v>
      </c>
      <c r="FL5">
        <v>1000.6145</v>
      </c>
      <c r="FM5">
        <v>998.00189999999998</v>
      </c>
      <c r="FN5">
        <v>995.38940000000002</v>
      </c>
      <c r="FO5">
        <v>992.77679999999998</v>
      </c>
      <c r="FP5">
        <v>990.16420000000005</v>
      </c>
      <c r="FQ5">
        <v>987.55169999999998</v>
      </c>
      <c r="FR5">
        <v>984.93910000000005</v>
      </c>
      <c r="FS5">
        <v>982.32650000000001</v>
      </c>
      <c r="FT5">
        <v>979.71389999999997</v>
      </c>
      <c r="FU5">
        <v>977.10140000000001</v>
      </c>
      <c r="FV5">
        <v>974.48879999999997</v>
      </c>
      <c r="FW5">
        <v>971.87620000000004</v>
      </c>
      <c r="FX5">
        <v>969.26369999999997</v>
      </c>
      <c r="FY5">
        <v>966.65110000000004</v>
      </c>
      <c r="FZ5">
        <v>964.0385</v>
      </c>
      <c r="GA5">
        <v>961.42600000000004</v>
      </c>
      <c r="GB5">
        <v>958.8134</v>
      </c>
      <c r="GC5">
        <v>956.20079999999996</v>
      </c>
      <c r="GD5">
        <v>953.58820000000003</v>
      </c>
      <c r="GE5">
        <v>950.97569999999996</v>
      </c>
      <c r="GF5">
        <v>948.36310000000003</v>
      </c>
      <c r="GG5">
        <v>945.75049999999999</v>
      </c>
      <c r="GH5">
        <v>943.13800000000003</v>
      </c>
      <c r="GI5">
        <v>940.52539999999999</v>
      </c>
      <c r="GJ5">
        <v>937.91279999999995</v>
      </c>
      <c r="GK5">
        <v>935.30020000000002</v>
      </c>
      <c r="GL5">
        <v>932.68769999999995</v>
      </c>
      <c r="GM5">
        <v>930.07510000000002</v>
      </c>
      <c r="GN5">
        <v>927.46249999999998</v>
      </c>
      <c r="GO5">
        <v>924.85</v>
      </c>
      <c r="GP5">
        <v>922.23739999999998</v>
      </c>
      <c r="GQ5">
        <v>919.62480000000005</v>
      </c>
      <c r="GR5">
        <v>917.01229999999998</v>
      </c>
      <c r="GS5">
        <v>914.39970000000005</v>
      </c>
      <c r="GT5">
        <v>911.78710000000001</v>
      </c>
      <c r="GU5">
        <v>909.17449999999997</v>
      </c>
      <c r="GV5">
        <v>906.56200000000001</v>
      </c>
      <c r="GW5">
        <v>903.94939999999997</v>
      </c>
      <c r="GX5">
        <v>901.33680000000004</v>
      </c>
      <c r="GY5">
        <v>898.72429999999997</v>
      </c>
      <c r="GZ5">
        <v>896.11170000000004</v>
      </c>
      <c r="HA5">
        <v>893.4991</v>
      </c>
      <c r="HB5">
        <v>890.88649999999996</v>
      </c>
      <c r="HC5">
        <v>888.274</v>
      </c>
      <c r="HD5">
        <v>885.66139999999996</v>
      </c>
      <c r="HE5">
        <v>883.04880000000003</v>
      </c>
      <c r="HF5">
        <v>880.43629999999996</v>
      </c>
      <c r="HG5">
        <v>877.82370000000003</v>
      </c>
      <c r="HH5">
        <v>875.21109999999999</v>
      </c>
      <c r="HI5">
        <v>872.59860000000003</v>
      </c>
      <c r="HJ5">
        <v>869.98599999999999</v>
      </c>
      <c r="HK5">
        <v>867.37339999999995</v>
      </c>
      <c r="HL5">
        <v>864.76080000000002</v>
      </c>
      <c r="HM5">
        <v>862.14829999999995</v>
      </c>
      <c r="HN5">
        <v>859.53570000000002</v>
      </c>
      <c r="HO5">
        <v>856.92309999999998</v>
      </c>
      <c r="HP5">
        <v>854.31060000000002</v>
      </c>
      <c r="HQ5">
        <v>851.69799999999998</v>
      </c>
      <c r="HR5">
        <v>849.08540000000005</v>
      </c>
      <c r="HS5">
        <v>846.47280000000001</v>
      </c>
      <c r="HT5">
        <v>843.86030000000005</v>
      </c>
      <c r="HU5">
        <v>841.24770000000001</v>
      </c>
      <c r="HV5">
        <v>838.63509999999997</v>
      </c>
      <c r="HW5">
        <v>836.02260000000001</v>
      </c>
      <c r="HX5">
        <v>833.41</v>
      </c>
      <c r="HY5">
        <v>830.79740000000004</v>
      </c>
      <c r="HZ5">
        <v>828.18489999999997</v>
      </c>
    </row>
    <row r="6" spans="1:234" x14ac:dyDescent="0.3">
      <c r="A6" t="s">
        <v>71</v>
      </c>
      <c r="B6">
        <v>-735.91</v>
      </c>
      <c r="C6">
        <v>-753.42</v>
      </c>
      <c r="D6">
        <v>-731.57</v>
      </c>
      <c r="E6">
        <v>-725.05</v>
      </c>
      <c r="F6">
        <v>-744.57</v>
      </c>
      <c r="G6">
        <v>-762.12</v>
      </c>
      <c r="H6">
        <v>-741.86</v>
      </c>
      <c r="I6">
        <v>-762.69</v>
      </c>
      <c r="J6">
        <v>-781.83</v>
      </c>
      <c r="K6" t="s">
        <v>72</v>
      </c>
      <c r="L6" t="s">
        <v>72</v>
      </c>
      <c r="M6" t="s">
        <v>72</v>
      </c>
      <c r="N6">
        <v>-526.74</v>
      </c>
      <c r="O6">
        <v>-555.23</v>
      </c>
      <c r="P6" t="s">
        <v>72</v>
      </c>
      <c r="Q6" t="s">
        <v>72</v>
      </c>
      <c r="R6" t="s">
        <v>72</v>
      </c>
      <c r="S6" t="s">
        <v>72</v>
      </c>
      <c r="T6" t="s">
        <v>72</v>
      </c>
      <c r="U6" t="s">
        <v>72</v>
      </c>
      <c r="V6" t="s">
        <v>72</v>
      </c>
      <c r="W6" t="s">
        <v>72</v>
      </c>
      <c r="X6" t="s">
        <v>72</v>
      </c>
      <c r="Y6" t="s">
        <v>72</v>
      </c>
      <c r="Z6" t="s">
        <v>72</v>
      </c>
      <c r="AA6" t="s">
        <v>72</v>
      </c>
      <c r="AB6" t="s">
        <v>72</v>
      </c>
      <c r="AC6" t="s">
        <v>72</v>
      </c>
      <c r="AD6" t="s">
        <v>72</v>
      </c>
      <c r="AE6" t="s">
        <v>72</v>
      </c>
      <c r="AF6" t="s">
        <v>72</v>
      </c>
      <c r="AG6">
        <v>-1072.4000000000001</v>
      </c>
      <c r="AH6">
        <v>-1063.05</v>
      </c>
      <c r="AI6">
        <v>-956.32</v>
      </c>
      <c r="AJ6">
        <v>-897.88</v>
      </c>
      <c r="AK6">
        <v>-836.5</v>
      </c>
      <c r="AL6">
        <v>-833.13</v>
      </c>
      <c r="AM6">
        <v>-810.48</v>
      </c>
      <c r="AN6">
        <v>-772.97</v>
      </c>
      <c r="AO6">
        <v>-756.36</v>
      </c>
      <c r="AP6">
        <v>-748.76</v>
      </c>
      <c r="AQ6">
        <v>-738.51</v>
      </c>
      <c r="AR6">
        <v>-732.65</v>
      </c>
      <c r="AS6">
        <v>-761.75</v>
      </c>
      <c r="AT6">
        <v>-765.1</v>
      </c>
      <c r="AU6" t="s">
        <v>72</v>
      </c>
      <c r="AV6" t="s">
        <v>72</v>
      </c>
      <c r="AW6" t="s">
        <v>72</v>
      </c>
      <c r="AX6" t="s">
        <v>72</v>
      </c>
      <c r="AY6" t="s">
        <v>72</v>
      </c>
      <c r="AZ6" t="s">
        <v>72</v>
      </c>
      <c r="BA6" t="s">
        <v>72</v>
      </c>
      <c r="BB6">
        <v>-781.31</v>
      </c>
      <c r="BC6">
        <v>-789.24</v>
      </c>
      <c r="BD6">
        <v>-775.57</v>
      </c>
      <c r="BE6">
        <v>-762.08</v>
      </c>
      <c r="BF6" t="s">
        <v>72</v>
      </c>
      <c r="BG6">
        <v>-786.64</v>
      </c>
      <c r="BH6">
        <v>-840.61</v>
      </c>
      <c r="BI6">
        <v>-874.69</v>
      </c>
      <c r="BJ6">
        <v>-889.97</v>
      </c>
      <c r="BK6">
        <v>-887.23</v>
      </c>
      <c r="BL6">
        <v>-891.23</v>
      </c>
      <c r="BM6">
        <v>-884.12</v>
      </c>
      <c r="BN6">
        <v>-879.32</v>
      </c>
      <c r="BO6">
        <v>-816.65</v>
      </c>
      <c r="BP6">
        <v>-770.47</v>
      </c>
      <c r="BQ6">
        <v>-723.9</v>
      </c>
      <c r="BR6">
        <v>-716.96</v>
      </c>
      <c r="BS6">
        <v>-716.44</v>
      </c>
      <c r="BT6">
        <v>-689.38</v>
      </c>
      <c r="BU6">
        <v>-689.3</v>
      </c>
      <c r="BV6">
        <v>-757</v>
      </c>
      <c r="BW6">
        <v>-730.85</v>
      </c>
      <c r="BX6">
        <v>-748.13</v>
      </c>
      <c r="BY6">
        <v>-963.97</v>
      </c>
      <c r="BZ6">
        <v>-941.6</v>
      </c>
      <c r="CA6">
        <v>-938.68</v>
      </c>
      <c r="CB6">
        <v>-912.11</v>
      </c>
      <c r="CC6">
        <v>-899.87</v>
      </c>
      <c r="CD6" t="s">
        <v>72</v>
      </c>
      <c r="CE6" t="s">
        <v>72</v>
      </c>
      <c r="CF6">
        <v>-699.38</v>
      </c>
      <c r="CG6">
        <v>-684.56</v>
      </c>
      <c r="CH6">
        <v>-650.63</v>
      </c>
      <c r="CI6">
        <v>-608.52</v>
      </c>
      <c r="CJ6" t="s">
        <v>72</v>
      </c>
      <c r="CK6" t="s">
        <v>72</v>
      </c>
      <c r="CL6" t="s">
        <v>72</v>
      </c>
      <c r="CM6" t="s">
        <v>72</v>
      </c>
      <c r="CN6" t="s">
        <v>72</v>
      </c>
      <c r="CO6" t="s">
        <v>72</v>
      </c>
      <c r="CP6" t="s">
        <v>72</v>
      </c>
      <c r="CQ6" t="s">
        <v>72</v>
      </c>
      <c r="CR6" t="s">
        <v>72</v>
      </c>
      <c r="CS6" t="s">
        <v>72</v>
      </c>
      <c r="CT6" t="s">
        <v>72</v>
      </c>
      <c r="CU6" t="s">
        <v>72</v>
      </c>
      <c r="CV6">
        <v>-613.85</v>
      </c>
      <c r="CW6">
        <v>-631.99</v>
      </c>
      <c r="CX6">
        <v>-748.53</v>
      </c>
      <c r="CY6">
        <v>-752.18</v>
      </c>
      <c r="CZ6">
        <v>-733.72</v>
      </c>
      <c r="DA6">
        <v>-738.76</v>
      </c>
      <c r="DB6">
        <v>-735.25</v>
      </c>
      <c r="DC6">
        <v>-741.18</v>
      </c>
      <c r="DD6">
        <v>-746.42</v>
      </c>
      <c r="DE6">
        <v>-737.19</v>
      </c>
      <c r="DF6">
        <v>-707.74</v>
      </c>
      <c r="DG6">
        <v>-680.98</v>
      </c>
      <c r="DH6">
        <v>-694.84</v>
      </c>
      <c r="DI6">
        <v>-644.80999999999995</v>
      </c>
      <c r="DJ6">
        <v>-664.76</v>
      </c>
      <c r="DK6">
        <v>-663.53</v>
      </c>
      <c r="DL6">
        <v>-653.02</v>
      </c>
      <c r="DM6">
        <v>-661.46</v>
      </c>
      <c r="DN6">
        <v>-656.33</v>
      </c>
      <c r="DO6">
        <v>-655.56</v>
      </c>
      <c r="DP6">
        <v>-681.51</v>
      </c>
      <c r="DQ6">
        <v>-701.53</v>
      </c>
      <c r="DR6">
        <v>-710.22</v>
      </c>
      <c r="DS6">
        <v>-710.44</v>
      </c>
      <c r="DT6">
        <v>-722.16</v>
      </c>
      <c r="DU6">
        <v>-738.41</v>
      </c>
      <c r="DV6">
        <v>-735.48</v>
      </c>
      <c r="DW6">
        <v>-728.37</v>
      </c>
      <c r="DX6">
        <v>-716.48</v>
      </c>
      <c r="DY6">
        <v>-709.3</v>
      </c>
      <c r="DZ6">
        <v>-730.39</v>
      </c>
      <c r="EA6">
        <v>-742.57</v>
      </c>
      <c r="EB6">
        <v>-748.34</v>
      </c>
      <c r="EC6">
        <v>-749.64</v>
      </c>
      <c r="ED6">
        <v>-760.28</v>
      </c>
      <c r="EE6">
        <v>-765.09</v>
      </c>
      <c r="EF6">
        <v>-767.21</v>
      </c>
      <c r="EG6">
        <v>-761.72</v>
      </c>
      <c r="EH6">
        <v>-753.28</v>
      </c>
      <c r="EI6">
        <v>-748.92</v>
      </c>
      <c r="EJ6">
        <v>-751.91</v>
      </c>
      <c r="EK6">
        <v>-744.95</v>
      </c>
      <c r="EL6">
        <v>-737.58</v>
      </c>
      <c r="EM6">
        <v>-724.82</v>
      </c>
      <c r="EN6">
        <v>-726.8</v>
      </c>
      <c r="EO6">
        <v>-731.89</v>
      </c>
      <c r="EP6">
        <v>-737.86</v>
      </c>
      <c r="EQ6">
        <v>-770.01</v>
      </c>
      <c r="ER6">
        <v>-787.73</v>
      </c>
      <c r="ES6">
        <v>-798.73</v>
      </c>
      <c r="ET6">
        <v>-821.32</v>
      </c>
      <c r="EU6">
        <v>-838.78</v>
      </c>
      <c r="EV6">
        <v>-838.89</v>
      </c>
      <c r="EW6">
        <v>-833.62</v>
      </c>
      <c r="EX6">
        <v>-831.76</v>
      </c>
      <c r="EY6">
        <v>-832.06</v>
      </c>
      <c r="EZ6">
        <v>-826.66</v>
      </c>
      <c r="FA6">
        <v>-812.05</v>
      </c>
      <c r="FB6">
        <v>-801.4</v>
      </c>
      <c r="FC6">
        <v>-783.58</v>
      </c>
      <c r="FD6">
        <v>-766.19</v>
      </c>
      <c r="FE6">
        <v>-766.31</v>
      </c>
      <c r="FF6">
        <v>-778.56</v>
      </c>
      <c r="FG6">
        <v>-843.04</v>
      </c>
      <c r="FH6" t="s">
        <v>72</v>
      </c>
      <c r="FI6" t="s">
        <v>72</v>
      </c>
      <c r="FJ6" t="s">
        <v>72</v>
      </c>
      <c r="FK6">
        <v>-1062.56</v>
      </c>
      <c r="FL6">
        <v>-1033.69</v>
      </c>
      <c r="FM6">
        <v>-1031.6099999999999</v>
      </c>
      <c r="FN6" t="s">
        <v>72</v>
      </c>
      <c r="FO6" t="s">
        <v>72</v>
      </c>
      <c r="FP6" t="s">
        <v>72</v>
      </c>
      <c r="FQ6" t="s">
        <v>72</v>
      </c>
      <c r="FR6" t="s">
        <v>72</v>
      </c>
      <c r="FS6" t="s">
        <v>72</v>
      </c>
      <c r="FT6" t="s">
        <v>72</v>
      </c>
      <c r="FU6">
        <v>-1060.92</v>
      </c>
      <c r="FV6" t="s">
        <v>72</v>
      </c>
      <c r="FW6" t="s">
        <v>72</v>
      </c>
      <c r="FX6">
        <v>-978.66</v>
      </c>
      <c r="FY6">
        <v>-994.03</v>
      </c>
      <c r="FZ6" t="s">
        <v>72</v>
      </c>
      <c r="GA6" t="s">
        <v>72</v>
      </c>
      <c r="GB6" t="s">
        <v>72</v>
      </c>
      <c r="GC6" t="s">
        <v>72</v>
      </c>
      <c r="GD6" t="s">
        <v>72</v>
      </c>
      <c r="GE6" t="s">
        <v>72</v>
      </c>
      <c r="GF6" t="s">
        <v>72</v>
      </c>
      <c r="GG6" t="s">
        <v>72</v>
      </c>
      <c r="GH6" t="s">
        <v>72</v>
      </c>
      <c r="GI6" t="s">
        <v>72</v>
      </c>
      <c r="GJ6" t="s">
        <v>72</v>
      </c>
      <c r="GK6" t="s">
        <v>72</v>
      </c>
      <c r="GL6">
        <v>-763.92</v>
      </c>
      <c r="GM6">
        <v>-773.99</v>
      </c>
      <c r="GN6">
        <v>-772.71</v>
      </c>
      <c r="GO6">
        <v>-754.13</v>
      </c>
      <c r="GP6">
        <v>-778.86</v>
      </c>
      <c r="GQ6">
        <v>-778.56</v>
      </c>
      <c r="GR6">
        <v>-782.12</v>
      </c>
      <c r="GS6">
        <v>-784.76</v>
      </c>
      <c r="GT6">
        <v>-794.7</v>
      </c>
      <c r="GU6">
        <v>-810.19</v>
      </c>
      <c r="GV6">
        <v>-818.99</v>
      </c>
      <c r="GW6">
        <v>-822.53</v>
      </c>
      <c r="GX6">
        <v>-824.69</v>
      </c>
      <c r="GY6">
        <v>-795.41</v>
      </c>
      <c r="GZ6">
        <v>-790.2</v>
      </c>
      <c r="HA6">
        <v>-782.62</v>
      </c>
      <c r="HB6">
        <v>-767.15</v>
      </c>
      <c r="HC6">
        <v>-743.41</v>
      </c>
      <c r="HD6">
        <v>-737.65</v>
      </c>
      <c r="HE6">
        <v>-728.82</v>
      </c>
      <c r="HF6">
        <v>-733.03</v>
      </c>
      <c r="HG6">
        <v>-734.47</v>
      </c>
      <c r="HH6">
        <v>-727.27</v>
      </c>
      <c r="HI6">
        <v>-736.62</v>
      </c>
      <c r="HJ6">
        <v>-753.5</v>
      </c>
      <c r="HK6">
        <v>-752.43</v>
      </c>
      <c r="HL6">
        <v>-758.56</v>
      </c>
      <c r="HM6">
        <v>-762.88</v>
      </c>
      <c r="HN6">
        <v>-751.93</v>
      </c>
      <c r="HO6">
        <v>-727.14</v>
      </c>
      <c r="HP6">
        <v>-724.25</v>
      </c>
      <c r="HQ6">
        <v>-711.96</v>
      </c>
      <c r="HR6">
        <v>-697.94</v>
      </c>
      <c r="HS6">
        <v>-683.41</v>
      </c>
      <c r="HT6">
        <v>-671.94</v>
      </c>
      <c r="HU6">
        <v>-666.65</v>
      </c>
      <c r="HV6">
        <v>-664.11</v>
      </c>
      <c r="HW6">
        <v>-632.75</v>
      </c>
      <c r="HX6">
        <v>-616.44000000000005</v>
      </c>
      <c r="HY6">
        <v>-617.98</v>
      </c>
      <c r="HZ6">
        <v>-626.76</v>
      </c>
    </row>
    <row r="7" spans="1:234" x14ac:dyDescent="0.3">
      <c r="A7" t="s">
        <v>73</v>
      </c>
      <c r="B7">
        <v>-802.42</v>
      </c>
      <c r="C7">
        <v>-886.28</v>
      </c>
      <c r="D7">
        <v>-791.26</v>
      </c>
      <c r="E7">
        <v>-848.52</v>
      </c>
      <c r="F7">
        <v>-851.84</v>
      </c>
      <c r="G7">
        <v>-821.75</v>
      </c>
      <c r="H7">
        <v>-808.37</v>
      </c>
      <c r="I7">
        <v>-846.41</v>
      </c>
      <c r="J7">
        <v>-833.85</v>
      </c>
      <c r="K7">
        <v>-850.8</v>
      </c>
      <c r="L7">
        <v>-840.63</v>
      </c>
      <c r="M7" t="s">
        <v>72</v>
      </c>
      <c r="N7" t="s">
        <v>72</v>
      </c>
      <c r="O7">
        <v>-297.45999999999998</v>
      </c>
      <c r="P7" t="s">
        <v>72</v>
      </c>
      <c r="Q7" t="s">
        <v>72</v>
      </c>
      <c r="R7" t="s">
        <v>72</v>
      </c>
      <c r="S7" t="s">
        <v>72</v>
      </c>
      <c r="T7" t="s">
        <v>72</v>
      </c>
      <c r="U7" t="s">
        <v>72</v>
      </c>
      <c r="V7" t="s">
        <v>72</v>
      </c>
      <c r="W7" t="s">
        <v>72</v>
      </c>
      <c r="X7" t="s">
        <v>72</v>
      </c>
      <c r="Y7" t="s">
        <v>72</v>
      </c>
      <c r="Z7" t="s">
        <v>72</v>
      </c>
      <c r="AA7" t="s">
        <v>72</v>
      </c>
      <c r="AB7" t="s">
        <v>72</v>
      </c>
      <c r="AC7" t="s">
        <v>72</v>
      </c>
      <c r="AD7" t="s">
        <v>72</v>
      </c>
      <c r="AE7" t="s">
        <v>72</v>
      </c>
      <c r="AF7" t="s">
        <v>72</v>
      </c>
      <c r="AG7">
        <v>-1016.22</v>
      </c>
      <c r="AH7">
        <v>-1016.73</v>
      </c>
      <c r="AI7">
        <v>-904.16</v>
      </c>
      <c r="AJ7">
        <v>-847.8</v>
      </c>
      <c r="AK7">
        <v>-786.04</v>
      </c>
      <c r="AL7">
        <v>-756.2</v>
      </c>
      <c r="AM7">
        <v>-741.25</v>
      </c>
      <c r="AN7">
        <v>-709.94</v>
      </c>
      <c r="AO7">
        <v>-698.45</v>
      </c>
      <c r="AP7">
        <v>-688.75</v>
      </c>
      <c r="AQ7">
        <v>-687.7</v>
      </c>
      <c r="AR7">
        <v>-693.64</v>
      </c>
      <c r="AS7">
        <v>-695.85</v>
      </c>
      <c r="AT7">
        <v>-716.87</v>
      </c>
      <c r="AU7" t="s">
        <v>72</v>
      </c>
      <c r="AV7" t="s">
        <v>72</v>
      </c>
      <c r="AW7" t="s">
        <v>72</v>
      </c>
      <c r="AX7" t="s">
        <v>72</v>
      </c>
      <c r="AY7" t="s">
        <v>72</v>
      </c>
      <c r="AZ7" t="s">
        <v>72</v>
      </c>
      <c r="BA7" t="s">
        <v>72</v>
      </c>
      <c r="BB7">
        <v>-657.73</v>
      </c>
      <c r="BC7">
        <v>-675.09</v>
      </c>
      <c r="BD7">
        <v>-660.63</v>
      </c>
      <c r="BE7">
        <v>-639.97</v>
      </c>
      <c r="BF7">
        <v>14937.37</v>
      </c>
      <c r="BG7">
        <v>14959.68</v>
      </c>
      <c r="BH7" t="s">
        <v>72</v>
      </c>
      <c r="BI7" t="s">
        <v>72</v>
      </c>
      <c r="BJ7">
        <v>-673.93</v>
      </c>
      <c r="BK7">
        <v>-711.2</v>
      </c>
      <c r="BL7">
        <v>-728.5</v>
      </c>
      <c r="BM7">
        <v>-737.46</v>
      </c>
      <c r="BN7">
        <v>-740.12</v>
      </c>
      <c r="BO7">
        <v>-719.81</v>
      </c>
      <c r="BP7">
        <v>-694.19</v>
      </c>
      <c r="BQ7">
        <v>-702.66</v>
      </c>
      <c r="BR7">
        <v>-679.25</v>
      </c>
      <c r="BS7">
        <v>-671.61</v>
      </c>
      <c r="BT7" t="s">
        <v>72</v>
      </c>
      <c r="BU7" t="s">
        <v>72</v>
      </c>
      <c r="BV7" t="s">
        <v>72</v>
      </c>
      <c r="BW7" t="s">
        <v>72</v>
      </c>
      <c r="BX7" t="s">
        <v>72</v>
      </c>
      <c r="BY7">
        <v>-955.47</v>
      </c>
      <c r="BZ7">
        <v>-938.78</v>
      </c>
      <c r="CA7">
        <v>-943.67</v>
      </c>
      <c r="CB7">
        <v>-912.82</v>
      </c>
      <c r="CC7" t="s">
        <v>72</v>
      </c>
      <c r="CD7" t="s">
        <v>72</v>
      </c>
      <c r="CE7">
        <v>11094.64</v>
      </c>
      <c r="CF7">
        <v>-706.3</v>
      </c>
      <c r="CG7">
        <v>-704.55</v>
      </c>
      <c r="CH7">
        <v>-654.80999999999995</v>
      </c>
      <c r="CI7" t="s">
        <v>72</v>
      </c>
      <c r="CJ7" t="s">
        <v>72</v>
      </c>
      <c r="CK7" t="s">
        <v>72</v>
      </c>
      <c r="CL7" t="s">
        <v>72</v>
      </c>
      <c r="CM7">
        <v>-1068.03</v>
      </c>
      <c r="CN7">
        <v>-1042.98</v>
      </c>
      <c r="CO7" t="s">
        <v>72</v>
      </c>
      <c r="CP7">
        <v>-957.57</v>
      </c>
      <c r="CQ7" t="s">
        <v>72</v>
      </c>
      <c r="CR7" t="s">
        <v>72</v>
      </c>
      <c r="CS7" t="s">
        <v>72</v>
      </c>
      <c r="CT7" t="s">
        <v>72</v>
      </c>
      <c r="CU7" t="s">
        <v>72</v>
      </c>
      <c r="CV7" t="s">
        <v>72</v>
      </c>
      <c r="CW7" t="s">
        <v>72</v>
      </c>
      <c r="CX7" t="s">
        <v>72</v>
      </c>
      <c r="CY7" t="s">
        <v>72</v>
      </c>
      <c r="CZ7">
        <v>-860.48</v>
      </c>
      <c r="DA7">
        <v>-847.01</v>
      </c>
      <c r="DB7">
        <v>-876.55</v>
      </c>
      <c r="DC7">
        <v>-911.19</v>
      </c>
      <c r="DD7">
        <v>-912.43</v>
      </c>
      <c r="DE7">
        <v>-878.97</v>
      </c>
      <c r="DF7">
        <v>-841.42</v>
      </c>
      <c r="DG7">
        <v>-830.07</v>
      </c>
      <c r="DH7" t="s">
        <v>72</v>
      </c>
      <c r="DI7">
        <v>-750.29</v>
      </c>
      <c r="DJ7">
        <v>-784.78</v>
      </c>
      <c r="DK7">
        <v>-786.28</v>
      </c>
      <c r="DL7">
        <v>-772.5</v>
      </c>
      <c r="DM7">
        <v>-832.29</v>
      </c>
      <c r="DN7">
        <v>-856.43</v>
      </c>
      <c r="DO7">
        <v>-851.13</v>
      </c>
      <c r="DP7">
        <v>-849.62</v>
      </c>
      <c r="DQ7">
        <v>-874.24</v>
      </c>
      <c r="DR7">
        <v>-873.3</v>
      </c>
      <c r="DS7">
        <v>-855.41</v>
      </c>
      <c r="DT7">
        <v>-849.91</v>
      </c>
      <c r="DU7">
        <v>-837.08</v>
      </c>
      <c r="DV7">
        <v>-831.5</v>
      </c>
      <c r="DW7">
        <v>-830.95</v>
      </c>
      <c r="DX7">
        <v>-809.17</v>
      </c>
      <c r="DY7">
        <v>-794.47</v>
      </c>
      <c r="DZ7">
        <v>-798.88</v>
      </c>
      <c r="EA7">
        <v>-795.18</v>
      </c>
      <c r="EB7">
        <v>-803.58</v>
      </c>
      <c r="EC7">
        <v>-812.87</v>
      </c>
      <c r="ED7">
        <v>-818.7</v>
      </c>
      <c r="EE7">
        <v>-819.07</v>
      </c>
      <c r="EF7">
        <v>-822.87</v>
      </c>
      <c r="EG7">
        <v>-815.9</v>
      </c>
      <c r="EH7">
        <v>-801.57</v>
      </c>
      <c r="EI7">
        <v>-786.06</v>
      </c>
      <c r="EJ7">
        <v>-777.21</v>
      </c>
      <c r="EK7">
        <v>-769.27</v>
      </c>
      <c r="EL7">
        <v>-757.94</v>
      </c>
      <c r="EM7">
        <v>-732.49</v>
      </c>
      <c r="EN7">
        <v>-736.6</v>
      </c>
      <c r="EO7">
        <v>-741.07</v>
      </c>
      <c r="EP7">
        <v>-746.53</v>
      </c>
      <c r="EQ7">
        <v>-754.91</v>
      </c>
      <c r="ER7">
        <v>-762.69</v>
      </c>
      <c r="ES7">
        <v>-762.62</v>
      </c>
      <c r="ET7">
        <v>-771.15</v>
      </c>
      <c r="EU7">
        <v>-777.18</v>
      </c>
      <c r="EV7">
        <v>-775.84</v>
      </c>
      <c r="EW7">
        <v>-761.84</v>
      </c>
      <c r="EX7">
        <v>-754.57</v>
      </c>
      <c r="EY7">
        <v>-744.26</v>
      </c>
      <c r="EZ7">
        <v>-741.45</v>
      </c>
      <c r="FA7">
        <v>-723.1</v>
      </c>
      <c r="FB7">
        <v>-700.52</v>
      </c>
      <c r="FC7">
        <v>-658.72</v>
      </c>
      <c r="FD7">
        <v>-630.27</v>
      </c>
      <c r="FE7">
        <v>-627.41</v>
      </c>
      <c r="FF7">
        <v>-640.96</v>
      </c>
      <c r="FG7">
        <v>-633.6</v>
      </c>
      <c r="FH7">
        <v>-673.85</v>
      </c>
      <c r="FI7">
        <v>-674.34</v>
      </c>
      <c r="FJ7" t="s">
        <v>72</v>
      </c>
      <c r="FK7" t="s">
        <v>72</v>
      </c>
      <c r="FL7" t="s">
        <v>72</v>
      </c>
      <c r="FM7" t="s">
        <v>72</v>
      </c>
      <c r="FN7" t="s">
        <v>72</v>
      </c>
      <c r="FO7" t="s">
        <v>72</v>
      </c>
      <c r="FP7">
        <v>-771.38</v>
      </c>
      <c r="FQ7">
        <v>-739.19</v>
      </c>
      <c r="FR7" t="s">
        <v>72</v>
      </c>
      <c r="FS7" t="s">
        <v>72</v>
      </c>
      <c r="FT7">
        <v>-842.94</v>
      </c>
      <c r="FU7">
        <v>-859.95</v>
      </c>
      <c r="FV7">
        <v>-846.76</v>
      </c>
      <c r="FW7">
        <v>-852.06</v>
      </c>
      <c r="FX7">
        <v>-830.23</v>
      </c>
      <c r="FY7">
        <v>-816.48</v>
      </c>
      <c r="FZ7">
        <v>-837.02</v>
      </c>
      <c r="GA7" t="s">
        <v>72</v>
      </c>
      <c r="GB7" t="s">
        <v>72</v>
      </c>
      <c r="GC7" t="s">
        <v>72</v>
      </c>
      <c r="GD7" t="s">
        <v>72</v>
      </c>
      <c r="GE7" t="s">
        <v>72</v>
      </c>
      <c r="GF7" t="s">
        <v>72</v>
      </c>
      <c r="GG7" t="s">
        <v>72</v>
      </c>
      <c r="GH7" t="s">
        <v>72</v>
      </c>
      <c r="GI7" t="s">
        <v>72</v>
      </c>
      <c r="GJ7" t="s">
        <v>72</v>
      </c>
      <c r="GK7" t="s">
        <v>72</v>
      </c>
      <c r="GL7">
        <v>-689.74</v>
      </c>
      <c r="GM7">
        <v>-697.16</v>
      </c>
      <c r="GN7">
        <v>-684.76</v>
      </c>
      <c r="GO7">
        <v>-694.25</v>
      </c>
      <c r="GP7">
        <v>-698.26</v>
      </c>
      <c r="GQ7">
        <v>-713.47</v>
      </c>
      <c r="GR7">
        <v>-746.06</v>
      </c>
      <c r="GS7">
        <v>-745.29</v>
      </c>
      <c r="GT7">
        <v>-761.94</v>
      </c>
      <c r="GU7">
        <v>-782.24</v>
      </c>
      <c r="GV7">
        <v>-796.58</v>
      </c>
      <c r="GW7">
        <v>-805.5</v>
      </c>
      <c r="GX7">
        <v>-813.63</v>
      </c>
      <c r="GY7">
        <v>-808.8</v>
      </c>
      <c r="GZ7">
        <v>-814.14</v>
      </c>
      <c r="HA7">
        <v>-817.8</v>
      </c>
      <c r="HB7">
        <v>-806.12</v>
      </c>
      <c r="HC7">
        <v>-790.18</v>
      </c>
      <c r="HD7">
        <v>-788.51</v>
      </c>
      <c r="HE7">
        <v>-777.22</v>
      </c>
      <c r="HF7">
        <v>-777.02</v>
      </c>
      <c r="HG7">
        <v>-779.09</v>
      </c>
      <c r="HH7">
        <v>-782.93</v>
      </c>
      <c r="HI7">
        <v>-798.36</v>
      </c>
      <c r="HJ7">
        <v>-841.44</v>
      </c>
      <c r="HK7">
        <v>-840.23</v>
      </c>
      <c r="HL7">
        <v>-843.06</v>
      </c>
      <c r="HM7">
        <v>-847.82</v>
      </c>
      <c r="HN7">
        <v>-849.26</v>
      </c>
      <c r="HO7">
        <v>-866</v>
      </c>
      <c r="HP7">
        <v>-857.66</v>
      </c>
      <c r="HQ7">
        <v>-842.11</v>
      </c>
      <c r="HR7">
        <v>-833.92</v>
      </c>
      <c r="HS7">
        <v>-821.37</v>
      </c>
      <c r="HT7">
        <v>-798.83</v>
      </c>
      <c r="HU7">
        <v>-782.48</v>
      </c>
      <c r="HV7">
        <v>-759.83</v>
      </c>
      <c r="HW7">
        <v>-734.59</v>
      </c>
      <c r="HX7">
        <v>-716.47</v>
      </c>
      <c r="HY7">
        <v>-779.72</v>
      </c>
      <c r="HZ7">
        <v>-779.82</v>
      </c>
    </row>
    <row r="9" spans="1:234" x14ac:dyDescent="0.3">
      <c r="A9" t="s">
        <v>74</v>
      </c>
    </row>
    <row r="10" spans="1:234" x14ac:dyDescent="0.3">
      <c r="A10" t="s">
        <v>71</v>
      </c>
      <c r="B10">
        <v>-601.42999999999995</v>
      </c>
      <c r="C10">
        <v>-705.32</v>
      </c>
      <c r="D10">
        <v>-790.44</v>
      </c>
      <c r="E10">
        <v>-779.15</v>
      </c>
      <c r="F10">
        <v>-792.65</v>
      </c>
      <c r="G10">
        <v>-780.46</v>
      </c>
      <c r="H10">
        <v>-757.34</v>
      </c>
      <c r="I10">
        <v>-768.85</v>
      </c>
      <c r="J10">
        <v>-778.61</v>
      </c>
      <c r="K10">
        <v>-705.73</v>
      </c>
      <c r="L10">
        <v>-679.37</v>
      </c>
      <c r="M10">
        <v>-599.07000000000005</v>
      </c>
      <c r="N10" t="s">
        <v>72</v>
      </c>
      <c r="O10" t="s">
        <v>72</v>
      </c>
      <c r="P10" t="s">
        <v>72</v>
      </c>
      <c r="Q10" t="s">
        <v>72</v>
      </c>
      <c r="R10" t="s">
        <v>72</v>
      </c>
      <c r="S10" t="s">
        <v>72</v>
      </c>
      <c r="T10" t="s">
        <v>72</v>
      </c>
      <c r="U10" t="s">
        <v>72</v>
      </c>
      <c r="V10" t="s">
        <v>72</v>
      </c>
      <c r="W10" t="s">
        <v>72</v>
      </c>
      <c r="X10" t="s">
        <v>72</v>
      </c>
      <c r="Y10">
        <v>13729.68</v>
      </c>
      <c r="Z10" t="s">
        <v>72</v>
      </c>
      <c r="AA10" t="s">
        <v>72</v>
      </c>
      <c r="AB10" t="s">
        <v>72</v>
      </c>
      <c r="AC10" t="s">
        <v>72</v>
      </c>
      <c r="AD10" t="s">
        <v>72</v>
      </c>
      <c r="AE10" t="s">
        <v>72</v>
      </c>
      <c r="AF10" t="s">
        <v>72</v>
      </c>
      <c r="AG10">
        <v>-1057.06</v>
      </c>
      <c r="AH10">
        <v>-1072.3900000000001</v>
      </c>
      <c r="AI10">
        <v>-862.47</v>
      </c>
      <c r="AJ10">
        <v>-861.63</v>
      </c>
      <c r="AK10">
        <v>-836.41</v>
      </c>
      <c r="AL10">
        <v>-833.35</v>
      </c>
      <c r="AM10">
        <v>-819.71</v>
      </c>
      <c r="AN10">
        <v>-788.74</v>
      </c>
      <c r="AO10">
        <v>-771.43</v>
      </c>
      <c r="AP10">
        <v>-767.98</v>
      </c>
      <c r="AQ10">
        <v>-760.57</v>
      </c>
      <c r="AR10">
        <v>-729.75</v>
      </c>
      <c r="AS10">
        <v>-762.7</v>
      </c>
      <c r="AT10">
        <v>-753.72</v>
      </c>
      <c r="AU10" t="s">
        <v>72</v>
      </c>
      <c r="AV10" t="s">
        <v>72</v>
      </c>
      <c r="AW10" t="s">
        <v>72</v>
      </c>
      <c r="AX10" t="s">
        <v>72</v>
      </c>
      <c r="AY10">
        <v>-837.89</v>
      </c>
      <c r="AZ10">
        <v>-847.37</v>
      </c>
      <c r="BA10">
        <v>-856.65</v>
      </c>
      <c r="BB10">
        <v>-864.75</v>
      </c>
      <c r="BC10">
        <v>-863.52</v>
      </c>
      <c r="BD10">
        <v>-854.12</v>
      </c>
      <c r="BE10">
        <v>-839.24</v>
      </c>
      <c r="BF10">
        <v>-824.04</v>
      </c>
      <c r="BG10">
        <v>-804.88</v>
      </c>
      <c r="BH10">
        <v>-808.34</v>
      </c>
      <c r="BI10">
        <v>-909.77</v>
      </c>
      <c r="BJ10">
        <v>-943.87</v>
      </c>
      <c r="BK10">
        <v>-925.17</v>
      </c>
      <c r="BL10">
        <v>-922.09</v>
      </c>
      <c r="BM10">
        <v>-912.37</v>
      </c>
      <c r="BN10">
        <v>-886.96</v>
      </c>
      <c r="BO10">
        <v>-826.2</v>
      </c>
      <c r="BP10">
        <v>-778.49</v>
      </c>
      <c r="BQ10">
        <v>-729.49</v>
      </c>
      <c r="BR10">
        <v>-723.25</v>
      </c>
      <c r="BS10">
        <v>-718.25</v>
      </c>
      <c r="BT10">
        <v>-688.81</v>
      </c>
      <c r="BU10">
        <v>-686.83</v>
      </c>
      <c r="BV10">
        <v>-712.55</v>
      </c>
      <c r="BW10">
        <v>-709.95</v>
      </c>
      <c r="BX10">
        <v>-916.76</v>
      </c>
      <c r="BY10">
        <v>-949.15</v>
      </c>
      <c r="BZ10">
        <v>-943.45</v>
      </c>
      <c r="CA10">
        <v>-959.71</v>
      </c>
      <c r="CB10">
        <v>-949.99</v>
      </c>
      <c r="CC10">
        <v>-927.12</v>
      </c>
      <c r="CD10" t="s">
        <v>72</v>
      </c>
      <c r="CE10" t="s">
        <v>72</v>
      </c>
      <c r="CF10">
        <v>-693.26</v>
      </c>
      <c r="CG10">
        <v>-690.39</v>
      </c>
      <c r="CH10">
        <v>-664.09</v>
      </c>
      <c r="CI10">
        <v>-606.46</v>
      </c>
      <c r="CJ10" t="s">
        <v>72</v>
      </c>
      <c r="CK10" t="s">
        <v>72</v>
      </c>
      <c r="CL10" t="s">
        <v>72</v>
      </c>
      <c r="CM10" t="s">
        <v>72</v>
      </c>
      <c r="CN10" t="s">
        <v>72</v>
      </c>
      <c r="CO10" t="s">
        <v>72</v>
      </c>
      <c r="CP10" t="s">
        <v>72</v>
      </c>
      <c r="CQ10" t="s">
        <v>72</v>
      </c>
      <c r="CR10" t="s">
        <v>72</v>
      </c>
      <c r="CS10" t="s">
        <v>72</v>
      </c>
      <c r="CT10" t="s">
        <v>72</v>
      </c>
      <c r="CU10" t="s">
        <v>72</v>
      </c>
      <c r="CV10" t="s">
        <v>72</v>
      </c>
      <c r="CW10">
        <v>-779.18</v>
      </c>
      <c r="CX10">
        <v>-793.11</v>
      </c>
      <c r="CY10">
        <v>-782.38</v>
      </c>
      <c r="CZ10">
        <v>-750.78</v>
      </c>
      <c r="DA10">
        <v>-757.05</v>
      </c>
      <c r="DB10">
        <v>-770.47</v>
      </c>
      <c r="DC10">
        <v>-777.83</v>
      </c>
      <c r="DD10">
        <v>-764.94</v>
      </c>
      <c r="DE10">
        <v>-742.89</v>
      </c>
      <c r="DF10">
        <v>-740.25</v>
      </c>
      <c r="DG10">
        <v>-715.65</v>
      </c>
      <c r="DH10">
        <v>-712.19</v>
      </c>
      <c r="DI10">
        <v>-674.21</v>
      </c>
      <c r="DJ10">
        <v>-670.52</v>
      </c>
      <c r="DK10">
        <v>-666.63</v>
      </c>
      <c r="DL10">
        <v>-663.2</v>
      </c>
      <c r="DM10">
        <v>-668.99</v>
      </c>
      <c r="DN10">
        <v>-673.56</v>
      </c>
      <c r="DO10">
        <v>-681.54</v>
      </c>
      <c r="DP10">
        <v>-710.74</v>
      </c>
      <c r="DQ10">
        <v>-725.54</v>
      </c>
      <c r="DR10">
        <v>-744.29</v>
      </c>
      <c r="DS10">
        <v>-736.98</v>
      </c>
      <c r="DT10">
        <v>-745.71</v>
      </c>
      <c r="DU10">
        <v>-745.7</v>
      </c>
      <c r="DV10">
        <v>-737.14</v>
      </c>
      <c r="DW10">
        <v>-723.14</v>
      </c>
      <c r="DX10">
        <v>-715.3</v>
      </c>
      <c r="DY10">
        <v>-703.67</v>
      </c>
      <c r="DZ10">
        <v>-720.19</v>
      </c>
      <c r="EA10">
        <v>-734.02</v>
      </c>
      <c r="EB10">
        <v>-752.23</v>
      </c>
      <c r="EC10">
        <v>-757.29</v>
      </c>
      <c r="ED10">
        <v>-767.6</v>
      </c>
      <c r="EE10">
        <v>-776.86</v>
      </c>
      <c r="EF10">
        <v>-776.18</v>
      </c>
      <c r="EG10">
        <v>-770.04</v>
      </c>
      <c r="EH10">
        <v>-759.48</v>
      </c>
      <c r="EI10">
        <v>-747.36</v>
      </c>
      <c r="EJ10">
        <v>-746.83</v>
      </c>
      <c r="EK10">
        <v>-738.2</v>
      </c>
      <c r="EL10">
        <v>-728.45</v>
      </c>
      <c r="EM10">
        <v>-721.63</v>
      </c>
      <c r="EN10">
        <v>-730.29</v>
      </c>
      <c r="EO10">
        <v>-737.27</v>
      </c>
      <c r="EP10">
        <v>-743.92</v>
      </c>
      <c r="EQ10">
        <v>-784.57</v>
      </c>
      <c r="ER10">
        <v>-800.76</v>
      </c>
      <c r="ES10">
        <v>-813.76</v>
      </c>
      <c r="ET10">
        <v>-836.29</v>
      </c>
      <c r="EU10">
        <v>-850.54</v>
      </c>
      <c r="EV10">
        <v>-846.15</v>
      </c>
      <c r="EW10">
        <v>-836.17</v>
      </c>
      <c r="EX10">
        <v>-831.68</v>
      </c>
      <c r="EY10">
        <v>-832.11</v>
      </c>
      <c r="EZ10">
        <v>-824.33</v>
      </c>
      <c r="FA10">
        <v>-809.21</v>
      </c>
      <c r="FB10">
        <v>-798.72</v>
      </c>
      <c r="FC10">
        <v>-787.91</v>
      </c>
      <c r="FD10">
        <v>-770.87</v>
      </c>
      <c r="FE10">
        <v>-772.76</v>
      </c>
      <c r="FF10">
        <v>-787.89</v>
      </c>
      <c r="FG10">
        <v>-890.04</v>
      </c>
      <c r="FH10">
        <v>-923.73</v>
      </c>
      <c r="FI10" t="s">
        <v>72</v>
      </c>
      <c r="FJ10">
        <v>-1153.3699999999999</v>
      </c>
      <c r="FK10">
        <v>-1095.51</v>
      </c>
      <c r="FL10">
        <v>-1051.96</v>
      </c>
      <c r="FM10">
        <v>-1062.1500000000001</v>
      </c>
      <c r="FN10" t="s">
        <v>72</v>
      </c>
      <c r="FO10" t="s">
        <v>72</v>
      </c>
      <c r="FP10" t="s">
        <v>72</v>
      </c>
      <c r="FQ10" t="s">
        <v>72</v>
      </c>
      <c r="FR10">
        <v>-670.07</v>
      </c>
      <c r="FS10" t="s">
        <v>72</v>
      </c>
      <c r="FT10" t="s">
        <v>72</v>
      </c>
      <c r="FU10">
        <v>-1150.9000000000001</v>
      </c>
      <c r="FV10" t="s">
        <v>72</v>
      </c>
      <c r="FW10" t="s">
        <v>72</v>
      </c>
      <c r="FX10">
        <v>-1103.94</v>
      </c>
      <c r="FY10">
        <v>-1084.76</v>
      </c>
      <c r="FZ10">
        <v>-1100.07</v>
      </c>
      <c r="GA10" t="s">
        <v>72</v>
      </c>
      <c r="GB10" t="s">
        <v>72</v>
      </c>
      <c r="GC10" t="s">
        <v>72</v>
      </c>
      <c r="GD10" t="s">
        <v>72</v>
      </c>
      <c r="GE10" t="s">
        <v>72</v>
      </c>
      <c r="GF10" t="s">
        <v>72</v>
      </c>
      <c r="GG10" t="s">
        <v>72</v>
      </c>
      <c r="GH10" t="s">
        <v>72</v>
      </c>
      <c r="GI10" t="s">
        <v>72</v>
      </c>
      <c r="GJ10" t="s">
        <v>72</v>
      </c>
      <c r="GK10" t="s">
        <v>72</v>
      </c>
      <c r="GL10">
        <v>-773.81</v>
      </c>
      <c r="GM10">
        <v>-797.6</v>
      </c>
      <c r="GN10">
        <v>-786.26</v>
      </c>
      <c r="GO10">
        <v>-766.41</v>
      </c>
      <c r="GP10">
        <v>-759.86</v>
      </c>
      <c r="GQ10">
        <v>-765.11</v>
      </c>
      <c r="GR10">
        <v>-771.47</v>
      </c>
      <c r="GS10">
        <v>-773.04</v>
      </c>
      <c r="GT10">
        <v>-771.27</v>
      </c>
      <c r="GU10">
        <v>-783.76</v>
      </c>
      <c r="GV10">
        <v>-800.85</v>
      </c>
      <c r="GW10">
        <v>-809.55</v>
      </c>
      <c r="GX10">
        <v>-814.97</v>
      </c>
      <c r="GY10">
        <v>-808.73</v>
      </c>
      <c r="GZ10">
        <v>-813.21</v>
      </c>
      <c r="HA10">
        <v>-821.47</v>
      </c>
      <c r="HB10">
        <v>-813.07</v>
      </c>
      <c r="HC10">
        <v>-778</v>
      </c>
      <c r="HD10">
        <v>-780.35</v>
      </c>
      <c r="HE10">
        <v>-756.03</v>
      </c>
      <c r="HF10">
        <v>-759.95</v>
      </c>
      <c r="HG10">
        <v>-760.84</v>
      </c>
      <c r="HH10">
        <v>-756.74</v>
      </c>
      <c r="HI10">
        <v>-771.84</v>
      </c>
      <c r="HJ10">
        <v>-785.63</v>
      </c>
      <c r="HK10">
        <v>-777.38</v>
      </c>
      <c r="HL10">
        <v>-781.1</v>
      </c>
      <c r="HM10">
        <v>-782.82</v>
      </c>
      <c r="HN10">
        <v>-772.2</v>
      </c>
      <c r="HO10">
        <v>-716.33</v>
      </c>
      <c r="HP10">
        <v>-716.77</v>
      </c>
      <c r="HQ10">
        <v>-701.35</v>
      </c>
      <c r="HR10">
        <v>-687.24</v>
      </c>
      <c r="HS10">
        <v>-680.67</v>
      </c>
      <c r="HT10">
        <v>-668.66</v>
      </c>
      <c r="HU10">
        <v>-666.63</v>
      </c>
      <c r="HV10">
        <v>-637.91</v>
      </c>
      <c r="HW10">
        <v>-599.51</v>
      </c>
      <c r="HX10">
        <v>-581.11</v>
      </c>
      <c r="HY10">
        <v>-603.67999999999995</v>
      </c>
      <c r="HZ10">
        <v>-510.08</v>
      </c>
    </row>
    <row r="11" spans="1:234" x14ac:dyDescent="0.3">
      <c r="A11" t="s">
        <v>73</v>
      </c>
      <c r="B11">
        <v>-719.56</v>
      </c>
      <c r="C11">
        <v>-782.8</v>
      </c>
      <c r="D11">
        <v>-838.76</v>
      </c>
      <c r="E11">
        <v>-871.17</v>
      </c>
      <c r="F11">
        <v>-863.99</v>
      </c>
      <c r="G11">
        <v>-820</v>
      </c>
      <c r="H11">
        <v>-789.02</v>
      </c>
      <c r="I11">
        <v>-821.75</v>
      </c>
      <c r="J11">
        <v>-802.31</v>
      </c>
      <c r="K11">
        <v>-805.7</v>
      </c>
      <c r="L11">
        <v>-419.78</v>
      </c>
      <c r="M11">
        <v>-367.25</v>
      </c>
      <c r="N11">
        <v>-356.14</v>
      </c>
      <c r="O11">
        <v>-368.67</v>
      </c>
      <c r="P11">
        <v>-297.45999999999998</v>
      </c>
      <c r="Q11">
        <v>-256.27999999999997</v>
      </c>
      <c r="R11" t="s">
        <v>72</v>
      </c>
      <c r="S11" t="s">
        <v>72</v>
      </c>
      <c r="T11" t="s">
        <v>72</v>
      </c>
      <c r="U11" t="s">
        <v>72</v>
      </c>
      <c r="V11" t="s">
        <v>72</v>
      </c>
      <c r="W11" t="s">
        <v>72</v>
      </c>
      <c r="X11" t="s">
        <v>72</v>
      </c>
      <c r="Y11" t="s">
        <v>72</v>
      </c>
      <c r="Z11" t="s">
        <v>72</v>
      </c>
      <c r="AA11" t="s">
        <v>72</v>
      </c>
      <c r="AB11" t="s">
        <v>72</v>
      </c>
      <c r="AC11" t="s">
        <v>72</v>
      </c>
      <c r="AD11" t="s">
        <v>72</v>
      </c>
      <c r="AE11" t="s">
        <v>72</v>
      </c>
      <c r="AF11" t="s">
        <v>72</v>
      </c>
      <c r="AG11">
        <v>-1038.25</v>
      </c>
      <c r="AH11">
        <v>-1041.9000000000001</v>
      </c>
      <c r="AI11">
        <v>-803.67</v>
      </c>
      <c r="AJ11">
        <v>-797.71</v>
      </c>
      <c r="AK11">
        <v>-770.41</v>
      </c>
      <c r="AL11">
        <v>-760.58</v>
      </c>
      <c r="AM11">
        <v>-752.02</v>
      </c>
      <c r="AN11">
        <v>-723.87</v>
      </c>
      <c r="AO11">
        <v>-703.27</v>
      </c>
      <c r="AP11">
        <v>-701.92</v>
      </c>
      <c r="AQ11">
        <v>-699.76</v>
      </c>
      <c r="AR11">
        <v>-677.47</v>
      </c>
      <c r="AS11">
        <v>-704.43</v>
      </c>
      <c r="AT11">
        <v>-691.11</v>
      </c>
      <c r="AU11" t="s">
        <v>72</v>
      </c>
      <c r="AV11" t="s">
        <v>72</v>
      </c>
      <c r="AW11" t="s">
        <v>72</v>
      </c>
      <c r="AX11" t="s">
        <v>72</v>
      </c>
      <c r="AY11">
        <v>-691.36</v>
      </c>
      <c r="AZ11">
        <v>-727.28</v>
      </c>
      <c r="BA11">
        <v>-719.66</v>
      </c>
      <c r="BB11">
        <v>-721.33</v>
      </c>
      <c r="BC11">
        <v>-733.08</v>
      </c>
      <c r="BD11">
        <v>-728.04</v>
      </c>
      <c r="BE11">
        <v>-692.17</v>
      </c>
      <c r="BF11" t="s">
        <v>72</v>
      </c>
      <c r="BG11" t="s">
        <v>72</v>
      </c>
      <c r="BH11" t="s">
        <v>72</v>
      </c>
      <c r="BI11" t="s">
        <v>72</v>
      </c>
      <c r="BJ11">
        <v>-721.61</v>
      </c>
      <c r="BK11">
        <v>-735.74</v>
      </c>
      <c r="BL11">
        <v>-748.89</v>
      </c>
      <c r="BM11">
        <v>-759.61</v>
      </c>
      <c r="BN11">
        <v>-746.4</v>
      </c>
      <c r="BO11">
        <v>-729.83</v>
      </c>
      <c r="BP11">
        <v>-706.59</v>
      </c>
      <c r="BQ11">
        <v>-708.36</v>
      </c>
      <c r="BR11">
        <v>-695.1</v>
      </c>
      <c r="BS11">
        <v>-683.97</v>
      </c>
      <c r="BT11" t="s">
        <v>72</v>
      </c>
      <c r="BU11" t="s">
        <v>72</v>
      </c>
      <c r="BV11" t="s">
        <v>72</v>
      </c>
      <c r="BW11" t="s">
        <v>72</v>
      </c>
      <c r="BX11" t="s">
        <v>72</v>
      </c>
      <c r="BY11">
        <v>-958.41</v>
      </c>
      <c r="BZ11">
        <v>-960.6</v>
      </c>
      <c r="CA11">
        <v>-947.95</v>
      </c>
      <c r="CB11">
        <v>-943.42</v>
      </c>
      <c r="CC11">
        <v>-952.77</v>
      </c>
      <c r="CD11">
        <v>-995.91</v>
      </c>
      <c r="CE11" t="s">
        <v>72</v>
      </c>
      <c r="CF11">
        <v>-695.94</v>
      </c>
      <c r="CG11">
        <v>-696.13</v>
      </c>
      <c r="CH11" t="s">
        <v>72</v>
      </c>
      <c r="CI11" t="s">
        <v>72</v>
      </c>
      <c r="CJ11" t="s">
        <v>72</v>
      </c>
      <c r="CK11" t="s">
        <v>72</v>
      </c>
      <c r="CL11" t="s">
        <v>72</v>
      </c>
      <c r="CM11" t="s">
        <v>72</v>
      </c>
      <c r="CN11" t="s">
        <v>72</v>
      </c>
      <c r="CO11" t="s">
        <v>72</v>
      </c>
      <c r="CP11" t="s">
        <v>72</v>
      </c>
      <c r="CQ11" t="s">
        <v>72</v>
      </c>
      <c r="CR11" t="s">
        <v>72</v>
      </c>
      <c r="CS11" t="s">
        <v>72</v>
      </c>
      <c r="CT11">
        <v>4386.5200000000004</v>
      </c>
      <c r="CU11" t="s">
        <v>72</v>
      </c>
      <c r="CV11" t="s">
        <v>72</v>
      </c>
      <c r="CW11" t="s">
        <v>72</v>
      </c>
      <c r="CX11" t="s">
        <v>72</v>
      </c>
      <c r="CY11" t="s">
        <v>72</v>
      </c>
      <c r="CZ11">
        <v>-845.65</v>
      </c>
      <c r="DA11">
        <v>-841.04</v>
      </c>
      <c r="DB11">
        <v>-911.81</v>
      </c>
      <c r="DC11">
        <v>-967.4</v>
      </c>
      <c r="DD11">
        <v>-954.9</v>
      </c>
      <c r="DE11">
        <v>-903.29</v>
      </c>
      <c r="DF11">
        <v>-848.55</v>
      </c>
      <c r="DG11">
        <v>-840.05</v>
      </c>
      <c r="DH11" t="s">
        <v>72</v>
      </c>
      <c r="DI11">
        <v>-748.85</v>
      </c>
      <c r="DJ11">
        <v>-791.24</v>
      </c>
      <c r="DK11">
        <v>-788.22</v>
      </c>
      <c r="DL11">
        <v>-775.36</v>
      </c>
      <c r="DM11">
        <v>-863.16</v>
      </c>
      <c r="DN11">
        <v>-890.43</v>
      </c>
      <c r="DO11">
        <v>-887.31</v>
      </c>
      <c r="DP11">
        <v>-880.84</v>
      </c>
      <c r="DQ11">
        <v>-898.02</v>
      </c>
      <c r="DR11">
        <v>-906.44</v>
      </c>
      <c r="DS11">
        <v>-889.03</v>
      </c>
      <c r="DT11">
        <v>-877.84</v>
      </c>
      <c r="DU11">
        <v>-848.83</v>
      </c>
      <c r="DV11">
        <v>-829.2</v>
      </c>
      <c r="DW11">
        <v>-831.14</v>
      </c>
      <c r="DX11">
        <v>-812.62</v>
      </c>
      <c r="DY11">
        <v>-792.12</v>
      </c>
      <c r="DZ11">
        <v>-792.37</v>
      </c>
      <c r="EA11">
        <v>-789.54</v>
      </c>
      <c r="EB11">
        <v>-800.87</v>
      </c>
      <c r="EC11">
        <v>-822.06</v>
      </c>
      <c r="ED11">
        <v>-826.49</v>
      </c>
      <c r="EE11">
        <v>-827.17</v>
      </c>
      <c r="EF11">
        <v>-831.52</v>
      </c>
      <c r="EG11">
        <v>-824.42</v>
      </c>
      <c r="EH11">
        <v>-809.76</v>
      </c>
      <c r="EI11">
        <v>-789.6</v>
      </c>
      <c r="EJ11">
        <v>-773.47</v>
      </c>
      <c r="EK11">
        <v>-762.34</v>
      </c>
      <c r="EL11">
        <v>-753.69</v>
      </c>
      <c r="EM11">
        <v>-730.77</v>
      </c>
      <c r="EN11">
        <v>-732.8</v>
      </c>
      <c r="EO11">
        <v>-734.77</v>
      </c>
      <c r="EP11">
        <v>-739.32</v>
      </c>
      <c r="EQ11">
        <v>-751.9</v>
      </c>
      <c r="ER11">
        <v>-765.57</v>
      </c>
      <c r="ES11">
        <v>-766.95</v>
      </c>
      <c r="ET11">
        <v>-772.8</v>
      </c>
      <c r="EU11">
        <v>-773.62</v>
      </c>
      <c r="EV11">
        <v>-772.19</v>
      </c>
      <c r="EW11">
        <v>-758.55</v>
      </c>
      <c r="EX11">
        <v>-750.09</v>
      </c>
      <c r="EY11">
        <v>-736.1</v>
      </c>
      <c r="EZ11">
        <v>-729.49</v>
      </c>
      <c r="FA11">
        <v>-714.68</v>
      </c>
      <c r="FB11">
        <v>-692.98</v>
      </c>
      <c r="FC11">
        <v>-658.86</v>
      </c>
      <c r="FD11">
        <v>-635.49</v>
      </c>
      <c r="FE11">
        <v>-633.97</v>
      </c>
      <c r="FF11">
        <v>-648.6</v>
      </c>
      <c r="FG11">
        <v>-672.81</v>
      </c>
      <c r="FH11">
        <v>-697.32</v>
      </c>
      <c r="FI11">
        <v>-701.8</v>
      </c>
      <c r="FJ11" t="s">
        <v>72</v>
      </c>
      <c r="FK11">
        <v>-626.87</v>
      </c>
      <c r="FL11" t="s">
        <v>72</v>
      </c>
      <c r="FM11" t="s">
        <v>72</v>
      </c>
      <c r="FN11" t="s">
        <v>72</v>
      </c>
      <c r="FO11">
        <v>-801.16</v>
      </c>
      <c r="FP11">
        <v>-758.81</v>
      </c>
      <c r="FQ11">
        <v>-742.06</v>
      </c>
      <c r="FR11">
        <v>-742.48</v>
      </c>
      <c r="FS11">
        <v>-915.62</v>
      </c>
      <c r="FT11">
        <v>-924.51</v>
      </c>
      <c r="FU11">
        <v>-939.56</v>
      </c>
      <c r="FV11">
        <v>-912.51</v>
      </c>
      <c r="FW11">
        <v>-923.06</v>
      </c>
      <c r="FX11">
        <v>-914.95</v>
      </c>
      <c r="FY11">
        <v>-909.57</v>
      </c>
      <c r="FZ11">
        <v>-915.64</v>
      </c>
      <c r="GA11">
        <v>-929.54</v>
      </c>
      <c r="GB11" t="s">
        <v>72</v>
      </c>
      <c r="GC11" t="s">
        <v>72</v>
      </c>
      <c r="GD11" t="s">
        <v>72</v>
      </c>
      <c r="GE11" t="s">
        <v>72</v>
      </c>
      <c r="GF11" t="s">
        <v>72</v>
      </c>
      <c r="GG11" t="s">
        <v>72</v>
      </c>
      <c r="GH11">
        <v>-1033.05</v>
      </c>
      <c r="GI11">
        <v>-1020.23</v>
      </c>
      <c r="GJ11" t="s">
        <v>72</v>
      </c>
      <c r="GK11" t="s">
        <v>72</v>
      </c>
      <c r="GL11">
        <v>-707.93</v>
      </c>
      <c r="GM11">
        <v>-723.99</v>
      </c>
      <c r="GN11">
        <v>-697.52</v>
      </c>
      <c r="GO11">
        <v>-691.28</v>
      </c>
      <c r="GP11">
        <v>-698.65</v>
      </c>
      <c r="GQ11">
        <v>-736.07</v>
      </c>
      <c r="GR11">
        <v>-743.85</v>
      </c>
      <c r="GS11">
        <v>-745.25</v>
      </c>
      <c r="GT11">
        <v>-744.86</v>
      </c>
      <c r="GU11">
        <v>-769.87</v>
      </c>
      <c r="GV11">
        <v>-790.69</v>
      </c>
      <c r="GW11">
        <v>-808.61</v>
      </c>
      <c r="GX11">
        <v>-819.29</v>
      </c>
      <c r="GY11">
        <v>-821.26</v>
      </c>
      <c r="GZ11">
        <v>-830.76</v>
      </c>
      <c r="HA11">
        <v>-840.24</v>
      </c>
      <c r="HB11">
        <v>-836.77</v>
      </c>
      <c r="HC11">
        <v>-815.93</v>
      </c>
      <c r="HD11">
        <v>-808.14</v>
      </c>
      <c r="HE11">
        <v>-795.8</v>
      </c>
      <c r="HF11">
        <v>-796.54</v>
      </c>
      <c r="HG11">
        <v>-808.85</v>
      </c>
      <c r="HH11">
        <v>-825.52</v>
      </c>
      <c r="HI11">
        <v>-843.12</v>
      </c>
      <c r="HJ11">
        <v>-868.93</v>
      </c>
      <c r="HK11">
        <v>-868.12</v>
      </c>
      <c r="HL11">
        <v>-858.06</v>
      </c>
      <c r="HM11">
        <v>-869.91</v>
      </c>
      <c r="HN11">
        <v>-860.49</v>
      </c>
      <c r="HO11">
        <v>-866.73</v>
      </c>
      <c r="HP11">
        <v>-863.64</v>
      </c>
      <c r="HQ11">
        <v>-842.65</v>
      </c>
      <c r="HR11">
        <v>-823.91</v>
      </c>
      <c r="HS11">
        <v>-822.96</v>
      </c>
      <c r="HT11">
        <v>-811.82</v>
      </c>
      <c r="HU11">
        <v>-817.89</v>
      </c>
      <c r="HV11">
        <v>-755.57</v>
      </c>
      <c r="HW11">
        <v>-714.52</v>
      </c>
      <c r="HX11">
        <v>-700.49</v>
      </c>
      <c r="HY11">
        <v>-760.17</v>
      </c>
      <c r="HZ11">
        <v>-745.5</v>
      </c>
    </row>
    <row r="13" spans="1:234" x14ac:dyDescent="0.3">
      <c r="A13" t="s">
        <v>75</v>
      </c>
    </row>
    <row r="14" spans="1:234" x14ac:dyDescent="0.3">
      <c r="A14" t="s">
        <v>71</v>
      </c>
      <c r="B14">
        <v>-810.21</v>
      </c>
      <c r="C14">
        <v>-692.95</v>
      </c>
      <c r="D14">
        <v>-781.57</v>
      </c>
      <c r="E14">
        <v>-770.25</v>
      </c>
      <c r="F14">
        <v>-792.66</v>
      </c>
      <c r="G14">
        <v>-784.72</v>
      </c>
      <c r="H14">
        <v>-765.04</v>
      </c>
      <c r="I14">
        <v>-773.27</v>
      </c>
      <c r="J14">
        <v>-782.55</v>
      </c>
      <c r="K14">
        <v>-731.85</v>
      </c>
      <c r="L14">
        <v>-686.16</v>
      </c>
      <c r="M14">
        <v>-647.26</v>
      </c>
      <c r="N14" t="s">
        <v>72</v>
      </c>
      <c r="O14" t="s">
        <v>72</v>
      </c>
      <c r="P14" t="s">
        <v>72</v>
      </c>
      <c r="Q14" t="s">
        <v>72</v>
      </c>
      <c r="R14" t="s">
        <v>72</v>
      </c>
      <c r="S14" t="s">
        <v>72</v>
      </c>
      <c r="T14" t="s">
        <v>72</v>
      </c>
      <c r="U14" t="s">
        <v>72</v>
      </c>
      <c r="V14" t="s">
        <v>72</v>
      </c>
      <c r="W14" t="s">
        <v>72</v>
      </c>
      <c r="X14" t="s">
        <v>72</v>
      </c>
      <c r="Y14" t="s">
        <v>72</v>
      </c>
      <c r="Z14" t="s">
        <v>72</v>
      </c>
      <c r="AA14" t="s">
        <v>72</v>
      </c>
      <c r="AB14" t="s">
        <v>72</v>
      </c>
      <c r="AC14" t="s">
        <v>72</v>
      </c>
      <c r="AD14" t="s">
        <v>72</v>
      </c>
      <c r="AE14" t="s">
        <v>72</v>
      </c>
      <c r="AF14" t="s">
        <v>72</v>
      </c>
      <c r="AG14">
        <v>-1122.9000000000001</v>
      </c>
      <c r="AH14">
        <v>-1121.54</v>
      </c>
      <c r="AI14">
        <v>-889.69</v>
      </c>
      <c r="AJ14">
        <v>-883.55</v>
      </c>
      <c r="AK14">
        <v>-860.7</v>
      </c>
      <c r="AL14">
        <v>-852.08</v>
      </c>
      <c r="AM14">
        <v>-838.91</v>
      </c>
      <c r="AN14">
        <v>-808.01</v>
      </c>
      <c r="AO14">
        <v>-784.72</v>
      </c>
      <c r="AP14">
        <v>-781.33</v>
      </c>
      <c r="AQ14">
        <v>-769.36</v>
      </c>
      <c r="AR14">
        <v>-749.95</v>
      </c>
      <c r="AS14">
        <v>-755.08</v>
      </c>
      <c r="AT14">
        <v>-749.16</v>
      </c>
      <c r="AU14" t="s">
        <v>72</v>
      </c>
      <c r="AV14" t="s">
        <v>72</v>
      </c>
      <c r="AW14" t="s">
        <v>72</v>
      </c>
      <c r="AX14" t="s">
        <v>72</v>
      </c>
      <c r="AY14">
        <v>-864.73</v>
      </c>
      <c r="AZ14">
        <v>-873.33</v>
      </c>
      <c r="BA14">
        <v>-877.4</v>
      </c>
      <c r="BB14">
        <v>-875.19</v>
      </c>
      <c r="BC14">
        <v>-863.12</v>
      </c>
      <c r="BD14">
        <v>-855.23</v>
      </c>
      <c r="BE14">
        <v>-843.59</v>
      </c>
      <c r="BF14">
        <v>-828.45</v>
      </c>
      <c r="BG14">
        <v>-792.83</v>
      </c>
      <c r="BH14">
        <v>-814.94</v>
      </c>
      <c r="BI14">
        <v>-805.23</v>
      </c>
      <c r="BJ14">
        <v>-921.19</v>
      </c>
      <c r="BK14">
        <v>-917.88</v>
      </c>
      <c r="BL14">
        <v>-914.4</v>
      </c>
      <c r="BM14">
        <v>-911.7</v>
      </c>
      <c r="BN14">
        <v>-893.13</v>
      </c>
      <c r="BO14">
        <v>-835.75</v>
      </c>
      <c r="BP14">
        <v>-787.06</v>
      </c>
      <c r="BQ14" t="s">
        <v>72</v>
      </c>
      <c r="BR14">
        <v>-726.08</v>
      </c>
      <c r="BS14">
        <v>-723.36</v>
      </c>
      <c r="BT14">
        <v>-698.67</v>
      </c>
      <c r="BU14">
        <v>-693.16</v>
      </c>
      <c r="BV14">
        <v>-822.12</v>
      </c>
      <c r="BW14">
        <v>-753.17</v>
      </c>
      <c r="BX14">
        <v>-948.79</v>
      </c>
      <c r="BY14">
        <v>-1024.92</v>
      </c>
      <c r="BZ14">
        <v>-1022.05</v>
      </c>
      <c r="CA14">
        <v>-996.02</v>
      </c>
      <c r="CB14">
        <v>-995.37</v>
      </c>
      <c r="CC14">
        <v>-1011.26</v>
      </c>
      <c r="CD14">
        <v>-1068.83</v>
      </c>
      <c r="CE14" t="s">
        <v>72</v>
      </c>
      <c r="CF14">
        <v>-690.72</v>
      </c>
      <c r="CG14">
        <v>-684.51</v>
      </c>
      <c r="CH14">
        <v>-678.8</v>
      </c>
      <c r="CI14">
        <v>-671.14</v>
      </c>
      <c r="CJ14" t="s">
        <v>72</v>
      </c>
      <c r="CK14" t="s">
        <v>72</v>
      </c>
      <c r="CL14" t="s">
        <v>72</v>
      </c>
      <c r="CM14" t="s">
        <v>72</v>
      </c>
      <c r="CN14" t="s">
        <v>72</v>
      </c>
      <c r="CO14" t="s">
        <v>72</v>
      </c>
      <c r="CP14" t="s">
        <v>72</v>
      </c>
      <c r="CQ14" t="s">
        <v>72</v>
      </c>
      <c r="CR14" t="s">
        <v>72</v>
      </c>
      <c r="CS14" t="s">
        <v>72</v>
      </c>
      <c r="CT14" t="s">
        <v>72</v>
      </c>
      <c r="CU14" t="s">
        <v>72</v>
      </c>
      <c r="CV14" t="s">
        <v>72</v>
      </c>
      <c r="CW14">
        <v>-698.67</v>
      </c>
      <c r="CX14">
        <v>-754.82</v>
      </c>
      <c r="CY14">
        <v>-767.11</v>
      </c>
      <c r="CZ14">
        <v>-761.99</v>
      </c>
      <c r="DA14">
        <v>-767.19</v>
      </c>
      <c r="DB14">
        <v>-785.4</v>
      </c>
      <c r="DC14">
        <v>-788.07</v>
      </c>
      <c r="DD14">
        <v>-780.4</v>
      </c>
      <c r="DE14">
        <v>-772.09</v>
      </c>
      <c r="DF14">
        <v>-761.49</v>
      </c>
      <c r="DG14">
        <v>-718.33</v>
      </c>
      <c r="DH14">
        <v>-710.91</v>
      </c>
      <c r="DI14">
        <v>-640.48</v>
      </c>
      <c r="DJ14">
        <v>-664.87</v>
      </c>
      <c r="DK14">
        <v>-660.58</v>
      </c>
      <c r="DL14">
        <v>-654.74</v>
      </c>
      <c r="DM14">
        <v>-657.09</v>
      </c>
      <c r="DN14">
        <v>-663.27</v>
      </c>
      <c r="DO14">
        <v>-684.84</v>
      </c>
      <c r="DP14">
        <v>-713.22</v>
      </c>
      <c r="DQ14">
        <v>-730.28</v>
      </c>
      <c r="DR14">
        <v>-755.14</v>
      </c>
      <c r="DS14">
        <v>-747.36</v>
      </c>
      <c r="DT14">
        <v>-761.4</v>
      </c>
      <c r="DU14">
        <v>-766.71</v>
      </c>
      <c r="DV14">
        <v>-758.01</v>
      </c>
      <c r="DW14">
        <v>-743.4</v>
      </c>
      <c r="DX14">
        <v>-735.99</v>
      </c>
      <c r="DY14">
        <v>-721.63</v>
      </c>
      <c r="DZ14">
        <v>-730.35</v>
      </c>
      <c r="EA14">
        <v>-744.27</v>
      </c>
      <c r="EB14">
        <v>-756.38</v>
      </c>
      <c r="EC14">
        <v>-759.16</v>
      </c>
      <c r="ED14">
        <v>-769.13</v>
      </c>
      <c r="EE14">
        <v>-785.89</v>
      </c>
      <c r="EF14">
        <v>-796.25</v>
      </c>
      <c r="EG14">
        <v>-794.28</v>
      </c>
      <c r="EH14">
        <v>-777.77</v>
      </c>
      <c r="EI14">
        <v>-762.19</v>
      </c>
      <c r="EJ14">
        <v>-759.22</v>
      </c>
      <c r="EK14">
        <v>-753.97</v>
      </c>
      <c r="EL14">
        <v>-738.12</v>
      </c>
      <c r="EM14">
        <v>-727.27</v>
      </c>
      <c r="EN14">
        <v>-733.54</v>
      </c>
      <c r="EO14">
        <v>-744.32</v>
      </c>
      <c r="EP14">
        <v>-756.73</v>
      </c>
      <c r="EQ14">
        <v>-798.04</v>
      </c>
      <c r="ER14">
        <v>-810.28</v>
      </c>
      <c r="ES14">
        <v>-820.87</v>
      </c>
      <c r="ET14">
        <v>-844.79</v>
      </c>
      <c r="EU14">
        <v>-858.16</v>
      </c>
      <c r="EV14">
        <v>-853.6</v>
      </c>
      <c r="EW14">
        <v>-844.52</v>
      </c>
      <c r="EX14">
        <v>-841.27</v>
      </c>
      <c r="EY14">
        <v>-842.87</v>
      </c>
      <c r="EZ14">
        <v>-836.84</v>
      </c>
      <c r="FA14">
        <v>-823.34</v>
      </c>
      <c r="FB14">
        <v>-817.04</v>
      </c>
      <c r="FC14">
        <v>-812.26</v>
      </c>
      <c r="FD14">
        <v>-791.66</v>
      </c>
      <c r="FE14">
        <v>-790.34</v>
      </c>
      <c r="FF14">
        <v>-793.3</v>
      </c>
      <c r="FG14">
        <v>-931.75</v>
      </c>
      <c r="FH14">
        <v>-963.21</v>
      </c>
      <c r="FI14">
        <v>-974.78</v>
      </c>
      <c r="FJ14">
        <v>-1153.46</v>
      </c>
      <c r="FK14">
        <v>-1110.26</v>
      </c>
      <c r="FL14">
        <v>-1074.46</v>
      </c>
      <c r="FM14">
        <v>-1075.68</v>
      </c>
      <c r="FN14" t="s">
        <v>72</v>
      </c>
      <c r="FO14" t="s">
        <v>72</v>
      </c>
      <c r="FP14" t="s">
        <v>72</v>
      </c>
      <c r="FQ14" t="s">
        <v>72</v>
      </c>
      <c r="FR14">
        <v>-726.86</v>
      </c>
      <c r="FS14" t="s">
        <v>72</v>
      </c>
      <c r="FT14" t="s">
        <v>72</v>
      </c>
      <c r="FU14">
        <v>-1176.46</v>
      </c>
      <c r="FV14" t="s">
        <v>72</v>
      </c>
      <c r="FW14">
        <v>-1201.93</v>
      </c>
      <c r="FX14" t="s">
        <v>72</v>
      </c>
      <c r="FY14">
        <v>-1140.8499999999999</v>
      </c>
      <c r="FZ14">
        <v>-1167.43</v>
      </c>
      <c r="GA14" t="s">
        <v>72</v>
      </c>
      <c r="GB14" t="s">
        <v>72</v>
      </c>
      <c r="GC14" t="s">
        <v>72</v>
      </c>
      <c r="GD14" t="s">
        <v>72</v>
      </c>
      <c r="GE14" t="s">
        <v>72</v>
      </c>
      <c r="GF14" t="s">
        <v>72</v>
      </c>
      <c r="GG14" t="s">
        <v>72</v>
      </c>
      <c r="GH14" t="s">
        <v>72</v>
      </c>
      <c r="GI14" t="s">
        <v>72</v>
      </c>
      <c r="GJ14" t="s">
        <v>72</v>
      </c>
      <c r="GK14" t="s">
        <v>72</v>
      </c>
      <c r="GL14">
        <v>-783.45</v>
      </c>
      <c r="GM14">
        <v>-798.56</v>
      </c>
      <c r="GN14">
        <v>-792.75</v>
      </c>
      <c r="GO14">
        <v>-750.65</v>
      </c>
      <c r="GP14">
        <v>-749.13</v>
      </c>
      <c r="GQ14">
        <v>-763.31</v>
      </c>
      <c r="GR14">
        <v>-777.56</v>
      </c>
      <c r="GS14">
        <v>-778.09</v>
      </c>
      <c r="GT14">
        <v>-776.89</v>
      </c>
      <c r="GU14">
        <v>-809.61</v>
      </c>
      <c r="GV14">
        <v>-828.15</v>
      </c>
      <c r="GW14">
        <v>-833.53</v>
      </c>
      <c r="GX14">
        <v>-844</v>
      </c>
      <c r="GY14">
        <v>-831.19</v>
      </c>
      <c r="GZ14">
        <v>-831.34</v>
      </c>
      <c r="HA14">
        <v>-816.74</v>
      </c>
      <c r="HB14">
        <v>-792.66</v>
      </c>
      <c r="HC14">
        <v>-765.46</v>
      </c>
      <c r="HD14">
        <v>-766.07</v>
      </c>
      <c r="HE14">
        <v>-747.71</v>
      </c>
      <c r="HF14">
        <v>-748.87</v>
      </c>
      <c r="HG14">
        <v>-745.66</v>
      </c>
      <c r="HH14">
        <v>-737.58</v>
      </c>
      <c r="HI14">
        <v>-758.03</v>
      </c>
      <c r="HJ14">
        <v>-774.92</v>
      </c>
      <c r="HK14">
        <v>-770.26</v>
      </c>
      <c r="HL14">
        <v>-771.13</v>
      </c>
      <c r="HM14">
        <v>-765.14</v>
      </c>
      <c r="HN14">
        <v>-761.41</v>
      </c>
      <c r="HO14">
        <v>-736.12</v>
      </c>
      <c r="HP14">
        <v>-727.85</v>
      </c>
      <c r="HQ14">
        <v>-710.51</v>
      </c>
      <c r="HR14">
        <v>-691.43</v>
      </c>
      <c r="HS14">
        <v>-679.94</v>
      </c>
      <c r="HT14">
        <v>-676.2</v>
      </c>
      <c r="HU14">
        <v>-677.27</v>
      </c>
      <c r="HV14">
        <v>-655.16999999999996</v>
      </c>
      <c r="HW14">
        <v>-605</v>
      </c>
      <c r="HX14">
        <v>-592.28</v>
      </c>
      <c r="HY14">
        <v>-649.98</v>
      </c>
      <c r="HZ14">
        <v>-722.96</v>
      </c>
    </row>
    <row r="15" spans="1:234" x14ac:dyDescent="0.3">
      <c r="A15" t="s">
        <v>73</v>
      </c>
      <c r="B15">
        <v>-952.52</v>
      </c>
      <c r="C15">
        <v>-823.54</v>
      </c>
      <c r="D15">
        <v>-893.77</v>
      </c>
      <c r="E15">
        <v>-900.49</v>
      </c>
      <c r="F15">
        <v>-895.35</v>
      </c>
      <c r="G15">
        <v>-853.56</v>
      </c>
      <c r="H15">
        <v>-804.89</v>
      </c>
      <c r="I15">
        <v>-831.85</v>
      </c>
      <c r="J15" t="s">
        <v>72</v>
      </c>
      <c r="K15" t="s">
        <v>72</v>
      </c>
      <c r="L15" t="s">
        <v>72</v>
      </c>
      <c r="M15">
        <v>-413.03</v>
      </c>
      <c r="N15">
        <v>-400.07</v>
      </c>
      <c r="O15">
        <v>-208.78</v>
      </c>
      <c r="P15">
        <v>-198.13</v>
      </c>
      <c r="Q15" t="s">
        <v>72</v>
      </c>
      <c r="R15" t="s">
        <v>72</v>
      </c>
      <c r="S15" t="s">
        <v>72</v>
      </c>
      <c r="T15" t="s">
        <v>72</v>
      </c>
      <c r="U15" t="s">
        <v>72</v>
      </c>
      <c r="V15" t="s">
        <v>72</v>
      </c>
      <c r="W15" t="s">
        <v>72</v>
      </c>
      <c r="X15" t="s">
        <v>72</v>
      </c>
      <c r="Y15" t="s">
        <v>72</v>
      </c>
      <c r="Z15" t="s">
        <v>72</v>
      </c>
      <c r="AA15" t="s">
        <v>72</v>
      </c>
      <c r="AB15" t="s">
        <v>72</v>
      </c>
      <c r="AC15" t="s">
        <v>72</v>
      </c>
      <c r="AD15" t="s">
        <v>72</v>
      </c>
      <c r="AE15" t="s">
        <v>72</v>
      </c>
      <c r="AF15" t="s">
        <v>72</v>
      </c>
      <c r="AG15">
        <v>-1107.03</v>
      </c>
      <c r="AH15">
        <v>-1101.72</v>
      </c>
      <c r="AI15">
        <v>-846.54</v>
      </c>
      <c r="AJ15">
        <v>-834.84</v>
      </c>
      <c r="AK15">
        <v>-811.02</v>
      </c>
      <c r="AL15">
        <v>-790.26</v>
      </c>
      <c r="AM15">
        <v>-773.67</v>
      </c>
      <c r="AN15">
        <v>-746.37</v>
      </c>
      <c r="AO15">
        <v>-717.36</v>
      </c>
      <c r="AP15">
        <v>-716.19</v>
      </c>
      <c r="AQ15">
        <v>-710.32</v>
      </c>
      <c r="AR15">
        <v>-687.67</v>
      </c>
      <c r="AS15">
        <v>-695.36</v>
      </c>
      <c r="AT15">
        <v>-697.93</v>
      </c>
      <c r="AU15" t="s">
        <v>72</v>
      </c>
      <c r="AV15" t="s">
        <v>72</v>
      </c>
      <c r="AW15" t="s">
        <v>72</v>
      </c>
      <c r="AX15" t="s">
        <v>72</v>
      </c>
      <c r="AY15">
        <v>-735.53</v>
      </c>
      <c r="AZ15">
        <v>-737.57</v>
      </c>
      <c r="BA15">
        <v>-759.83</v>
      </c>
      <c r="BB15">
        <v>-715.56</v>
      </c>
      <c r="BC15">
        <v>-716.97</v>
      </c>
      <c r="BD15">
        <v>-716.29</v>
      </c>
      <c r="BE15">
        <v>-688.03</v>
      </c>
      <c r="BF15" t="s">
        <v>72</v>
      </c>
      <c r="BG15" t="s">
        <v>72</v>
      </c>
      <c r="BH15" t="s">
        <v>72</v>
      </c>
      <c r="BI15" t="s">
        <v>72</v>
      </c>
      <c r="BJ15">
        <v>-709.11</v>
      </c>
      <c r="BK15">
        <v>-726.67</v>
      </c>
      <c r="BL15">
        <v>-727.87</v>
      </c>
      <c r="BM15">
        <v>-743.18</v>
      </c>
      <c r="BN15">
        <v>-735.87</v>
      </c>
      <c r="BO15">
        <v>-721.3</v>
      </c>
      <c r="BP15">
        <v>-696.84</v>
      </c>
      <c r="BQ15">
        <v>-698.81</v>
      </c>
      <c r="BR15">
        <v>-696.61</v>
      </c>
      <c r="BS15">
        <v>-691.01</v>
      </c>
      <c r="BT15" t="s">
        <v>72</v>
      </c>
      <c r="BU15" t="s">
        <v>72</v>
      </c>
      <c r="BV15" t="s">
        <v>72</v>
      </c>
      <c r="BW15">
        <v>-696.85</v>
      </c>
      <c r="BX15" t="s">
        <v>72</v>
      </c>
      <c r="BY15" t="s">
        <v>72</v>
      </c>
      <c r="BZ15">
        <v>-977.34</v>
      </c>
      <c r="CA15">
        <v>-957.37</v>
      </c>
      <c r="CB15">
        <v>-963.61</v>
      </c>
      <c r="CC15">
        <v>-989.15</v>
      </c>
      <c r="CD15" t="s">
        <v>72</v>
      </c>
      <c r="CE15" t="s">
        <v>72</v>
      </c>
      <c r="CF15" t="s">
        <v>72</v>
      </c>
      <c r="CG15" t="s">
        <v>72</v>
      </c>
      <c r="CH15">
        <v>-671.55</v>
      </c>
      <c r="CI15" t="s">
        <v>72</v>
      </c>
      <c r="CJ15" t="s">
        <v>72</v>
      </c>
      <c r="CK15" t="s">
        <v>72</v>
      </c>
      <c r="CL15" t="s">
        <v>72</v>
      </c>
      <c r="CM15" t="s">
        <v>72</v>
      </c>
      <c r="CN15" t="s">
        <v>72</v>
      </c>
      <c r="CO15" t="s">
        <v>72</v>
      </c>
      <c r="CP15" t="s">
        <v>72</v>
      </c>
      <c r="CQ15" t="s">
        <v>72</v>
      </c>
      <c r="CR15" t="s">
        <v>72</v>
      </c>
      <c r="CS15" t="s">
        <v>72</v>
      </c>
      <c r="CT15" t="s">
        <v>72</v>
      </c>
      <c r="CU15" t="s">
        <v>72</v>
      </c>
      <c r="CV15" t="s">
        <v>72</v>
      </c>
      <c r="CW15" t="s">
        <v>72</v>
      </c>
      <c r="CX15" t="s">
        <v>72</v>
      </c>
      <c r="CY15" t="s">
        <v>72</v>
      </c>
      <c r="CZ15" t="s">
        <v>72</v>
      </c>
      <c r="DA15">
        <v>-868.58</v>
      </c>
      <c r="DB15">
        <v>-921.23</v>
      </c>
      <c r="DC15">
        <v>-943.97</v>
      </c>
      <c r="DD15">
        <v>-943.19</v>
      </c>
      <c r="DE15">
        <v>-924.86</v>
      </c>
      <c r="DF15">
        <v>-898.45</v>
      </c>
      <c r="DG15">
        <v>-893.9</v>
      </c>
      <c r="DH15" t="s">
        <v>72</v>
      </c>
      <c r="DI15">
        <v>-769.3</v>
      </c>
      <c r="DJ15">
        <v>-802.29</v>
      </c>
      <c r="DK15">
        <v>-789.86</v>
      </c>
      <c r="DL15">
        <v>-772.07</v>
      </c>
      <c r="DM15">
        <v>-811.39</v>
      </c>
      <c r="DN15">
        <v>-867.82</v>
      </c>
      <c r="DO15">
        <v>-867.53</v>
      </c>
      <c r="DP15">
        <v>-862.09</v>
      </c>
      <c r="DQ15">
        <v>-883.58</v>
      </c>
      <c r="DR15">
        <v>-918.27</v>
      </c>
      <c r="DS15">
        <v>-904.18</v>
      </c>
      <c r="DT15">
        <v>-896</v>
      </c>
      <c r="DU15">
        <v>-873.65</v>
      </c>
      <c r="DV15">
        <v>-860.23</v>
      </c>
      <c r="DW15">
        <v>-859.16</v>
      </c>
      <c r="DX15">
        <v>-841.8</v>
      </c>
      <c r="DY15">
        <v>-816.77</v>
      </c>
      <c r="DZ15">
        <v>-807.07</v>
      </c>
      <c r="EA15">
        <v>-808.86</v>
      </c>
      <c r="EB15">
        <v>-817.66</v>
      </c>
      <c r="EC15">
        <v>-828.23</v>
      </c>
      <c r="ED15">
        <v>-829.99</v>
      </c>
      <c r="EE15">
        <v>-834</v>
      </c>
      <c r="EF15">
        <v>-839.76</v>
      </c>
      <c r="EG15">
        <v>-836.33</v>
      </c>
      <c r="EH15">
        <v>-817.08</v>
      </c>
      <c r="EI15">
        <v>-794.99</v>
      </c>
      <c r="EJ15">
        <v>-779.69</v>
      </c>
      <c r="EK15">
        <v>-776.83</v>
      </c>
      <c r="EL15">
        <v>-767.21</v>
      </c>
      <c r="EM15">
        <v>-741.45</v>
      </c>
      <c r="EN15">
        <v>-746.18</v>
      </c>
      <c r="EO15">
        <v>-753.73</v>
      </c>
      <c r="EP15">
        <v>-758.48</v>
      </c>
      <c r="EQ15">
        <v>-761.2</v>
      </c>
      <c r="ER15">
        <v>-773.89</v>
      </c>
      <c r="ES15">
        <v>-774.75</v>
      </c>
      <c r="ET15">
        <v>-783.77</v>
      </c>
      <c r="EU15">
        <v>-785.42</v>
      </c>
      <c r="EV15">
        <v>-777.57</v>
      </c>
      <c r="EW15">
        <v>-763.76</v>
      </c>
      <c r="EX15">
        <v>-764.12</v>
      </c>
      <c r="EY15">
        <v>-750.46</v>
      </c>
      <c r="EZ15">
        <v>-742.68</v>
      </c>
      <c r="FA15">
        <v>-719.89</v>
      </c>
      <c r="FB15">
        <v>-698.91</v>
      </c>
      <c r="FC15">
        <v>-671.27</v>
      </c>
      <c r="FD15">
        <v>-651.29999999999995</v>
      </c>
      <c r="FE15">
        <v>-653.20000000000005</v>
      </c>
      <c r="FF15">
        <v>-645.75</v>
      </c>
      <c r="FG15">
        <v>-672.15</v>
      </c>
      <c r="FH15">
        <v>-690.99</v>
      </c>
      <c r="FI15">
        <v>-697.09</v>
      </c>
      <c r="FJ15" t="s">
        <v>72</v>
      </c>
      <c r="FK15" t="s">
        <v>72</v>
      </c>
      <c r="FL15" t="s">
        <v>72</v>
      </c>
      <c r="FM15" t="s">
        <v>72</v>
      </c>
      <c r="FN15" t="s">
        <v>72</v>
      </c>
      <c r="FO15" t="s">
        <v>72</v>
      </c>
      <c r="FP15" t="s">
        <v>72</v>
      </c>
      <c r="FQ15">
        <v>-775.13</v>
      </c>
      <c r="FR15" t="s">
        <v>72</v>
      </c>
      <c r="FS15">
        <v>-919.96</v>
      </c>
      <c r="FT15">
        <v>-944.96</v>
      </c>
      <c r="FU15">
        <v>-950.04</v>
      </c>
      <c r="FV15">
        <v>-935.26</v>
      </c>
      <c r="FW15">
        <v>-944.5</v>
      </c>
      <c r="FX15">
        <v>-919.8</v>
      </c>
      <c r="FY15">
        <v>-941.22</v>
      </c>
      <c r="FZ15">
        <v>-932.67</v>
      </c>
      <c r="GA15" t="s">
        <v>72</v>
      </c>
      <c r="GB15" t="s">
        <v>72</v>
      </c>
      <c r="GC15" t="s">
        <v>72</v>
      </c>
      <c r="GD15" t="s">
        <v>72</v>
      </c>
      <c r="GE15" t="s">
        <v>72</v>
      </c>
      <c r="GF15" t="s">
        <v>72</v>
      </c>
      <c r="GG15" t="s">
        <v>72</v>
      </c>
      <c r="GH15" t="s">
        <v>72</v>
      </c>
      <c r="GI15" t="s">
        <v>72</v>
      </c>
      <c r="GJ15" t="s">
        <v>72</v>
      </c>
      <c r="GK15" t="s">
        <v>72</v>
      </c>
      <c r="GL15">
        <v>-685.93</v>
      </c>
      <c r="GM15">
        <v>-708.44</v>
      </c>
      <c r="GN15">
        <v>-689.43</v>
      </c>
      <c r="GO15">
        <v>-659.29</v>
      </c>
      <c r="GP15">
        <v>-652.04999999999995</v>
      </c>
      <c r="GQ15">
        <v>-723.02</v>
      </c>
      <c r="GR15">
        <v>-734.35</v>
      </c>
      <c r="GS15">
        <v>-743.01</v>
      </c>
      <c r="GT15">
        <v>-750.02</v>
      </c>
      <c r="GU15">
        <v>-788.47</v>
      </c>
      <c r="GV15">
        <v>-813.99</v>
      </c>
      <c r="GW15">
        <v>-826.49</v>
      </c>
      <c r="GX15">
        <v>-842.72</v>
      </c>
      <c r="GY15">
        <v>-845.78</v>
      </c>
      <c r="GZ15">
        <v>-852.09</v>
      </c>
      <c r="HA15">
        <v>-840.13</v>
      </c>
      <c r="HB15">
        <v>-821.79</v>
      </c>
      <c r="HC15">
        <v>-814.75</v>
      </c>
      <c r="HD15">
        <v>-818.51</v>
      </c>
      <c r="HE15">
        <v>-799.95</v>
      </c>
      <c r="HF15">
        <v>-790.66</v>
      </c>
      <c r="HG15">
        <v>-802.09</v>
      </c>
      <c r="HH15">
        <v>-815.8</v>
      </c>
      <c r="HI15">
        <v>-832.45</v>
      </c>
      <c r="HJ15">
        <v>-860.13</v>
      </c>
      <c r="HK15">
        <v>-858.72</v>
      </c>
      <c r="HL15">
        <v>-861.71</v>
      </c>
      <c r="HM15">
        <v>-864.99</v>
      </c>
      <c r="HN15">
        <v>-864.81</v>
      </c>
      <c r="HO15">
        <v>-880.02</v>
      </c>
      <c r="HP15">
        <v>-875.25</v>
      </c>
      <c r="HQ15">
        <v>-864.92</v>
      </c>
      <c r="HR15">
        <v>-862</v>
      </c>
      <c r="HS15">
        <v>-853.33</v>
      </c>
      <c r="HT15">
        <v>-846.92</v>
      </c>
      <c r="HU15">
        <v>-816.13</v>
      </c>
      <c r="HV15">
        <v>-748.48</v>
      </c>
      <c r="HW15">
        <v>-730.76</v>
      </c>
      <c r="HX15">
        <v>-712.86</v>
      </c>
      <c r="HY15">
        <v>-804.17</v>
      </c>
      <c r="HZ15">
        <v>-1038.6099999999999</v>
      </c>
    </row>
    <row r="17" spans="1:234" x14ac:dyDescent="0.3">
      <c r="A17" t="s">
        <v>76</v>
      </c>
    </row>
    <row r="18" spans="1:234" x14ac:dyDescent="0.3">
      <c r="A18" t="s">
        <v>71</v>
      </c>
      <c r="B18">
        <v>-763.18</v>
      </c>
      <c r="C18">
        <v>-693.32</v>
      </c>
      <c r="D18">
        <v>-765.07</v>
      </c>
      <c r="E18">
        <v>-761.52</v>
      </c>
      <c r="F18">
        <v>-781.63</v>
      </c>
      <c r="G18">
        <v>-777.29</v>
      </c>
      <c r="H18">
        <v>-760.37</v>
      </c>
      <c r="I18">
        <v>-772.52</v>
      </c>
      <c r="J18">
        <v>-788.85</v>
      </c>
      <c r="K18">
        <v>-731.92</v>
      </c>
      <c r="L18">
        <v>-713.82</v>
      </c>
      <c r="M18">
        <v>-668.7</v>
      </c>
      <c r="N18" t="s">
        <v>72</v>
      </c>
      <c r="O18" t="s">
        <v>72</v>
      </c>
      <c r="P18" t="s">
        <v>72</v>
      </c>
      <c r="Q18" t="s">
        <v>72</v>
      </c>
      <c r="R18" t="s">
        <v>72</v>
      </c>
      <c r="S18" t="s">
        <v>72</v>
      </c>
      <c r="T18" t="s">
        <v>72</v>
      </c>
      <c r="U18" t="s">
        <v>72</v>
      </c>
      <c r="V18" t="s">
        <v>72</v>
      </c>
      <c r="W18" t="s">
        <v>72</v>
      </c>
      <c r="X18" t="s">
        <v>72</v>
      </c>
      <c r="Y18" t="s">
        <v>72</v>
      </c>
      <c r="Z18" t="s">
        <v>72</v>
      </c>
      <c r="AA18" t="s">
        <v>72</v>
      </c>
      <c r="AB18" t="s">
        <v>72</v>
      </c>
      <c r="AC18" t="s">
        <v>72</v>
      </c>
      <c r="AD18" t="s">
        <v>72</v>
      </c>
      <c r="AE18" t="s">
        <v>72</v>
      </c>
      <c r="AF18" t="s">
        <v>72</v>
      </c>
      <c r="AG18">
        <v>-1138.93</v>
      </c>
      <c r="AH18">
        <v>-1115.79</v>
      </c>
      <c r="AI18">
        <v>-928.12</v>
      </c>
      <c r="AJ18">
        <v>-912.46</v>
      </c>
      <c r="AK18">
        <v>-872.16</v>
      </c>
      <c r="AL18">
        <v>-853.84</v>
      </c>
      <c r="AM18">
        <v>-838.7</v>
      </c>
      <c r="AN18">
        <v>-804.75</v>
      </c>
      <c r="AO18">
        <v>-782.45</v>
      </c>
      <c r="AP18">
        <v>-778.9</v>
      </c>
      <c r="AQ18">
        <v>-768.88</v>
      </c>
      <c r="AR18">
        <v>-756.64</v>
      </c>
      <c r="AS18">
        <v>-757.18</v>
      </c>
      <c r="AT18">
        <v>-734</v>
      </c>
      <c r="AU18" t="s">
        <v>72</v>
      </c>
      <c r="AV18" t="s">
        <v>72</v>
      </c>
      <c r="AW18" t="s">
        <v>72</v>
      </c>
      <c r="AX18" t="s">
        <v>72</v>
      </c>
      <c r="AY18">
        <v>-863.63</v>
      </c>
      <c r="AZ18">
        <v>-863.38</v>
      </c>
      <c r="BA18">
        <v>-855.69</v>
      </c>
      <c r="BB18">
        <v>-857.11</v>
      </c>
      <c r="BC18">
        <v>-852.34</v>
      </c>
      <c r="BD18">
        <v>-838.61</v>
      </c>
      <c r="BE18">
        <v>-821.85</v>
      </c>
      <c r="BF18">
        <v>-812.5</v>
      </c>
      <c r="BG18">
        <v>-792.91</v>
      </c>
      <c r="BH18">
        <v>-819.48</v>
      </c>
      <c r="BI18">
        <v>-822.23</v>
      </c>
      <c r="BJ18">
        <v>-927.81</v>
      </c>
      <c r="BK18">
        <v>-919.5</v>
      </c>
      <c r="BL18">
        <v>-919.2</v>
      </c>
      <c r="BM18">
        <v>-910.28</v>
      </c>
      <c r="BN18">
        <v>-896.69</v>
      </c>
      <c r="BO18">
        <v>-835.31</v>
      </c>
      <c r="BP18">
        <v>-786.05</v>
      </c>
      <c r="BQ18" t="s">
        <v>72</v>
      </c>
      <c r="BR18">
        <v>-714.08</v>
      </c>
      <c r="BS18">
        <v>-712</v>
      </c>
      <c r="BT18">
        <v>-685.85</v>
      </c>
      <c r="BU18">
        <v>-676.73</v>
      </c>
      <c r="BV18" t="s">
        <v>72</v>
      </c>
      <c r="BW18">
        <v>-752.06</v>
      </c>
      <c r="BX18">
        <v>-761.71</v>
      </c>
      <c r="BY18">
        <v>-1011.37</v>
      </c>
      <c r="BZ18">
        <v>-1001.98</v>
      </c>
      <c r="CA18">
        <v>-998.38</v>
      </c>
      <c r="CB18">
        <v>-991.04</v>
      </c>
      <c r="CC18">
        <v>-1015.74</v>
      </c>
      <c r="CD18" t="s">
        <v>72</v>
      </c>
      <c r="CE18" t="s">
        <v>72</v>
      </c>
      <c r="CF18" t="s">
        <v>72</v>
      </c>
      <c r="CG18">
        <v>-727.55</v>
      </c>
      <c r="CH18" t="s">
        <v>72</v>
      </c>
      <c r="CI18" t="s">
        <v>72</v>
      </c>
      <c r="CJ18" t="s">
        <v>72</v>
      </c>
      <c r="CK18" t="s">
        <v>72</v>
      </c>
      <c r="CL18" t="s">
        <v>72</v>
      </c>
      <c r="CM18" t="s">
        <v>72</v>
      </c>
      <c r="CN18" t="s">
        <v>72</v>
      </c>
      <c r="CO18" t="s">
        <v>72</v>
      </c>
      <c r="CP18" t="s">
        <v>72</v>
      </c>
      <c r="CQ18" t="s">
        <v>72</v>
      </c>
      <c r="CR18" t="s">
        <v>72</v>
      </c>
      <c r="CS18" t="s">
        <v>72</v>
      </c>
      <c r="CT18" t="s">
        <v>72</v>
      </c>
      <c r="CU18" t="s">
        <v>72</v>
      </c>
      <c r="CV18" t="s">
        <v>72</v>
      </c>
      <c r="CW18">
        <v>-677.39</v>
      </c>
      <c r="CX18">
        <v>-713.78</v>
      </c>
      <c r="CY18">
        <v>-745.29</v>
      </c>
      <c r="CZ18">
        <v>-754.02</v>
      </c>
      <c r="DA18">
        <v>-763.79</v>
      </c>
      <c r="DB18">
        <v>-787.65</v>
      </c>
      <c r="DC18">
        <v>-795.72</v>
      </c>
      <c r="DD18">
        <v>-790.7</v>
      </c>
      <c r="DE18">
        <v>-769.96</v>
      </c>
      <c r="DF18">
        <v>-782.73</v>
      </c>
      <c r="DG18">
        <v>-696.45</v>
      </c>
      <c r="DH18" t="s">
        <v>72</v>
      </c>
      <c r="DI18">
        <v>-622.28</v>
      </c>
      <c r="DJ18">
        <v>-653.03</v>
      </c>
      <c r="DK18">
        <v>-653.91999999999996</v>
      </c>
      <c r="DL18">
        <v>-644.04999999999995</v>
      </c>
      <c r="DM18">
        <v>-654.09</v>
      </c>
      <c r="DN18">
        <v>-667.28</v>
      </c>
      <c r="DO18">
        <v>-679</v>
      </c>
      <c r="DP18">
        <v>-708.09</v>
      </c>
      <c r="DQ18">
        <v>-725.14</v>
      </c>
      <c r="DR18">
        <v>-748.05</v>
      </c>
      <c r="DS18">
        <v>-744.29</v>
      </c>
      <c r="DT18">
        <v>-753.37</v>
      </c>
      <c r="DU18">
        <v>-757.5</v>
      </c>
      <c r="DV18">
        <v>-751.89</v>
      </c>
      <c r="DW18">
        <v>-735.33</v>
      </c>
      <c r="DX18">
        <v>-724.38</v>
      </c>
      <c r="DY18">
        <v>-706.21</v>
      </c>
      <c r="DZ18">
        <v>-720.33</v>
      </c>
      <c r="EA18">
        <v>-738.79</v>
      </c>
      <c r="EB18">
        <v>-752.17</v>
      </c>
      <c r="EC18">
        <v>-751.94</v>
      </c>
      <c r="ED18">
        <v>-760.43</v>
      </c>
      <c r="EE18">
        <v>-776.16</v>
      </c>
      <c r="EF18">
        <v>-787.03</v>
      </c>
      <c r="EG18">
        <v>-780.83</v>
      </c>
      <c r="EH18">
        <v>-761.41</v>
      </c>
      <c r="EI18">
        <v>-747.36</v>
      </c>
      <c r="EJ18">
        <v>-745.51</v>
      </c>
      <c r="EK18">
        <v>-739.8</v>
      </c>
      <c r="EL18">
        <v>-726.34</v>
      </c>
      <c r="EM18">
        <v>-721.69</v>
      </c>
      <c r="EN18">
        <v>-729.19</v>
      </c>
      <c r="EO18">
        <v>-745.47</v>
      </c>
      <c r="EP18">
        <v>-762.29</v>
      </c>
      <c r="EQ18">
        <v>-801.27</v>
      </c>
      <c r="ER18">
        <v>-806.81</v>
      </c>
      <c r="ES18">
        <v>-815.75</v>
      </c>
      <c r="ET18">
        <v>-835.68</v>
      </c>
      <c r="EU18">
        <v>-848.2</v>
      </c>
      <c r="EV18">
        <v>-842.9</v>
      </c>
      <c r="EW18">
        <v>-831.3</v>
      </c>
      <c r="EX18">
        <v>-823.18</v>
      </c>
      <c r="EY18">
        <v>-824.72</v>
      </c>
      <c r="EZ18">
        <v>-818.28</v>
      </c>
      <c r="FA18">
        <v>-806.41</v>
      </c>
      <c r="FB18">
        <v>-803.1</v>
      </c>
      <c r="FC18">
        <v>-801.57</v>
      </c>
      <c r="FD18">
        <v>-782.5</v>
      </c>
      <c r="FE18">
        <v>-783.52</v>
      </c>
      <c r="FF18">
        <v>-781.04</v>
      </c>
      <c r="FG18">
        <v>-959.67</v>
      </c>
      <c r="FH18">
        <v>-984.93</v>
      </c>
      <c r="FI18">
        <v>-1001.9</v>
      </c>
      <c r="FJ18">
        <v>-1060.5</v>
      </c>
      <c r="FK18">
        <v>-1050.26</v>
      </c>
      <c r="FL18">
        <v>-1047.22</v>
      </c>
      <c r="FM18">
        <v>-1056.81</v>
      </c>
      <c r="FN18" t="s">
        <v>72</v>
      </c>
      <c r="FO18">
        <v>-985.15</v>
      </c>
      <c r="FP18" t="s">
        <v>72</v>
      </c>
      <c r="FQ18">
        <v>9819.75</v>
      </c>
      <c r="FR18">
        <v>-725.3</v>
      </c>
      <c r="FS18" t="s">
        <v>72</v>
      </c>
      <c r="FT18" t="s">
        <v>72</v>
      </c>
      <c r="FU18">
        <v>-1149.06</v>
      </c>
      <c r="FV18" t="s">
        <v>72</v>
      </c>
      <c r="FW18">
        <v>-1182.19</v>
      </c>
      <c r="FX18" t="s">
        <v>72</v>
      </c>
      <c r="FY18">
        <v>-1149.69</v>
      </c>
      <c r="FZ18" t="s">
        <v>72</v>
      </c>
      <c r="GA18" t="s">
        <v>72</v>
      </c>
      <c r="GB18" t="s">
        <v>72</v>
      </c>
      <c r="GC18" t="s">
        <v>72</v>
      </c>
      <c r="GD18" t="s">
        <v>72</v>
      </c>
      <c r="GE18" t="s">
        <v>72</v>
      </c>
      <c r="GF18" t="s">
        <v>72</v>
      </c>
      <c r="GG18" t="s">
        <v>72</v>
      </c>
      <c r="GH18" t="s">
        <v>72</v>
      </c>
      <c r="GI18" t="s">
        <v>72</v>
      </c>
      <c r="GJ18" t="s">
        <v>72</v>
      </c>
      <c r="GK18" t="s">
        <v>72</v>
      </c>
      <c r="GL18">
        <v>-775.57</v>
      </c>
      <c r="GM18">
        <v>-795.15</v>
      </c>
      <c r="GN18">
        <v>-789.02</v>
      </c>
      <c r="GO18">
        <v>-760.6</v>
      </c>
      <c r="GP18">
        <v>-756.79</v>
      </c>
      <c r="GQ18">
        <v>-771.2</v>
      </c>
      <c r="GR18">
        <v>-782</v>
      </c>
      <c r="GS18">
        <v>-783.2</v>
      </c>
      <c r="GT18">
        <v>-791.97</v>
      </c>
      <c r="GU18">
        <v>-814.76</v>
      </c>
      <c r="GV18">
        <v>-834.19</v>
      </c>
      <c r="GW18">
        <v>-839.62</v>
      </c>
      <c r="GX18">
        <v>-840.43</v>
      </c>
      <c r="GY18">
        <v>-817.51</v>
      </c>
      <c r="GZ18">
        <v>-816.22</v>
      </c>
      <c r="HA18">
        <v>-804.79</v>
      </c>
      <c r="HB18">
        <v>-787.45</v>
      </c>
      <c r="HC18">
        <v>-752.61</v>
      </c>
      <c r="HD18">
        <v>-748.84</v>
      </c>
      <c r="HE18">
        <v>-730.46</v>
      </c>
      <c r="HF18">
        <v>-733.43</v>
      </c>
      <c r="HG18">
        <v>-729.77</v>
      </c>
      <c r="HH18">
        <v>-722.34</v>
      </c>
      <c r="HI18">
        <v>-741.08</v>
      </c>
      <c r="HJ18">
        <v>-755.12</v>
      </c>
      <c r="HK18">
        <v>-756.13</v>
      </c>
      <c r="HL18">
        <v>-759.24</v>
      </c>
      <c r="HM18">
        <v>-753.14</v>
      </c>
      <c r="HN18">
        <v>-748.57</v>
      </c>
      <c r="HO18">
        <v>-727.13</v>
      </c>
      <c r="HP18">
        <v>-721.64</v>
      </c>
      <c r="HQ18">
        <v>-709.48</v>
      </c>
      <c r="HR18">
        <v>-686.62</v>
      </c>
      <c r="HS18">
        <v>-680.19</v>
      </c>
      <c r="HT18">
        <v>-675.11</v>
      </c>
      <c r="HU18">
        <v>-667</v>
      </c>
      <c r="HV18">
        <v>-641.73</v>
      </c>
      <c r="HW18">
        <v>-576.84</v>
      </c>
      <c r="HX18">
        <v>-561.44000000000005</v>
      </c>
      <c r="HY18">
        <v>-622.66999999999996</v>
      </c>
      <c r="HZ18">
        <v>-693.05</v>
      </c>
    </row>
    <row r="19" spans="1:234" x14ac:dyDescent="0.3">
      <c r="A19" t="s">
        <v>73</v>
      </c>
      <c r="B19">
        <v>-923.38</v>
      </c>
      <c r="C19">
        <v>-798.17</v>
      </c>
      <c r="D19">
        <v>-864.73</v>
      </c>
      <c r="E19">
        <v>-872.25</v>
      </c>
      <c r="F19">
        <v>-879.44</v>
      </c>
      <c r="G19">
        <v>-841.91</v>
      </c>
      <c r="H19">
        <v>-805.91</v>
      </c>
      <c r="I19">
        <v>-835.52</v>
      </c>
      <c r="J19">
        <v>-875.13</v>
      </c>
      <c r="K19" t="s">
        <v>72</v>
      </c>
      <c r="L19">
        <v>-458.58</v>
      </c>
      <c r="M19">
        <v>-421.26</v>
      </c>
      <c r="N19">
        <v>-411.5</v>
      </c>
      <c r="O19">
        <v>-184.87</v>
      </c>
      <c r="P19">
        <v>-183.56</v>
      </c>
      <c r="Q19">
        <v>-208.22</v>
      </c>
      <c r="R19" t="s">
        <v>72</v>
      </c>
      <c r="S19" t="s">
        <v>72</v>
      </c>
      <c r="T19" t="s">
        <v>72</v>
      </c>
      <c r="U19" t="s">
        <v>72</v>
      </c>
      <c r="V19" t="s">
        <v>72</v>
      </c>
      <c r="W19" t="s">
        <v>72</v>
      </c>
      <c r="X19" t="s">
        <v>72</v>
      </c>
      <c r="Y19" t="s">
        <v>72</v>
      </c>
      <c r="Z19" t="s">
        <v>72</v>
      </c>
      <c r="AA19" t="s">
        <v>72</v>
      </c>
      <c r="AB19" t="s">
        <v>72</v>
      </c>
      <c r="AC19" t="s">
        <v>72</v>
      </c>
      <c r="AD19" t="s">
        <v>72</v>
      </c>
      <c r="AE19" t="s">
        <v>72</v>
      </c>
      <c r="AF19" t="s">
        <v>72</v>
      </c>
      <c r="AG19">
        <v>-1101.93</v>
      </c>
      <c r="AH19">
        <v>-1084.25</v>
      </c>
      <c r="AI19">
        <v>-867.93</v>
      </c>
      <c r="AJ19">
        <v>-847.2</v>
      </c>
      <c r="AK19">
        <v>-809.65</v>
      </c>
      <c r="AL19">
        <v>-790.52</v>
      </c>
      <c r="AM19">
        <v>-772.44</v>
      </c>
      <c r="AN19">
        <v>-747.28</v>
      </c>
      <c r="AO19">
        <v>-718.1</v>
      </c>
      <c r="AP19">
        <v>-712.15</v>
      </c>
      <c r="AQ19">
        <v>-708.69</v>
      </c>
      <c r="AR19">
        <v>-681.5</v>
      </c>
      <c r="AS19">
        <v>-681.36</v>
      </c>
      <c r="AT19">
        <v>-681.99</v>
      </c>
      <c r="AU19" t="s">
        <v>72</v>
      </c>
      <c r="AV19" t="s">
        <v>72</v>
      </c>
      <c r="AW19" t="s">
        <v>72</v>
      </c>
      <c r="AX19" t="s">
        <v>72</v>
      </c>
      <c r="AY19">
        <v>-732.71</v>
      </c>
      <c r="AZ19">
        <v>-731.14</v>
      </c>
      <c r="BA19">
        <v>-732.42</v>
      </c>
      <c r="BB19">
        <v>-713.35</v>
      </c>
      <c r="BC19">
        <v>-710.42</v>
      </c>
      <c r="BD19">
        <v>-701.37</v>
      </c>
      <c r="BE19">
        <v>-677.22</v>
      </c>
      <c r="BF19" t="s">
        <v>72</v>
      </c>
      <c r="BG19" t="s">
        <v>72</v>
      </c>
      <c r="BH19" t="s">
        <v>72</v>
      </c>
      <c r="BI19">
        <v>-627.51</v>
      </c>
      <c r="BJ19">
        <v>-715.77</v>
      </c>
      <c r="BK19">
        <v>-741.74</v>
      </c>
      <c r="BL19">
        <v>-747.94</v>
      </c>
      <c r="BM19">
        <v>-754.28</v>
      </c>
      <c r="BN19">
        <v>-742.42</v>
      </c>
      <c r="BO19">
        <v>-727.68</v>
      </c>
      <c r="BP19">
        <v>-706.16</v>
      </c>
      <c r="BQ19">
        <v>-709.48</v>
      </c>
      <c r="BR19">
        <v>-692.2</v>
      </c>
      <c r="BS19">
        <v>-686.17</v>
      </c>
      <c r="BT19">
        <v>9938.42</v>
      </c>
      <c r="BU19" t="s">
        <v>72</v>
      </c>
      <c r="BV19" t="s">
        <v>72</v>
      </c>
      <c r="BW19">
        <v>-698.94</v>
      </c>
      <c r="BX19">
        <v>-753.76</v>
      </c>
      <c r="BY19">
        <v>-990.94</v>
      </c>
      <c r="BZ19">
        <v>-966.86</v>
      </c>
      <c r="CA19">
        <v>-953.19</v>
      </c>
      <c r="CB19">
        <v>-963.1</v>
      </c>
      <c r="CC19">
        <v>-988.58</v>
      </c>
      <c r="CD19">
        <v>-1027.07</v>
      </c>
      <c r="CE19" t="s">
        <v>72</v>
      </c>
      <c r="CF19">
        <v>-706.28</v>
      </c>
      <c r="CG19">
        <v>-718.35</v>
      </c>
      <c r="CH19">
        <v>-702.56</v>
      </c>
      <c r="CI19" t="s">
        <v>72</v>
      </c>
      <c r="CJ19" t="s">
        <v>72</v>
      </c>
      <c r="CK19" t="s">
        <v>72</v>
      </c>
      <c r="CL19" t="s">
        <v>72</v>
      </c>
      <c r="CM19">
        <v>-1079.6400000000001</v>
      </c>
      <c r="CN19" t="s">
        <v>72</v>
      </c>
      <c r="CO19" t="s">
        <v>72</v>
      </c>
      <c r="CP19" t="s">
        <v>72</v>
      </c>
      <c r="CQ19" t="s">
        <v>72</v>
      </c>
      <c r="CR19" t="s">
        <v>72</v>
      </c>
      <c r="CS19" t="s">
        <v>72</v>
      </c>
      <c r="CT19" t="s">
        <v>72</v>
      </c>
      <c r="CU19">
        <v>14088.21</v>
      </c>
      <c r="CV19" t="s">
        <v>72</v>
      </c>
      <c r="CW19">
        <v>-718.68</v>
      </c>
      <c r="CX19" t="s">
        <v>72</v>
      </c>
      <c r="CY19" t="s">
        <v>72</v>
      </c>
      <c r="CZ19">
        <v>-837.21</v>
      </c>
      <c r="DA19">
        <v>-887.46</v>
      </c>
      <c r="DB19">
        <v>-938.51</v>
      </c>
      <c r="DC19">
        <v>-961.22</v>
      </c>
      <c r="DD19">
        <v>-970.88</v>
      </c>
      <c r="DE19">
        <v>-932.81</v>
      </c>
      <c r="DF19">
        <v>-926.76</v>
      </c>
      <c r="DG19">
        <v>-932.81</v>
      </c>
      <c r="DH19" t="s">
        <v>72</v>
      </c>
      <c r="DI19">
        <v>-753.83</v>
      </c>
      <c r="DJ19">
        <v>-791.46</v>
      </c>
      <c r="DK19">
        <v>-790.57</v>
      </c>
      <c r="DL19">
        <v>-774.84</v>
      </c>
      <c r="DM19">
        <v>-842.32</v>
      </c>
      <c r="DN19">
        <v>-881.61</v>
      </c>
      <c r="DO19">
        <v>-878.01</v>
      </c>
      <c r="DP19">
        <v>-874.67</v>
      </c>
      <c r="DQ19">
        <v>-905.76</v>
      </c>
      <c r="DR19">
        <v>-918.76</v>
      </c>
      <c r="DS19">
        <v>-902.74</v>
      </c>
      <c r="DT19">
        <v>-890.93</v>
      </c>
      <c r="DU19">
        <v>-868.68</v>
      </c>
      <c r="DV19">
        <v>-850.06</v>
      </c>
      <c r="DW19">
        <v>-849.58</v>
      </c>
      <c r="DX19">
        <v>-826.35</v>
      </c>
      <c r="DY19">
        <v>-800.34</v>
      </c>
      <c r="DZ19">
        <v>-795.15</v>
      </c>
      <c r="EA19">
        <v>-793.59</v>
      </c>
      <c r="EB19">
        <v>-802.76</v>
      </c>
      <c r="EC19">
        <v>-823.9</v>
      </c>
      <c r="ED19">
        <v>-826.45</v>
      </c>
      <c r="EE19">
        <v>-835.89</v>
      </c>
      <c r="EF19">
        <v>-846.64</v>
      </c>
      <c r="EG19">
        <v>-841.11</v>
      </c>
      <c r="EH19">
        <v>-826.9</v>
      </c>
      <c r="EI19">
        <v>-802.45</v>
      </c>
      <c r="EJ19">
        <v>-784.28</v>
      </c>
      <c r="EK19">
        <v>-769.68</v>
      </c>
      <c r="EL19">
        <v>-753.52</v>
      </c>
      <c r="EM19">
        <v>-735.58</v>
      </c>
      <c r="EN19">
        <v>-740.81</v>
      </c>
      <c r="EO19">
        <v>-748.56</v>
      </c>
      <c r="EP19">
        <v>-758.58</v>
      </c>
      <c r="EQ19">
        <v>-767.86</v>
      </c>
      <c r="ER19">
        <v>-783.24</v>
      </c>
      <c r="ES19">
        <v>-783.91</v>
      </c>
      <c r="ET19">
        <v>-786.53</v>
      </c>
      <c r="EU19">
        <v>-789.05</v>
      </c>
      <c r="EV19">
        <v>-781.38</v>
      </c>
      <c r="EW19">
        <v>-769.15</v>
      </c>
      <c r="EX19">
        <v>-758.81</v>
      </c>
      <c r="EY19">
        <v>-743.49</v>
      </c>
      <c r="EZ19">
        <v>-731.77</v>
      </c>
      <c r="FA19">
        <v>-712.54</v>
      </c>
      <c r="FB19">
        <v>-687.22</v>
      </c>
      <c r="FC19">
        <v>-655.76</v>
      </c>
      <c r="FD19">
        <v>-629.92999999999995</v>
      </c>
      <c r="FE19">
        <v>-629.96</v>
      </c>
      <c r="FF19">
        <v>-622.92999999999995</v>
      </c>
      <c r="FG19">
        <v>-658.4</v>
      </c>
      <c r="FH19">
        <v>-682.78</v>
      </c>
      <c r="FI19">
        <v>-706.55</v>
      </c>
      <c r="FJ19">
        <v>-695.86</v>
      </c>
      <c r="FK19">
        <v>-657.75</v>
      </c>
      <c r="FL19">
        <v>-594.19000000000005</v>
      </c>
      <c r="FM19" t="s">
        <v>72</v>
      </c>
      <c r="FN19" t="s">
        <v>72</v>
      </c>
      <c r="FO19">
        <v>-791.63</v>
      </c>
      <c r="FP19">
        <v>-750.41</v>
      </c>
      <c r="FQ19">
        <v>-763.71</v>
      </c>
      <c r="FR19">
        <v>-782.34</v>
      </c>
      <c r="FS19">
        <v>-864.63</v>
      </c>
      <c r="FT19">
        <v>-902.41</v>
      </c>
      <c r="FU19">
        <v>-905.03</v>
      </c>
      <c r="FV19">
        <v>-890.42</v>
      </c>
      <c r="FW19">
        <v>-919.29</v>
      </c>
      <c r="FX19">
        <v>-911.59</v>
      </c>
      <c r="FY19">
        <v>-930.15</v>
      </c>
      <c r="FZ19">
        <v>-918.47</v>
      </c>
      <c r="GA19" t="s">
        <v>72</v>
      </c>
      <c r="GB19" t="s">
        <v>72</v>
      </c>
      <c r="GC19" t="s">
        <v>72</v>
      </c>
      <c r="GD19" t="s">
        <v>72</v>
      </c>
      <c r="GE19" t="s">
        <v>72</v>
      </c>
      <c r="GF19" t="s">
        <v>72</v>
      </c>
      <c r="GG19" t="s">
        <v>72</v>
      </c>
      <c r="GH19" t="s">
        <v>72</v>
      </c>
      <c r="GI19" t="s">
        <v>72</v>
      </c>
      <c r="GJ19" t="s">
        <v>72</v>
      </c>
      <c r="GK19">
        <v>-694.91</v>
      </c>
      <c r="GL19">
        <v>-711.12</v>
      </c>
      <c r="GM19">
        <v>-726.06</v>
      </c>
      <c r="GN19">
        <v>-705.1</v>
      </c>
      <c r="GO19">
        <v>-702.54</v>
      </c>
      <c r="GP19">
        <v>-691.69</v>
      </c>
      <c r="GQ19">
        <v>-725.4</v>
      </c>
      <c r="GR19">
        <v>-751.87</v>
      </c>
      <c r="GS19">
        <v>-753.79</v>
      </c>
      <c r="GT19">
        <v>-768.41</v>
      </c>
      <c r="GU19">
        <v>-799.71</v>
      </c>
      <c r="GV19">
        <v>-823.31</v>
      </c>
      <c r="GW19">
        <v>-834.72</v>
      </c>
      <c r="GX19">
        <v>-843.07</v>
      </c>
      <c r="GY19">
        <v>-843.44</v>
      </c>
      <c r="GZ19">
        <v>-849.56</v>
      </c>
      <c r="HA19">
        <v>-851.18</v>
      </c>
      <c r="HB19">
        <v>-835.28</v>
      </c>
      <c r="HC19">
        <v>-815.53</v>
      </c>
      <c r="HD19">
        <v>-816.48</v>
      </c>
      <c r="HE19">
        <v>-794.94</v>
      </c>
      <c r="HF19">
        <v>-781.12</v>
      </c>
      <c r="HG19">
        <v>-790.06</v>
      </c>
      <c r="HH19">
        <v>-791.23</v>
      </c>
      <c r="HI19">
        <v>-814.07</v>
      </c>
      <c r="HJ19">
        <v>-861.44</v>
      </c>
      <c r="HK19">
        <v>-850.42</v>
      </c>
      <c r="HL19">
        <v>-856.01</v>
      </c>
      <c r="HM19">
        <v>-864.18</v>
      </c>
      <c r="HN19">
        <v>-867.69</v>
      </c>
      <c r="HO19">
        <v>-887.9</v>
      </c>
      <c r="HP19">
        <v>-885.18</v>
      </c>
      <c r="HQ19">
        <v>-868.9</v>
      </c>
      <c r="HR19">
        <v>-860.39</v>
      </c>
      <c r="HS19">
        <v>-849.95</v>
      </c>
      <c r="HT19">
        <v>-839.03</v>
      </c>
      <c r="HU19">
        <v>-801.58</v>
      </c>
      <c r="HV19">
        <v>-733.07</v>
      </c>
      <c r="HW19">
        <v>-705.09</v>
      </c>
      <c r="HX19">
        <v>-687.17</v>
      </c>
      <c r="HY19">
        <v>-815.88</v>
      </c>
      <c r="HZ19">
        <v>-988.33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="96" zoomScaleNormal="96" workbookViewId="0">
      <selection activeCell="J10" sqref="J10"/>
    </sheetView>
  </sheetViews>
  <sheetFormatPr defaultRowHeight="14.4" x14ac:dyDescent="0.3"/>
  <cols>
    <col min="3" max="3" width="20.44140625" customWidth="1"/>
    <col min="4" max="5" width="12" bestFit="1" customWidth="1"/>
    <col min="6" max="7" width="18.6640625" customWidth="1"/>
    <col min="8" max="8" width="18.88671875" bestFit="1" customWidth="1"/>
    <col min="9" max="11" width="12" bestFit="1" customWidth="1"/>
    <col min="12" max="12" width="24.5546875" customWidth="1"/>
    <col min="13" max="13" width="12" bestFit="1" customWidth="1"/>
    <col min="14" max="16" width="12.88671875" bestFit="1" customWidth="1"/>
    <col min="17" max="19" width="12.44140625" bestFit="1" customWidth="1"/>
    <col min="24" max="24" width="12.44140625" bestFit="1" customWidth="1"/>
    <col min="25" max="25" width="13.109375" customWidth="1"/>
    <col min="26" max="26" width="12.44140625" bestFit="1" customWidth="1"/>
  </cols>
  <sheetData>
    <row r="1" spans="1:16" x14ac:dyDescent="0.3">
      <c r="A1" t="s">
        <v>24</v>
      </c>
      <c r="I1" s="4" t="s">
        <v>45</v>
      </c>
      <c r="J1" s="4"/>
      <c r="K1" s="4"/>
      <c r="L1" s="4"/>
      <c r="N1" s="4" t="s">
        <v>43</v>
      </c>
      <c r="O1" s="4"/>
      <c r="P1" s="4"/>
    </row>
    <row r="2" spans="1:16" x14ac:dyDescent="0.3">
      <c r="A2" t="s">
        <v>25</v>
      </c>
      <c r="B2" t="s">
        <v>26</v>
      </c>
      <c r="C2" t="s">
        <v>27</v>
      </c>
      <c r="D2" t="s">
        <v>28</v>
      </c>
      <c r="E2" t="s">
        <v>29</v>
      </c>
      <c r="F2" t="s">
        <v>30</v>
      </c>
      <c r="G2" t="s">
        <v>47</v>
      </c>
      <c r="H2" t="s">
        <v>31</v>
      </c>
      <c r="J2" t="s">
        <v>32</v>
      </c>
      <c r="K2" t="s">
        <v>33</v>
      </c>
      <c r="L2" t="s">
        <v>34</v>
      </c>
      <c r="N2" t="str">
        <f>J2</f>
        <v>200 BP</v>
      </c>
      <c r="O2" t="str">
        <f>K2</f>
        <v>300 BP</v>
      </c>
      <c r="P2" t="str">
        <f>L2</f>
        <v>400 BP</v>
      </c>
    </row>
    <row r="3" spans="1:16" x14ac:dyDescent="0.3">
      <c r="A3">
        <v>1</v>
      </c>
      <c r="B3">
        <v>80</v>
      </c>
      <c r="C3">
        <v>80</v>
      </c>
      <c r="D3">
        <v>90</v>
      </c>
      <c r="E3">
        <f t="shared" ref="E3:E10" si="0">D3*0.0174533</f>
        <v>1.5707970000000002</v>
      </c>
      <c r="F3">
        <f>((B3+C3)/2)+((B3-C3)/2)*COS(2*E3)</f>
        <v>80</v>
      </c>
      <c r="G3">
        <f>((B3-C3)/2)*SIN(2*E3)</f>
        <v>0</v>
      </c>
      <c r="H3">
        <f t="shared" ref="H3:H10" si="1">F3/10</f>
        <v>8</v>
      </c>
    </row>
    <row r="4" spans="1:16" x14ac:dyDescent="0.3">
      <c r="A4">
        <v>2</v>
      </c>
      <c r="B4">
        <v>80</v>
      </c>
      <c r="C4">
        <v>40</v>
      </c>
      <c r="D4">
        <v>90</v>
      </c>
      <c r="E4">
        <f t="shared" si="0"/>
        <v>1.5707970000000002</v>
      </c>
      <c r="F4">
        <f t="shared" ref="F4:F9" si="2">((B4+C4)/2)+((B4-C4)/2)*COS(2*E4)</f>
        <v>40.000000000018126</v>
      </c>
      <c r="G4">
        <f>(((B4-C4)/2)*SIN(2*E4)/10)</f>
        <v>-2.6928204144056212E-6</v>
      </c>
      <c r="H4">
        <f t="shared" si="1"/>
        <v>4.0000000000018128</v>
      </c>
      <c r="J4">
        <f>'200_BP'!$Z$31</f>
        <v>3.240861958533057E-12</v>
      </c>
      <c r="K4">
        <f>'300_BP'!$Z$31</f>
        <v>3.6324127644370125E-12</v>
      </c>
      <c r="L4">
        <f>'400_BP'!$Z$31</f>
        <v>1.9934328272375804E-12</v>
      </c>
      <c r="N4">
        <f>'200_BP'!$Z$32</f>
        <v>1.1526410078999585E-13</v>
      </c>
      <c r="O4">
        <f>'300_BP'!$Z$32</f>
        <v>3.5136686146806508E-13</v>
      </c>
      <c r="P4">
        <f>'400_BP'!$Z$32</f>
        <v>4.2580037617575775E-13</v>
      </c>
    </row>
    <row r="5" spans="1:16" x14ac:dyDescent="0.3">
      <c r="A5">
        <v>3</v>
      </c>
      <c r="B5">
        <v>80</v>
      </c>
      <c r="C5">
        <v>40</v>
      </c>
      <c r="D5">
        <v>0</v>
      </c>
      <c r="E5">
        <f t="shared" si="0"/>
        <v>0</v>
      </c>
      <c r="F5">
        <f t="shared" si="2"/>
        <v>80</v>
      </c>
      <c r="G5">
        <f t="shared" ref="G5:G10" si="3">(((B5-C5)/2)*SIN(2*E5)/10)</f>
        <v>0</v>
      </c>
      <c r="H5">
        <f t="shared" si="1"/>
        <v>8</v>
      </c>
      <c r="J5">
        <f>'200_BP'!$Z$46</f>
        <v>2.4912846703848138E-12</v>
      </c>
      <c r="K5">
        <f>'300_BP'!$Z$46</f>
        <v>2.7208650854100558E-12</v>
      </c>
      <c r="L5">
        <f>'400_BP'!$Z$46</f>
        <v>2.9974932002490809E-12</v>
      </c>
      <c r="N5">
        <f>'200_BP'!$Z$47</f>
        <v>1.2525983710073909E-13</v>
      </c>
      <c r="O5">
        <f>'300_BP'!$Z$47</f>
        <v>1.1434364706051326E-13</v>
      </c>
      <c r="P5">
        <f>'400_BP'!$Z$47</f>
        <v>1.5358575361105166E-13</v>
      </c>
    </row>
    <row r="6" spans="1:16" x14ac:dyDescent="0.3">
      <c r="A6">
        <v>4</v>
      </c>
      <c r="B6">
        <v>80</v>
      </c>
      <c r="C6">
        <v>40</v>
      </c>
      <c r="D6">
        <f>D5+22.5</f>
        <v>22.5</v>
      </c>
      <c r="E6">
        <f t="shared" si="0"/>
        <v>0.39269925000000006</v>
      </c>
      <c r="F6">
        <f t="shared" si="2"/>
        <v>74.142130863451214</v>
      </c>
      <c r="G6">
        <f t="shared" si="3"/>
        <v>1.4142140384009088</v>
      </c>
      <c r="H6">
        <f t="shared" si="1"/>
        <v>7.4142130863451214</v>
      </c>
      <c r="J6">
        <f>'200_BP'!$Z$68</f>
        <v>2.5345928534724768E-12</v>
      </c>
      <c r="K6">
        <f>'300_BP'!$Z$68</f>
        <v>2.743440992641787E-12</v>
      </c>
      <c r="L6">
        <f>'400_BP'!$Z$68</f>
        <v>3.0363452214823068E-12</v>
      </c>
      <c r="N6">
        <f>'200_BP'!$Z$69</f>
        <v>1.223337069271355E-13</v>
      </c>
      <c r="O6">
        <f>'300_BP'!$Z$69</f>
        <v>1.286667228894213E-13</v>
      </c>
      <c r="P6">
        <f>'400_BP'!$Z$69</f>
        <v>1.4049001306611576E-13</v>
      </c>
    </row>
    <row r="7" spans="1:16" x14ac:dyDescent="0.3">
      <c r="A7">
        <v>5</v>
      </c>
      <c r="B7">
        <v>80</v>
      </c>
      <c r="C7">
        <v>40</v>
      </c>
      <c r="D7">
        <f>D6+22.5</f>
        <v>45</v>
      </c>
      <c r="E7">
        <f t="shared" si="0"/>
        <v>0.78539850000000011</v>
      </c>
      <c r="F7">
        <f t="shared" si="2"/>
        <v>59.999986535897925</v>
      </c>
      <c r="G7">
        <f t="shared" si="3"/>
        <v>1.9999999999995466</v>
      </c>
      <c r="H7">
        <f t="shared" si="1"/>
        <v>5.9999986535897927</v>
      </c>
      <c r="J7">
        <f>'200_BP'!$Z$92</f>
        <v>2.7633842893220224E-12</v>
      </c>
      <c r="K7">
        <f>'300_BP'!$Z$92</f>
        <v>3.050648561973828E-12</v>
      </c>
      <c r="L7">
        <f>'400_BP'!$Z$92</f>
        <v>3.5221889697127623E-12</v>
      </c>
      <c r="N7">
        <f>'200_BP'!$Z$93</f>
        <v>1.7396245778844197E-13</v>
      </c>
      <c r="O7">
        <f>'300_BP'!$Z$93</f>
        <v>2.1357185364977269E-13</v>
      </c>
      <c r="P7">
        <f>'400_BP'!$Z$93</f>
        <v>1.3994729054116133E-13</v>
      </c>
    </row>
    <row r="8" spans="1:16" x14ac:dyDescent="0.3">
      <c r="A8">
        <v>6</v>
      </c>
      <c r="B8">
        <v>80</v>
      </c>
      <c r="C8">
        <v>40</v>
      </c>
      <c r="D8">
        <f>D7+22.5</f>
        <v>67.5</v>
      </c>
      <c r="E8">
        <f t="shared" si="0"/>
        <v>1.1780977500000001</v>
      </c>
      <c r="F8">
        <f t="shared" si="2"/>
        <v>45.857850095439446</v>
      </c>
      <c r="G8">
        <f t="shared" si="3"/>
        <v>1.4142121342886926</v>
      </c>
      <c r="H8">
        <f t="shared" si="1"/>
        <v>4.5857850095439447</v>
      </c>
      <c r="J8">
        <f>'200_BP'!$Z$115</f>
        <v>3.0290450432040096E-12</v>
      </c>
      <c r="K8">
        <f>'300_BP'!$Z$115</f>
        <v>3.432190669648875E-12</v>
      </c>
      <c r="L8">
        <f>'400_BP'!$Z$115</f>
        <v>4.0522016387057068E-12</v>
      </c>
      <c r="N8">
        <f>'200_BP'!$Z$116</f>
        <v>2.0570574920650497E-13</v>
      </c>
      <c r="O8">
        <f>'300_BP'!$Z$116</f>
        <v>2.1100255323844392E-13</v>
      </c>
      <c r="P8">
        <f>'400_BP'!$Z$116</f>
        <v>1.287955328789267E-13</v>
      </c>
    </row>
    <row r="9" spans="1:16" x14ac:dyDescent="0.3">
      <c r="A9">
        <v>7</v>
      </c>
      <c r="B9">
        <v>80</v>
      </c>
      <c r="C9">
        <v>40</v>
      </c>
      <c r="D9">
        <f>D8+22.5</f>
        <v>90</v>
      </c>
      <c r="E9">
        <f t="shared" si="0"/>
        <v>1.5707970000000002</v>
      </c>
      <c r="F9">
        <f t="shared" si="2"/>
        <v>40.000000000018126</v>
      </c>
      <c r="G9">
        <f t="shared" si="3"/>
        <v>-2.6928204144056212E-6</v>
      </c>
      <c r="H9">
        <f t="shared" si="1"/>
        <v>4.0000000000018128</v>
      </c>
      <c r="J9">
        <f>'200_BP'!$Z$140</f>
        <v>3.225419931621236E-12</v>
      </c>
      <c r="K9">
        <f>'300_BP'!$Z$140</f>
        <v>3.6885815295650798E-12</v>
      </c>
      <c r="L9">
        <f>'400_BP'!$Z$140</f>
        <v>4.3072949535203102E-12</v>
      </c>
      <c r="N9">
        <f>'200_BP'!$Z$141</f>
        <v>1.6791886742745683E-13</v>
      </c>
      <c r="O9">
        <f>'300_BP'!$Z$141</f>
        <v>1.7797566922874662E-13</v>
      </c>
      <c r="P9">
        <f>'400_BP'!$Z$141</f>
        <v>3.0766061616075765E-13</v>
      </c>
    </row>
    <row r="10" spans="1:16" x14ac:dyDescent="0.3">
      <c r="A10">
        <v>8</v>
      </c>
      <c r="B10">
        <v>80</v>
      </c>
      <c r="C10">
        <v>80</v>
      </c>
      <c r="D10">
        <v>90</v>
      </c>
      <c r="E10">
        <f t="shared" si="0"/>
        <v>1.5707970000000002</v>
      </c>
      <c r="F10">
        <f>((B10+C10)/2)+((B10-C10)/2)*COS(2*D10)</f>
        <v>80</v>
      </c>
      <c r="G10">
        <f t="shared" si="3"/>
        <v>0</v>
      </c>
      <c r="H10">
        <f t="shared" si="1"/>
        <v>8</v>
      </c>
      <c r="J10">
        <f>'200_BP'!Z163</f>
        <v>5.0551754637431374E-13</v>
      </c>
      <c r="K10">
        <f>'300_BP'!Z163</f>
        <v>3.5963221104514507E-13</v>
      </c>
      <c r="L10">
        <f>'400_BP'!Z163</f>
        <v>1.7590268049359321E-13</v>
      </c>
    </row>
    <row r="11" spans="1:16" x14ac:dyDescent="0.3">
      <c r="I11" s="4"/>
      <c r="J11" s="4"/>
      <c r="K11" s="4"/>
      <c r="L11" s="4"/>
      <c r="M11" s="4"/>
      <c r="N11" s="4"/>
      <c r="O11" s="4"/>
      <c r="P11" s="4"/>
    </row>
    <row r="21" spans="14:14" x14ac:dyDescent="0.3">
      <c r="N21" s="2"/>
    </row>
    <row r="22" spans="14:14" x14ac:dyDescent="0.3">
      <c r="N22" s="2"/>
    </row>
    <row r="23" spans="14:14" x14ac:dyDescent="0.3">
      <c r="N23" s="2"/>
    </row>
    <row r="24" spans="14:14" x14ac:dyDescent="0.3">
      <c r="N24" s="2"/>
    </row>
    <row r="56" spans="2:2" x14ac:dyDescent="0.3">
      <c r="B56" s="2"/>
    </row>
  </sheetData>
  <mergeCells count="4">
    <mergeCell ref="I1:L1"/>
    <mergeCell ref="I11:L11"/>
    <mergeCell ref="M11:P11"/>
    <mergeCell ref="N1:P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"/>
  <sheetViews>
    <sheetView tabSelected="1" zoomScaleNormal="100" workbookViewId="0">
      <selection activeCell="L37" sqref="L37"/>
    </sheetView>
  </sheetViews>
  <sheetFormatPr defaultRowHeight="14.4" x14ac:dyDescent="0.3"/>
  <cols>
    <col min="1" max="1" width="18.6640625" bestFit="1" customWidth="1"/>
    <col min="6" max="6" width="16.6640625" bestFit="1" customWidth="1"/>
    <col min="7" max="8" width="12" bestFit="1" customWidth="1"/>
    <col min="9" max="9" width="17.33203125" customWidth="1"/>
    <col min="10" max="10" width="16.6640625" bestFit="1" customWidth="1"/>
    <col min="12" max="14" width="12" bestFit="1" customWidth="1"/>
    <col min="15" max="16" width="16.6640625" bestFit="1" customWidth="1"/>
  </cols>
  <sheetData>
    <row r="2" spans="1:16" x14ac:dyDescent="0.3">
      <c r="B2" s="5" t="s">
        <v>49</v>
      </c>
      <c r="C2" s="5"/>
      <c r="D2" s="5"/>
      <c r="E2" s="5"/>
      <c r="F2" s="5"/>
      <c r="G2" s="5" t="s">
        <v>51</v>
      </c>
      <c r="H2" s="5"/>
      <c r="I2" s="5"/>
      <c r="J2" s="3"/>
      <c r="L2" s="4" t="s">
        <v>52</v>
      </c>
      <c r="M2" s="4"/>
      <c r="N2" s="4"/>
      <c r="O2" t="s">
        <v>59</v>
      </c>
      <c r="P2" t="s">
        <v>60</v>
      </c>
    </row>
    <row r="3" spans="1:16" x14ac:dyDescent="0.3">
      <c r="A3" t="s">
        <v>50</v>
      </c>
      <c r="C3" t="s">
        <v>55</v>
      </c>
      <c r="D3" t="s">
        <v>56</v>
      </c>
      <c r="E3" t="s">
        <v>57</v>
      </c>
      <c r="G3" t="s">
        <v>55</v>
      </c>
      <c r="H3" t="s">
        <v>56</v>
      </c>
      <c r="I3" t="s">
        <v>57</v>
      </c>
      <c r="L3" t="s">
        <v>48</v>
      </c>
      <c r="M3" t="s">
        <v>53</v>
      </c>
      <c r="N3" t="s">
        <v>54</v>
      </c>
      <c r="O3" t="s">
        <v>58</v>
      </c>
      <c r="P3" t="s">
        <v>58</v>
      </c>
    </row>
    <row r="4" spans="1:16" x14ac:dyDescent="0.3">
      <c r="A4">
        <f t="shared" ref="A4:A9" si="0">L4</f>
        <v>4.0000000000018128</v>
      </c>
      <c r="C4">
        <f t="shared" ref="C4:C9" si="1">A4-1.38</f>
        <v>2.6200000000018129</v>
      </c>
      <c r="D4">
        <f>A4-2.07</f>
        <v>1.9300000000018129</v>
      </c>
      <c r="E4">
        <f t="shared" ref="E4:E9" si="2">A4-2.76</f>
        <v>1.240000000001813</v>
      </c>
      <c r="G4">
        <f>'Normal Stress'!J4/'Normal Stress'!$J$5</f>
        <v>1.3008798219885729</v>
      </c>
      <c r="H4">
        <f>'Normal Stress'!K4/'Normal Stress'!$K$5</f>
        <v>1.3350212709608051</v>
      </c>
      <c r="I4">
        <f>'Normal Stress'!L4/'Normal Stress'!$L$5</f>
        <v>0.66503331085853112</v>
      </c>
      <c r="L4">
        <v>4.0000000000018128</v>
      </c>
      <c r="M4">
        <v>2.414491242166869E-11</v>
      </c>
      <c r="N4">
        <v>4.2066657745739048E-13</v>
      </c>
      <c r="O4">
        <f>L4-3.45</f>
        <v>0.55000000000181259</v>
      </c>
      <c r="P4" s="2">
        <f t="shared" ref="P4:P9" si="3">M4/$M$5</f>
        <v>1.6531188280238123</v>
      </c>
    </row>
    <row r="5" spans="1:16" x14ac:dyDescent="0.3">
      <c r="A5">
        <f t="shared" si="0"/>
        <v>8</v>
      </c>
      <c r="C5">
        <f t="shared" si="1"/>
        <v>6.62</v>
      </c>
      <c r="D5">
        <f t="shared" ref="D5:D9" si="4">A5-2.07</f>
        <v>5.93</v>
      </c>
      <c r="E5">
        <f t="shared" si="2"/>
        <v>5.24</v>
      </c>
      <c r="G5">
        <f>'Normal Stress'!J5/'Normal Stress'!$J$5</f>
        <v>1</v>
      </c>
      <c r="H5">
        <f>'Normal Stress'!K5/'Normal Stress'!$K$5</f>
        <v>1</v>
      </c>
      <c r="I5">
        <f>'Normal Stress'!L5/'Normal Stress'!$L$5</f>
        <v>1</v>
      </c>
      <c r="L5">
        <v>8</v>
      </c>
      <c r="M5" s="2">
        <v>1.4605672630643402E-11</v>
      </c>
      <c r="N5" s="2">
        <v>1.59511774098486E-13</v>
      </c>
      <c r="O5">
        <f t="shared" ref="O5:O8" si="5">L5-3.45</f>
        <v>4.55</v>
      </c>
      <c r="P5" s="2">
        <f t="shared" si="3"/>
        <v>1</v>
      </c>
    </row>
    <row r="6" spans="1:16" x14ac:dyDescent="0.3">
      <c r="A6">
        <f t="shared" si="0"/>
        <v>7.4142130863451214</v>
      </c>
      <c r="C6">
        <f t="shared" si="1"/>
        <v>6.0342130863451215</v>
      </c>
      <c r="D6">
        <f t="shared" si="4"/>
        <v>5.3442130863451212</v>
      </c>
      <c r="E6">
        <f t="shared" si="2"/>
        <v>4.6542130863451217</v>
      </c>
      <c r="G6">
        <f>'Normal Stress'!J6/'Normal Stress'!$J$5</f>
        <v>1.0173838757178133</v>
      </c>
      <c r="H6">
        <f>'Normal Stress'!K6/'Normal Stress'!$K$5</f>
        <v>1.0082973269614832</v>
      </c>
      <c r="I6">
        <f>'Normal Stress'!L6/'Normal Stress'!$L$5</f>
        <v>1.0129615043763893</v>
      </c>
      <c r="L6">
        <v>7.4142130863451214</v>
      </c>
      <c r="M6" s="2">
        <v>1.5321435276439899E-11</v>
      </c>
      <c r="N6">
        <v>1.9516199707470612E-13</v>
      </c>
      <c r="O6">
        <f>L6-3.45</f>
        <v>3.9642130863451213</v>
      </c>
      <c r="P6" s="2">
        <f t="shared" si="3"/>
        <v>1.0490057982194394</v>
      </c>
    </row>
    <row r="7" spans="1:16" x14ac:dyDescent="0.3">
      <c r="A7">
        <f t="shared" si="0"/>
        <v>5.9999986535897927</v>
      </c>
      <c r="C7">
        <f t="shared" si="1"/>
        <v>4.6199986535897928</v>
      </c>
      <c r="D7">
        <f t="shared" si="4"/>
        <v>3.9299986535897928</v>
      </c>
      <c r="E7">
        <f t="shared" si="2"/>
        <v>3.2399986535897929</v>
      </c>
      <c r="G7">
        <f>'Normal Stress'!J7/'Normal Stress'!$J$5</f>
        <v>1.1092206050042361</v>
      </c>
      <c r="H7">
        <f>'Normal Stress'!K7/'Normal Stress'!$K$5</f>
        <v>1.1212053763092305</v>
      </c>
      <c r="I7">
        <f>'Normal Stress'!L7/'Normal Stress'!$L$5</f>
        <v>1.1750448572894447</v>
      </c>
      <c r="L7">
        <v>5.9999986535897927</v>
      </c>
      <c r="M7">
        <v>1.9192076427288265E-11</v>
      </c>
      <c r="N7">
        <v>5.8453628209713112E-13</v>
      </c>
      <c r="O7">
        <f t="shared" si="5"/>
        <v>2.5499986535897925</v>
      </c>
      <c r="P7" s="2">
        <f t="shared" si="3"/>
        <v>1.3140152400117724</v>
      </c>
    </row>
    <row r="8" spans="1:16" x14ac:dyDescent="0.3">
      <c r="A8">
        <f t="shared" si="0"/>
        <v>4.5857850095439447</v>
      </c>
      <c r="C8">
        <f t="shared" si="1"/>
        <v>3.2057850095439449</v>
      </c>
      <c r="D8">
        <f t="shared" si="4"/>
        <v>2.5157850095439449</v>
      </c>
      <c r="E8">
        <f t="shared" si="2"/>
        <v>1.825785009543945</v>
      </c>
      <c r="G8">
        <f>'Normal Stress'!J8/'Normal Stress'!$J$5</f>
        <v>1.2158566538829667</v>
      </c>
      <c r="H8">
        <f>'Normal Stress'!K8/'Normal Stress'!$K$5</f>
        <v>1.2614336109692175</v>
      </c>
      <c r="I8">
        <f>'Normal Stress'!L8/'Normal Stress'!$L$5</f>
        <v>1.3518634965940819</v>
      </c>
      <c r="L8">
        <v>4.5857850095439447</v>
      </c>
      <c r="M8">
        <v>2.0944554300031116E-11</v>
      </c>
      <c r="N8">
        <v>4.0620235241859767E-13</v>
      </c>
      <c r="O8">
        <f t="shared" si="5"/>
        <v>1.1357850095439446</v>
      </c>
      <c r="P8" s="2">
        <f t="shared" si="3"/>
        <v>1.4340013520560797</v>
      </c>
    </row>
    <row r="9" spans="1:16" x14ac:dyDescent="0.3">
      <c r="A9">
        <f t="shared" si="0"/>
        <v>4.0000000000018128</v>
      </c>
      <c r="C9">
        <f t="shared" si="1"/>
        <v>2.6200000000018129</v>
      </c>
      <c r="D9">
        <f t="shared" si="4"/>
        <v>1.9300000000018129</v>
      </c>
      <c r="E9">
        <f t="shared" si="2"/>
        <v>1.240000000001813</v>
      </c>
      <c r="G9">
        <f>'Normal Stress'!J9/'Normal Stress'!$J$5</f>
        <v>1.2946814027170266</v>
      </c>
      <c r="H9">
        <f>'Normal Stress'!K9/'Normal Stress'!$K$5</f>
        <v>1.3556649866045019</v>
      </c>
      <c r="I9">
        <f>'Normal Stress'!L9/'Normal Stress'!$L$5</f>
        <v>1.4369657129371936</v>
      </c>
      <c r="L9">
        <v>4.0000000000018128</v>
      </c>
      <c r="M9">
        <v>2.2287515930570972E-11</v>
      </c>
      <c r="N9">
        <v>8.3199143586929248E-13</v>
      </c>
      <c r="O9">
        <f>L9-3.45</f>
        <v>0.55000000000181259</v>
      </c>
      <c r="P9" s="2">
        <f t="shared" si="3"/>
        <v>1.5259493002609612</v>
      </c>
    </row>
  </sheetData>
  <mergeCells count="3">
    <mergeCell ref="B2:F2"/>
    <mergeCell ref="L2:N2"/>
    <mergeCell ref="G2:I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200_BP</vt:lpstr>
      <vt:lpstr>300_BP</vt:lpstr>
      <vt:lpstr>400_BP</vt:lpstr>
      <vt:lpstr>Strain data</vt:lpstr>
      <vt:lpstr>Normal Stress</vt:lpstr>
      <vt:lpstr>Graphs</vt:lpstr>
    </vt:vector>
  </TitlesOfParts>
  <Company>University of Edinburgh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LIGHTBODY Xander</dc:creator>
  <cp:lastModifiedBy>FRASER HARRIS Andrew</cp:lastModifiedBy>
  <dcterms:created xsi:type="dcterms:W3CDTF">2017-11-15T16:07:05Z</dcterms:created>
  <dcterms:modified xsi:type="dcterms:W3CDTF">2019-02-14T12:47:39Z</dcterms:modified>
</cp:coreProperties>
</file>