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7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8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9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0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gkspoormans/RMIT/PhD/Datasets/"/>
    </mc:Choice>
  </mc:AlternateContent>
  <xr:revisionPtr revIDLastSave="0" documentId="8_{944734BE-5F50-FD4C-9181-A84FB6DF3242}" xr6:coauthVersionLast="47" xr6:coauthVersionMax="47" xr10:uidLastSave="{00000000-0000-0000-0000-000000000000}"/>
  <bookViews>
    <workbookView xWindow="240" yWindow="500" windowWidth="38160" windowHeight="19620" xr2:uid="{00000000-000D-0000-FFFF-FFFF00000000}"/>
  </bookViews>
  <sheets>
    <sheet name="total" sheetId="61" r:id="rId1"/>
    <sheet name="Graphs-scales" sheetId="69" r:id="rId2"/>
    <sheet name="Graph-attributes" sheetId="70" r:id="rId3"/>
    <sheet name="governments" sheetId="63" r:id="rId4"/>
    <sheet name="makers" sheetId="65" r:id="rId5"/>
    <sheet name="academics" sheetId="62" r:id="rId6"/>
    <sheet name="owners" sheetId="66" r:id="rId7"/>
    <sheet name="local professionals" sheetId="64" r:id="rId8"/>
    <sheet name="residents" sheetId="67" r:id="rId9"/>
    <sheet name="visitors" sheetId="68" r:id="rId10"/>
    <sheet name="r01" sheetId="1" r:id="rId11"/>
    <sheet name="r02" sheetId="3" r:id="rId12"/>
    <sheet name="r03" sheetId="4" r:id="rId13"/>
    <sheet name="r04" sheetId="5" r:id="rId14"/>
    <sheet name="r05" sheetId="6" r:id="rId15"/>
    <sheet name="r06" sheetId="7" r:id="rId16"/>
    <sheet name="r07" sheetId="8" r:id="rId17"/>
    <sheet name="r08" sheetId="9" r:id="rId18"/>
    <sheet name="r09" sheetId="10" r:id="rId19"/>
    <sheet name="r10" sheetId="11" r:id="rId20"/>
    <sheet name="r11" sheetId="12" r:id="rId21"/>
    <sheet name="r12" sheetId="13" r:id="rId22"/>
    <sheet name="r13" sheetId="14" r:id="rId23"/>
    <sheet name="r14" sheetId="15" r:id="rId24"/>
    <sheet name="r15" sheetId="16" r:id="rId25"/>
    <sheet name="r16" sheetId="17" r:id="rId26"/>
    <sheet name="r17" sheetId="18" r:id="rId27"/>
    <sheet name="r18" sheetId="19" r:id="rId28"/>
    <sheet name="r19" sheetId="20" r:id="rId29"/>
    <sheet name="r20" sheetId="21" r:id="rId30"/>
    <sheet name="r21" sheetId="22" r:id="rId31"/>
    <sheet name="r22" sheetId="23" r:id="rId32"/>
    <sheet name="r23" sheetId="24" r:id="rId33"/>
    <sheet name="r24" sheetId="25" r:id="rId34"/>
    <sheet name="r25" sheetId="26" r:id="rId35"/>
    <sheet name="r26" sheetId="27" r:id="rId36"/>
    <sheet name="r27" sheetId="28" r:id="rId37"/>
    <sheet name="r28" sheetId="29" r:id="rId38"/>
    <sheet name="r29" sheetId="30" r:id="rId39"/>
    <sheet name="r30" sheetId="31" r:id="rId40"/>
    <sheet name="r31" sheetId="32" r:id="rId41"/>
    <sheet name="r32" sheetId="33" r:id="rId42"/>
    <sheet name="r33" sheetId="34" r:id="rId43"/>
    <sheet name="r34" sheetId="35" r:id="rId44"/>
    <sheet name="r35" sheetId="36" r:id="rId45"/>
    <sheet name="r36" sheetId="37" r:id="rId46"/>
    <sheet name="r37" sheetId="38" r:id="rId47"/>
    <sheet name="r38" sheetId="39" r:id="rId48"/>
    <sheet name="r39" sheetId="40" r:id="rId49"/>
    <sheet name="r40" sheetId="41" r:id="rId50"/>
    <sheet name="r41" sheetId="42" r:id="rId51"/>
    <sheet name="r42" sheetId="43" r:id="rId52"/>
    <sheet name="r43" sheetId="44" r:id="rId53"/>
    <sheet name="r44" sheetId="45" r:id="rId54"/>
    <sheet name="r45" sheetId="46" r:id="rId55"/>
    <sheet name="r46" sheetId="47" r:id="rId56"/>
    <sheet name="r47" sheetId="48" r:id="rId57"/>
    <sheet name="r48" sheetId="49" r:id="rId58"/>
    <sheet name="r49" sheetId="50" r:id="rId59"/>
    <sheet name="r50" sheetId="51" r:id="rId60"/>
    <sheet name="r51" sheetId="52" r:id="rId61"/>
    <sheet name="r52" sheetId="53" r:id="rId62"/>
    <sheet name="r53" sheetId="54" r:id="rId63"/>
    <sheet name="r54" sheetId="55" r:id="rId64"/>
    <sheet name="r55" sheetId="56" r:id="rId65"/>
    <sheet name="r56" sheetId="57" r:id="rId66"/>
    <sheet name="r57" sheetId="58" r:id="rId67"/>
    <sheet name="r58" sheetId="59" r:id="rId68"/>
    <sheet name="r59" sheetId="60" r:id="rId6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" i="69" l="1"/>
  <c r="J10" i="69"/>
  <c r="I11" i="69"/>
  <c r="I10" i="69"/>
  <c r="H11" i="69"/>
  <c r="G11" i="69"/>
  <c r="G10" i="69"/>
  <c r="F11" i="69"/>
  <c r="E11" i="69"/>
  <c r="D11" i="69"/>
  <c r="D10" i="69"/>
  <c r="C11" i="69"/>
  <c r="C10" i="69"/>
  <c r="H10" i="69"/>
  <c r="F10" i="69"/>
  <c r="E10" i="69"/>
  <c r="K9" i="69"/>
  <c r="K8" i="69"/>
  <c r="K7" i="69"/>
  <c r="K6" i="69"/>
  <c r="K5" i="69"/>
  <c r="K4" i="69"/>
  <c r="K3" i="69"/>
  <c r="K12" i="70"/>
  <c r="J12" i="70"/>
  <c r="K11" i="70"/>
  <c r="K10" i="70"/>
  <c r="K9" i="70"/>
  <c r="K8" i="70"/>
  <c r="K7" i="70"/>
  <c r="J7" i="70"/>
  <c r="K6" i="70"/>
  <c r="K5" i="70"/>
  <c r="K4" i="70"/>
  <c r="K3" i="70"/>
  <c r="C13" i="70"/>
  <c r="D13" i="70"/>
  <c r="E13" i="70"/>
  <c r="F13" i="70"/>
  <c r="G13" i="70"/>
  <c r="H13" i="70"/>
  <c r="I13" i="70"/>
  <c r="J4" i="70"/>
  <c r="J5" i="70"/>
  <c r="J6" i="70"/>
  <c r="J8" i="70"/>
  <c r="J9" i="70"/>
  <c r="J10" i="70"/>
  <c r="J11" i="70"/>
  <c r="J3" i="70"/>
  <c r="T4" i="70"/>
  <c r="T5" i="70"/>
  <c r="T6" i="70"/>
  <c r="T7" i="70"/>
  <c r="T8" i="70"/>
  <c r="T9" i="70"/>
  <c r="T10" i="70"/>
  <c r="T11" i="70"/>
  <c r="T12" i="70"/>
  <c r="T3" i="70"/>
  <c r="S4" i="70"/>
  <c r="S5" i="70"/>
  <c r="S6" i="70"/>
  <c r="S7" i="70"/>
  <c r="S8" i="70"/>
  <c r="S9" i="70"/>
  <c r="S10" i="70"/>
  <c r="S11" i="70"/>
  <c r="S12" i="70"/>
  <c r="S3" i="70"/>
  <c r="R4" i="70"/>
  <c r="R5" i="70"/>
  <c r="R6" i="70"/>
  <c r="R7" i="70"/>
  <c r="R8" i="70"/>
  <c r="R9" i="70"/>
  <c r="R10" i="70"/>
  <c r="R11" i="70"/>
  <c r="R12" i="70"/>
  <c r="R3" i="70"/>
  <c r="X12" i="70"/>
  <c r="W12" i="70"/>
  <c r="V12" i="70"/>
  <c r="U12" i="70"/>
  <c r="X11" i="70"/>
  <c r="W11" i="70"/>
  <c r="V11" i="70"/>
  <c r="U11" i="70"/>
  <c r="X10" i="70"/>
  <c r="W10" i="70"/>
  <c r="V10" i="70"/>
  <c r="U10" i="70"/>
  <c r="X9" i="70"/>
  <c r="W9" i="70"/>
  <c r="V9" i="70"/>
  <c r="U9" i="70"/>
  <c r="X8" i="70"/>
  <c r="W8" i="70"/>
  <c r="V8" i="70"/>
  <c r="U8" i="70"/>
  <c r="X7" i="70"/>
  <c r="W7" i="70"/>
  <c r="V7" i="70"/>
  <c r="U7" i="70"/>
  <c r="X6" i="70"/>
  <c r="W6" i="70"/>
  <c r="V6" i="70"/>
  <c r="U6" i="70"/>
  <c r="X5" i="70"/>
  <c r="W5" i="70"/>
  <c r="V5" i="70"/>
  <c r="U5" i="70"/>
  <c r="X4" i="70"/>
  <c r="W4" i="70"/>
  <c r="V4" i="70"/>
  <c r="U4" i="70"/>
  <c r="X3" i="70"/>
  <c r="W3" i="70"/>
  <c r="V3" i="70"/>
  <c r="U3" i="70"/>
  <c r="I4" i="70"/>
  <c r="I5" i="70"/>
  <c r="I6" i="70"/>
  <c r="I7" i="70"/>
  <c r="I8" i="70"/>
  <c r="I9" i="70"/>
  <c r="I10" i="70"/>
  <c r="I11" i="70"/>
  <c r="I12" i="70"/>
  <c r="I3" i="70"/>
  <c r="H4" i="70"/>
  <c r="H5" i="70"/>
  <c r="H6" i="70"/>
  <c r="H7" i="70"/>
  <c r="H8" i="70"/>
  <c r="H9" i="70"/>
  <c r="H10" i="70"/>
  <c r="H11" i="70"/>
  <c r="H12" i="70"/>
  <c r="H3" i="70"/>
  <c r="G4" i="70"/>
  <c r="G5" i="70"/>
  <c r="G6" i="70"/>
  <c r="G7" i="70"/>
  <c r="G8" i="70"/>
  <c r="G9" i="70"/>
  <c r="G10" i="70"/>
  <c r="G11" i="70"/>
  <c r="G12" i="70"/>
  <c r="G3" i="70"/>
  <c r="F4" i="70"/>
  <c r="F5" i="70"/>
  <c r="F6" i="70"/>
  <c r="F7" i="70"/>
  <c r="F8" i="70"/>
  <c r="F9" i="70"/>
  <c r="F10" i="70"/>
  <c r="F11" i="70"/>
  <c r="F12" i="70"/>
  <c r="F3" i="70"/>
  <c r="E4" i="70"/>
  <c r="E5" i="70"/>
  <c r="E6" i="70"/>
  <c r="E7" i="70"/>
  <c r="E8" i="70"/>
  <c r="E9" i="70"/>
  <c r="E10" i="70"/>
  <c r="E11" i="70"/>
  <c r="E12" i="70"/>
  <c r="E3" i="70"/>
  <c r="D4" i="70"/>
  <c r="D5" i="70"/>
  <c r="D6" i="70"/>
  <c r="D7" i="70"/>
  <c r="D8" i="70"/>
  <c r="D9" i="70"/>
  <c r="D10" i="70"/>
  <c r="D11" i="70"/>
  <c r="D12" i="70"/>
  <c r="D3" i="70"/>
  <c r="C4" i="70"/>
  <c r="C5" i="70"/>
  <c r="C6" i="70"/>
  <c r="C7" i="70"/>
  <c r="C8" i="70"/>
  <c r="C9" i="70"/>
  <c r="C10" i="70"/>
  <c r="C11" i="70"/>
  <c r="C12" i="70"/>
  <c r="C3" i="70"/>
  <c r="D9" i="69"/>
  <c r="E9" i="69"/>
  <c r="F9" i="69"/>
  <c r="G9" i="69"/>
  <c r="H9" i="69"/>
  <c r="I9" i="69"/>
  <c r="J9" i="69"/>
  <c r="C9" i="69"/>
  <c r="D8" i="69"/>
  <c r="E8" i="69"/>
  <c r="F8" i="69"/>
  <c r="G8" i="69"/>
  <c r="H8" i="69"/>
  <c r="I8" i="69"/>
  <c r="J8" i="69"/>
  <c r="C8" i="69"/>
  <c r="D7" i="69"/>
  <c r="E7" i="69"/>
  <c r="F7" i="69"/>
  <c r="G7" i="69"/>
  <c r="H7" i="69"/>
  <c r="I7" i="69"/>
  <c r="J7" i="69"/>
  <c r="C7" i="69"/>
  <c r="D6" i="69"/>
  <c r="E6" i="69"/>
  <c r="F6" i="69"/>
  <c r="G6" i="69"/>
  <c r="H6" i="69"/>
  <c r="I6" i="69"/>
  <c r="J6" i="69"/>
  <c r="C6" i="69"/>
  <c r="D5" i="69"/>
  <c r="E5" i="69"/>
  <c r="F5" i="69"/>
  <c r="G5" i="69"/>
  <c r="H5" i="69"/>
  <c r="I5" i="69"/>
  <c r="J5" i="69"/>
  <c r="C5" i="69"/>
  <c r="D4" i="69"/>
  <c r="E4" i="69"/>
  <c r="F4" i="69"/>
  <c r="G4" i="69"/>
  <c r="H4" i="69"/>
  <c r="I4" i="69"/>
  <c r="J4" i="69"/>
  <c r="C4" i="69"/>
  <c r="D3" i="69"/>
  <c r="E3" i="69"/>
  <c r="F3" i="69"/>
  <c r="G3" i="69"/>
  <c r="H3" i="69"/>
  <c r="I3" i="69"/>
  <c r="J3" i="69"/>
  <c r="C3" i="69"/>
  <c r="J21" i="65"/>
  <c r="J22" i="65"/>
  <c r="J23" i="65"/>
  <c r="J24" i="65"/>
  <c r="J25" i="65"/>
  <c r="J26" i="65"/>
  <c r="J27" i="65"/>
  <c r="J28" i="65"/>
  <c r="J29" i="65"/>
  <c r="J21" i="62"/>
  <c r="J22" i="62"/>
  <c r="J23" i="62"/>
  <c r="J24" i="62"/>
  <c r="J25" i="62"/>
  <c r="J26" i="62"/>
  <c r="J27" i="62"/>
  <c r="J28" i="62"/>
  <c r="J29" i="62"/>
  <c r="J21" i="66"/>
  <c r="J22" i="66"/>
  <c r="J23" i="66"/>
  <c r="J24" i="66"/>
  <c r="J25" i="66"/>
  <c r="J26" i="66"/>
  <c r="J27" i="66"/>
  <c r="J28" i="66"/>
  <c r="J29" i="66"/>
  <c r="J21" i="64"/>
  <c r="J22" i="64"/>
  <c r="J23" i="64"/>
  <c r="J24" i="64"/>
  <c r="J25" i="64"/>
  <c r="J26" i="64"/>
  <c r="J27" i="64"/>
  <c r="J28" i="64"/>
  <c r="J29" i="64"/>
  <c r="J21" i="67"/>
  <c r="J22" i="67"/>
  <c r="J23" i="67"/>
  <c r="J24" i="67"/>
  <c r="J25" i="67"/>
  <c r="J26" i="67"/>
  <c r="J27" i="67"/>
  <c r="J28" i="67"/>
  <c r="J29" i="67"/>
  <c r="J21" i="68"/>
  <c r="J22" i="68"/>
  <c r="J23" i="68"/>
  <c r="J24" i="68"/>
  <c r="J25" i="68"/>
  <c r="J26" i="68"/>
  <c r="J27" i="68"/>
  <c r="J28" i="68"/>
  <c r="J29" i="68"/>
  <c r="J21" i="63"/>
  <c r="J22" i="63"/>
  <c r="J23" i="63"/>
  <c r="J24" i="63"/>
  <c r="J25" i="63"/>
  <c r="J26" i="63"/>
  <c r="J27" i="63"/>
  <c r="J28" i="63"/>
  <c r="J29" i="63"/>
  <c r="J20" i="65"/>
  <c r="J20" i="62"/>
  <c r="J20" i="66"/>
  <c r="J20" i="64"/>
  <c r="J20" i="67"/>
  <c r="J20" i="68"/>
  <c r="J20" i="63"/>
  <c r="C30" i="65"/>
  <c r="D30" i="65"/>
  <c r="E30" i="65"/>
  <c r="F30" i="65"/>
  <c r="G30" i="65"/>
  <c r="H30" i="65"/>
  <c r="I30" i="65"/>
  <c r="C30" i="62"/>
  <c r="D30" i="62"/>
  <c r="E30" i="62"/>
  <c r="F30" i="62"/>
  <c r="G30" i="62"/>
  <c r="H30" i="62"/>
  <c r="I30" i="62"/>
  <c r="C30" i="66"/>
  <c r="D30" i="66"/>
  <c r="E30" i="66"/>
  <c r="F30" i="66"/>
  <c r="G30" i="66"/>
  <c r="H30" i="66"/>
  <c r="I30" i="66"/>
  <c r="C30" i="64"/>
  <c r="D30" i="64"/>
  <c r="E30" i="64"/>
  <c r="F30" i="64"/>
  <c r="G30" i="64"/>
  <c r="H30" i="64"/>
  <c r="I30" i="64"/>
  <c r="C30" i="67"/>
  <c r="D30" i="67"/>
  <c r="E30" i="67"/>
  <c r="F30" i="67"/>
  <c r="G30" i="67"/>
  <c r="H30" i="67"/>
  <c r="I30" i="67"/>
  <c r="C30" i="68"/>
  <c r="D30" i="68"/>
  <c r="E30" i="68"/>
  <c r="F30" i="68"/>
  <c r="G30" i="68"/>
  <c r="H30" i="68"/>
  <c r="I30" i="68"/>
  <c r="C30" i="63"/>
  <c r="D30" i="63"/>
  <c r="E30" i="63"/>
  <c r="F30" i="63"/>
  <c r="G30" i="63"/>
  <c r="H30" i="63"/>
  <c r="I30" i="63"/>
  <c r="B30" i="65"/>
  <c r="B30" i="62"/>
  <c r="B30" i="66"/>
  <c r="B30" i="64"/>
  <c r="B30" i="67"/>
  <c r="B30" i="68"/>
  <c r="B30" i="63"/>
  <c r="I28" i="68"/>
  <c r="I28" i="64"/>
  <c r="J12" i="68"/>
  <c r="I29" i="68" s="1"/>
  <c r="J12" i="67"/>
  <c r="I29" i="67" s="1"/>
  <c r="J12" i="64"/>
  <c r="I29" i="64" s="1"/>
  <c r="J12" i="66"/>
  <c r="H29" i="66" s="1"/>
  <c r="J12" i="62"/>
  <c r="I29" i="62" s="1"/>
  <c r="J12" i="65"/>
  <c r="I29" i="65" s="1"/>
  <c r="J12" i="63"/>
  <c r="I29" i="63" s="1"/>
  <c r="F28" i="60"/>
  <c r="B28" i="60"/>
  <c r="F26" i="60"/>
  <c r="B26" i="60"/>
  <c r="F24" i="60"/>
  <c r="B24" i="60"/>
  <c r="F22" i="60"/>
  <c r="B22" i="60"/>
  <c r="F20" i="60"/>
  <c r="B20" i="60"/>
  <c r="J12" i="60"/>
  <c r="I29" i="60" s="1"/>
  <c r="B25" i="59"/>
  <c r="B23" i="59"/>
  <c r="F22" i="59"/>
  <c r="B21" i="59"/>
  <c r="F20" i="59"/>
  <c r="J12" i="59"/>
  <c r="I29" i="59" s="1"/>
  <c r="J12" i="58"/>
  <c r="I29" i="58" s="1"/>
  <c r="J12" i="57"/>
  <c r="I29" i="57" s="1"/>
  <c r="J12" i="56"/>
  <c r="I29" i="56" s="1"/>
  <c r="J12" i="55"/>
  <c r="I29" i="55" s="1"/>
  <c r="J12" i="54"/>
  <c r="I29" i="54" s="1"/>
  <c r="J12" i="53"/>
  <c r="I29" i="53" s="1"/>
  <c r="J12" i="52"/>
  <c r="I29" i="52" s="1"/>
  <c r="J12" i="51"/>
  <c r="I29" i="51" s="1"/>
  <c r="B20" i="50"/>
  <c r="J12" i="50"/>
  <c r="F29" i="49"/>
  <c r="C29" i="49"/>
  <c r="F28" i="49"/>
  <c r="C28" i="49"/>
  <c r="F27" i="49"/>
  <c r="C27" i="49"/>
  <c r="F26" i="49"/>
  <c r="C26" i="49"/>
  <c r="F25" i="49"/>
  <c r="C25" i="49"/>
  <c r="F24" i="49"/>
  <c r="C24" i="49"/>
  <c r="F23" i="49"/>
  <c r="C23" i="49"/>
  <c r="F22" i="49"/>
  <c r="C22" i="49"/>
  <c r="F21" i="49"/>
  <c r="C21" i="49"/>
  <c r="F20" i="49"/>
  <c r="C20" i="49"/>
  <c r="J12" i="49"/>
  <c r="I29" i="49" s="1"/>
  <c r="J12" i="48"/>
  <c r="I29" i="48" s="1"/>
  <c r="B22" i="47"/>
  <c r="B20" i="47"/>
  <c r="J12" i="47"/>
  <c r="I29" i="47" s="1"/>
  <c r="C29" i="46"/>
  <c r="B29" i="46"/>
  <c r="C28" i="46"/>
  <c r="B28" i="46"/>
  <c r="C27" i="46"/>
  <c r="B27" i="46"/>
  <c r="C26" i="46"/>
  <c r="B26" i="46"/>
  <c r="C25" i="46"/>
  <c r="B25" i="46"/>
  <c r="C24" i="46"/>
  <c r="B24" i="46"/>
  <c r="C23" i="46"/>
  <c r="B23" i="46"/>
  <c r="C22" i="46"/>
  <c r="B22" i="46"/>
  <c r="C21" i="46"/>
  <c r="B21" i="46"/>
  <c r="C20" i="46"/>
  <c r="B20" i="46"/>
  <c r="J12" i="46"/>
  <c r="I29" i="46" s="1"/>
  <c r="B29" i="45"/>
  <c r="F28" i="45"/>
  <c r="B27" i="45"/>
  <c r="F26" i="45"/>
  <c r="B25" i="45"/>
  <c r="F24" i="45"/>
  <c r="B23" i="45"/>
  <c r="F22" i="45"/>
  <c r="B21" i="45"/>
  <c r="F20" i="45"/>
  <c r="J12" i="45"/>
  <c r="I29" i="45" s="1"/>
  <c r="J12" i="44"/>
  <c r="I29" i="44" s="1"/>
  <c r="B28" i="43"/>
  <c r="F25" i="43"/>
  <c r="B24" i="43"/>
  <c r="F21" i="43"/>
  <c r="B20" i="43"/>
  <c r="J12" i="43"/>
  <c r="B26" i="43" s="1"/>
  <c r="F28" i="42"/>
  <c r="B28" i="42"/>
  <c r="F26" i="42"/>
  <c r="B26" i="42"/>
  <c r="F24" i="42"/>
  <c r="B24" i="42"/>
  <c r="F22" i="42"/>
  <c r="B22" i="42"/>
  <c r="F20" i="42"/>
  <c r="B20" i="42"/>
  <c r="J12" i="42"/>
  <c r="I29" i="42" s="1"/>
  <c r="F29" i="41"/>
  <c r="D29" i="41"/>
  <c r="H28" i="41"/>
  <c r="G28" i="41"/>
  <c r="C28" i="41"/>
  <c r="B28" i="41"/>
  <c r="F27" i="41"/>
  <c r="D27" i="41"/>
  <c r="H26" i="41"/>
  <c r="G26" i="41"/>
  <c r="C26" i="41"/>
  <c r="B26" i="41"/>
  <c r="F25" i="41"/>
  <c r="D25" i="41"/>
  <c r="H24" i="41"/>
  <c r="G24" i="41"/>
  <c r="C24" i="41"/>
  <c r="B24" i="41"/>
  <c r="F23" i="41"/>
  <c r="D23" i="41"/>
  <c r="H22" i="41"/>
  <c r="G22" i="41"/>
  <c r="C22" i="41"/>
  <c r="B22" i="41"/>
  <c r="F21" i="41"/>
  <c r="D21" i="41"/>
  <c r="H20" i="41"/>
  <c r="G20" i="41"/>
  <c r="C20" i="41"/>
  <c r="B20" i="41"/>
  <c r="J12" i="41"/>
  <c r="I29" i="41" s="1"/>
  <c r="B29" i="40"/>
  <c r="F28" i="40"/>
  <c r="B27" i="40"/>
  <c r="F26" i="40"/>
  <c r="B25" i="40"/>
  <c r="F24" i="40"/>
  <c r="B23" i="40"/>
  <c r="F22" i="40"/>
  <c r="B21" i="40"/>
  <c r="F20" i="40"/>
  <c r="J12" i="40"/>
  <c r="I29" i="40" s="1"/>
  <c r="F29" i="39"/>
  <c r="B29" i="39"/>
  <c r="F25" i="39"/>
  <c r="B25" i="39"/>
  <c r="F21" i="39"/>
  <c r="B21" i="39"/>
  <c r="J12" i="39"/>
  <c r="B27" i="39" s="1"/>
  <c r="J12" i="38"/>
  <c r="J12" i="37"/>
  <c r="I29" i="37" s="1"/>
  <c r="J12" i="36"/>
  <c r="F29" i="35"/>
  <c r="D29" i="35"/>
  <c r="H28" i="35"/>
  <c r="G28" i="35"/>
  <c r="C28" i="35"/>
  <c r="B28" i="35"/>
  <c r="F27" i="35"/>
  <c r="D27" i="35"/>
  <c r="H26" i="35"/>
  <c r="G26" i="35"/>
  <c r="C26" i="35"/>
  <c r="B26" i="35"/>
  <c r="F25" i="35"/>
  <c r="D25" i="35"/>
  <c r="H24" i="35"/>
  <c r="G24" i="35"/>
  <c r="C24" i="35"/>
  <c r="B24" i="35"/>
  <c r="F23" i="35"/>
  <c r="D23" i="35"/>
  <c r="H22" i="35"/>
  <c r="G22" i="35"/>
  <c r="C22" i="35"/>
  <c r="B22" i="35"/>
  <c r="F21" i="35"/>
  <c r="D21" i="35"/>
  <c r="H20" i="35"/>
  <c r="G20" i="35"/>
  <c r="C20" i="35"/>
  <c r="B20" i="35"/>
  <c r="J12" i="35"/>
  <c r="I29" i="35" s="1"/>
  <c r="F29" i="34"/>
  <c r="C29" i="34"/>
  <c r="F28" i="34"/>
  <c r="C28" i="34"/>
  <c r="F27" i="34"/>
  <c r="C27" i="34"/>
  <c r="F26" i="34"/>
  <c r="C26" i="34"/>
  <c r="F25" i="34"/>
  <c r="C25" i="34"/>
  <c r="F24" i="34"/>
  <c r="C24" i="34"/>
  <c r="F23" i="34"/>
  <c r="C23" i="34"/>
  <c r="F22" i="34"/>
  <c r="C22" i="34"/>
  <c r="F21" i="34"/>
  <c r="C21" i="34"/>
  <c r="F20" i="34"/>
  <c r="C20" i="34"/>
  <c r="J12" i="34"/>
  <c r="I29" i="34" s="1"/>
  <c r="J12" i="33"/>
  <c r="I29" i="33" s="1"/>
  <c r="J12" i="32"/>
  <c r="I29" i="32" s="1"/>
  <c r="F28" i="31"/>
  <c r="B28" i="31"/>
  <c r="F26" i="31"/>
  <c r="B26" i="31"/>
  <c r="F24" i="31"/>
  <c r="B24" i="31"/>
  <c r="F22" i="31"/>
  <c r="B22" i="31"/>
  <c r="F20" i="31"/>
  <c r="B20" i="31"/>
  <c r="J12" i="31"/>
  <c r="I29" i="31" s="1"/>
  <c r="B29" i="30"/>
  <c r="F28" i="30"/>
  <c r="B27" i="30"/>
  <c r="F26" i="30"/>
  <c r="B25" i="30"/>
  <c r="F24" i="30"/>
  <c r="B23" i="30"/>
  <c r="F22" i="30"/>
  <c r="B21" i="30"/>
  <c r="F20" i="30"/>
  <c r="J12" i="30"/>
  <c r="I29" i="30" s="1"/>
  <c r="J12" i="29"/>
  <c r="I29" i="29" s="1"/>
  <c r="J12" i="28"/>
  <c r="I29" i="28" s="1"/>
  <c r="J12" i="27"/>
  <c r="I29" i="27" s="1"/>
  <c r="B22" i="26"/>
  <c r="B20" i="26"/>
  <c r="J12" i="26"/>
  <c r="I29" i="26" s="1"/>
  <c r="F28" i="25"/>
  <c r="B28" i="25"/>
  <c r="F26" i="25"/>
  <c r="B26" i="25"/>
  <c r="F24" i="25"/>
  <c r="B24" i="25"/>
  <c r="F22" i="25"/>
  <c r="B22" i="25"/>
  <c r="F20" i="25"/>
  <c r="B20" i="25"/>
  <c r="J12" i="25"/>
  <c r="I29" i="25" s="1"/>
  <c r="B29" i="24"/>
  <c r="F28" i="24"/>
  <c r="B27" i="24"/>
  <c r="F26" i="24"/>
  <c r="B25" i="24"/>
  <c r="F24" i="24"/>
  <c r="B23" i="24"/>
  <c r="F22" i="24"/>
  <c r="B21" i="24"/>
  <c r="F20" i="24"/>
  <c r="J12" i="24"/>
  <c r="I29" i="24" s="1"/>
  <c r="J12" i="23"/>
  <c r="I29" i="23" s="1"/>
  <c r="J12" i="22"/>
  <c r="I29" i="22" s="1"/>
  <c r="F28" i="21"/>
  <c r="B28" i="21"/>
  <c r="F26" i="21"/>
  <c r="B26" i="21"/>
  <c r="F24" i="21"/>
  <c r="B24" i="21"/>
  <c r="F22" i="21"/>
  <c r="B22" i="21"/>
  <c r="F20" i="21"/>
  <c r="B20" i="21"/>
  <c r="J12" i="21"/>
  <c r="I29" i="21" s="1"/>
  <c r="B29" i="20"/>
  <c r="F28" i="20"/>
  <c r="B27" i="20"/>
  <c r="F26" i="20"/>
  <c r="B25" i="20"/>
  <c r="F24" i="20"/>
  <c r="B23" i="20"/>
  <c r="F22" i="20"/>
  <c r="B21" i="20"/>
  <c r="F20" i="20"/>
  <c r="J12" i="20"/>
  <c r="I29" i="20" s="1"/>
  <c r="B27" i="19"/>
  <c r="B23" i="19"/>
  <c r="J12" i="19"/>
  <c r="F29" i="18"/>
  <c r="F25" i="18"/>
  <c r="F21" i="18"/>
  <c r="J12" i="18"/>
  <c r="B26" i="18" s="1"/>
  <c r="F28" i="17"/>
  <c r="B28" i="17"/>
  <c r="F26" i="17"/>
  <c r="B26" i="17"/>
  <c r="F24" i="17"/>
  <c r="B24" i="17"/>
  <c r="F22" i="17"/>
  <c r="B22" i="17"/>
  <c r="F20" i="17"/>
  <c r="B20" i="17"/>
  <c r="J12" i="17"/>
  <c r="I29" i="17" s="1"/>
  <c r="B29" i="16"/>
  <c r="F28" i="16"/>
  <c r="B28" i="16"/>
  <c r="B27" i="16"/>
  <c r="F26" i="16"/>
  <c r="B26" i="16"/>
  <c r="B25" i="16"/>
  <c r="F24" i="16"/>
  <c r="B24" i="16"/>
  <c r="B23" i="16"/>
  <c r="F22" i="16"/>
  <c r="B22" i="16"/>
  <c r="B21" i="16"/>
  <c r="F20" i="16"/>
  <c r="B20" i="16"/>
  <c r="J12" i="16"/>
  <c r="I29" i="16" s="1"/>
  <c r="F29" i="15"/>
  <c r="B29" i="15"/>
  <c r="F28" i="15"/>
  <c r="B27" i="15"/>
  <c r="F26" i="15"/>
  <c r="F25" i="15"/>
  <c r="F24" i="15"/>
  <c r="F23" i="15"/>
  <c r="B23" i="15"/>
  <c r="F21" i="15"/>
  <c r="B21" i="15"/>
  <c r="F20" i="15"/>
  <c r="J12" i="15"/>
  <c r="F29" i="14"/>
  <c r="B29" i="14"/>
  <c r="B28" i="14"/>
  <c r="B27" i="14"/>
  <c r="B26" i="14"/>
  <c r="F25" i="14"/>
  <c r="B24" i="14"/>
  <c r="F23" i="14"/>
  <c r="B23" i="14"/>
  <c r="F21" i="14"/>
  <c r="B21" i="14"/>
  <c r="B20" i="14"/>
  <c r="J12" i="14"/>
  <c r="F28" i="13"/>
  <c r="F26" i="13"/>
  <c r="F24" i="13"/>
  <c r="B23" i="13"/>
  <c r="F22" i="13"/>
  <c r="B21" i="13"/>
  <c r="F20" i="13"/>
  <c r="J12" i="13"/>
  <c r="I29" i="13" s="1"/>
  <c r="B29" i="12"/>
  <c r="B27" i="12"/>
  <c r="B25" i="12"/>
  <c r="B23" i="12"/>
  <c r="F21" i="12"/>
  <c r="F20" i="12"/>
  <c r="J12" i="12"/>
  <c r="I29" i="12" s="1"/>
  <c r="J12" i="11"/>
  <c r="I29" i="11" s="1"/>
  <c r="B29" i="10"/>
  <c r="F28" i="10"/>
  <c r="B28" i="10"/>
  <c r="B27" i="10"/>
  <c r="F26" i="10"/>
  <c r="B26" i="10"/>
  <c r="B25" i="10"/>
  <c r="F24" i="10"/>
  <c r="B24" i="10"/>
  <c r="B23" i="10"/>
  <c r="F22" i="10"/>
  <c r="B22" i="10"/>
  <c r="B21" i="10"/>
  <c r="F20" i="10"/>
  <c r="B20" i="10"/>
  <c r="J12" i="10"/>
  <c r="I29" i="10" s="1"/>
  <c r="B29" i="9"/>
  <c r="F28" i="9"/>
  <c r="B27" i="9"/>
  <c r="F26" i="9"/>
  <c r="B25" i="9"/>
  <c r="F24" i="9"/>
  <c r="B23" i="9"/>
  <c r="F22" i="9"/>
  <c r="B21" i="9"/>
  <c r="F20" i="9"/>
  <c r="J12" i="9"/>
  <c r="I29" i="9" s="1"/>
  <c r="B29" i="8"/>
  <c r="B27" i="8"/>
  <c r="B25" i="8"/>
  <c r="B23" i="8"/>
  <c r="B21" i="8"/>
  <c r="J12" i="8"/>
  <c r="I29" i="8" s="1"/>
  <c r="J12" i="7"/>
  <c r="I29" i="7" s="1"/>
  <c r="J12" i="6"/>
  <c r="I29" i="6" s="1"/>
  <c r="B29" i="5"/>
  <c r="F28" i="5"/>
  <c r="B28" i="5"/>
  <c r="B27" i="5"/>
  <c r="F26" i="5"/>
  <c r="B26" i="5"/>
  <c r="B25" i="5"/>
  <c r="F24" i="5"/>
  <c r="B24" i="5"/>
  <c r="B23" i="5"/>
  <c r="F22" i="5"/>
  <c r="B22" i="5"/>
  <c r="B21" i="5"/>
  <c r="F20" i="5"/>
  <c r="B20" i="5"/>
  <c r="J12" i="5"/>
  <c r="I29" i="5" s="1"/>
  <c r="B29" i="4"/>
  <c r="F28" i="4"/>
  <c r="B27" i="4"/>
  <c r="F26" i="4"/>
  <c r="B25" i="4"/>
  <c r="F24" i="4"/>
  <c r="B23" i="4"/>
  <c r="F22" i="4"/>
  <c r="B21" i="4"/>
  <c r="F20" i="4"/>
  <c r="J12" i="4"/>
  <c r="I29" i="4" s="1"/>
  <c r="B29" i="3"/>
  <c r="B27" i="3"/>
  <c r="B25" i="3"/>
  <c r="B23" i="3"/>
  <c r="B21" i="3"/>
  <c r="J12" i="3"/>
  <c r="I29" i="3" s="1"/>
  <c r="J12" i="1"/>
  <c r="I29" i="1" s="1"/>
  <c r="J12" i="61"/>
  <c r="D22" i="61" s="1"/>
  <c r="E28" i="65" l="1"/>
  <c r="E28" i="64"/>
  <c r="E28" i="68"/>
  <c r="I28" i="63"/>
  <c r="I28" i="62"/>
  <c r="I28" i="67"/>
  <c r="I28" i="61"/>
  <c r="I28" i="65"/>
  <c r="E28" i="63"/>
  <c r="E28" i="62"/>
  <c r="E28" i="67"/>
  <c r="E28" i="61"/>
  <c r="E28" i="66"/>
  <c r="H28" i="63"/>
  <c r="D28" i="63"/>
  <c r="H28" i="65"/>
  <c r="D28" i="65"/>
  <c r="H28" i="62"/>
  <c r="D28" i="62"/>
  <c r="H28" i="66"/>
  <c r="D28" i="66"/>
  <c r="H28" i="64"/>
  <c r="D28" i="64"/>
  <c r="H28" i="67"/>
  <c r="D28" i="67"/>
  <c r="H28" i="68"/>
  <c r="D28" i="68"/>
  <c r="H28" i="61"/>
  <c r="D28" i="61"/>
  <c r="G28" i="63"/>
  <c r="C28" i="63"/>
  <c r="G28" i="65"/>
  <c r="C28" i="65"/>
  <c r="G28" i="62"/>
  <c r="C28" i="62"/>
  <c r="G28" i="66"/>
  <c r="C28" i="66"/>
  <c r="G28" i="64"/>
  <c r="C28" i="64"/>
  <c r="G28" i="67"/>
  <c r="C28" i="67"/>
  <c r="G28" i="68"/>
  <c r="C28" i="68"/>
  <c r="G28" i="61"/>
  <c r="C28" i="61"/>
  <c r="I28" i="66"/>
  <c r="F28" i="63"/>
  <c r="B28" i="63"/>
  <c r="F28" i="65"/>
  <c r="B28" i="65"/>
  <c r="F28" i="62"/>
  <c r="B28" i="62"/>
  <c r="F28" i="66"/>
  <c r="B28" i="66"/>
  <c r="F28" i="64"/>
  <c r="B28" i="64"/>
  <c r="F28" i="67"/>
  <c r="B28" i="67"/>
  <c r="F28" i="68"/>
  <c r="B28" i="68"/>
  <c r="F28" i="61"/>
  <c r="B28" i="61"/>
  <c r="B22" i="67"/>
  <c r="B22" i="64"/>
  <c r="B26" i="64"/>
  <c r="B26" i="67"/>
  <c r="F22" i="64"/>
  <c r="F26" i="64"/>
  <c r="B20" i="67"/>
  <c r="B20" i="64"/>
  <c r="B24" i="64"/>
  <c r="F20" i="64"/>
  <c r="F24" i="64"/>
  <c r="B24" i="67"/>
  <c r="F29" i="1"/>
  <c r="H27" i="7"/>
  <c r="F25" i="11"/>
  <c r="F25" i="3"/>
  <c r="B20" i="6"/>
  <c r="F22" i="6"/>
  <c r="F26" i="6"/>
  <c r="F28" i="6"/>
  <c r="D20" i="7"/>
  <c r="D22" i="7"/>
  <c r="D24" i="7"/>
  <c r="D26" i="7"/>
  <c r="D28" i="7"/>
  <c r="F21" i="8"/>
  <c r="F23" i="8"/>
  <c r="F25" i="8"/>
  <c r="F27" i="8"/>
  <c r="F29" i="8"/>
  <c r="B20" i="11"/>
  <c r="B22" i="11"/>
  <c r="B24" i="11"/>
  <c r="B26" i="11"/>
  <c r="B28" i="11"/>
  <c r="G20" i="12"/>
  <c r="G21" i="12"/>
  <c r="F23" i="12"/>
  <c r="F25" i="12"/>
  <c r="F27" i="12"/>
  <c r="F29" i="12"/>
  <c r="B25" i="13"/>
  <c r="B27" i="13"/>
  <c r="B29" i="13"/>
  <c r="B22" i="18"/>
  <c r="I29" i="19"/>
  <c r="F28" i="19"/>
  <c r="F26" i="19"/>
  <c r="F24" i="19"/>
  <c r="F22" i="19"/>
  <c r="F20" i="19"/>
  <c r="B28" i="19"/>
  <c r="B26" i="19"/>
  <c r="B24" i="19"/>
  <c r="B22" i="19"/>
  <c r="B20" i="19"/>
  <c r="F23" i="19"/>
  <c r="F27" i="19"/>
  <c r="F21" i="1"/>
  <c r="F25" i="1"/>
  <c r="B22" i="6"/>
  <c r="B26" i="6"/>
  <c r="H23" i="7"/>
  <c r="H29" i="7"/>
  <c r="F21" i="11"/>
  <c r="F27" i="11"/>
  <c r="B22" i="1"/>
  <c r="B28" i="1"/>
  <c r="F27" i="3"/>
  <c r="B21" i="6"/>
  <c r="F26" i="1"/>
  <c r="F27" i="4"/>
  <c r="C20" i="6"/>
  <c r="B29" i="6"/>
  <c r="H28" i="7"/>
  <c r="F23" i="9"/>
  <c r="F27" i="9"/>
  <c r="F24" i="11"/>
  <c r="B20" i="12"/>
  <c r="B24" i="12"/>
  <c r="B28" i="12"/>
  <c r="F21" i="13"/>
  <c r="F27" i="13"/>
  <c r="I29" i="18"/>
  <c r="B29" i="18"/>
  <c r="B27" i="18"/>
  <c r="B25" i="18"/>
  <c r="B23" i="18"/>
  <c r="B21" i="18"/>
  <c r="F28" i="18"/>
  <c r="F26" i="18"/>
  <c r="F24" i="18"/>
  <c r="F22" i="18"/>
  <c r="F20" i="18"/>
  <c r="F23" i="18"/>
  <c r="F27" i="18"/>
  <c r="B21" i="19"/>
  <c r="B25" i="19"/>
  <c r="B29" i="19"/>
  <c r="F23" i="1"/>
  <c r="F27" i="1"/>
  <c r="G20" i="6"/>
  <c r="B24" i="6"/>
  <c r="B28" i="6"/>
  <c r="H21" i="7"/>
  <c r="H25" i="7"/>
  <c r="F23" i="11"/>
  <c r="F29" i="11"/>
  <c r="B20" i="1"/>
  <c r="B24" i="1"/>
  <c r="B26" i="1"/>
  <c r="F21" i="3"/>
  <c r="F23" i="3"/>
  <c r="F29" i="3"/>
  <c r="F24" i="6"/>
  <c r="F20" i="1"/>
  <c r="F22" i="1"/>
  <c r="F24" i="1"/>
  <c r="F28" i="1"/>
  <c r="B20" i="3"/>
  <c r="B22" i="3"/>
  <c r="B24" i="3"/>
  <c r="B26" i="3"/>
  <c r="B28" i="3"/>
  <c r="F21" i="4"/>
  <c r="F23" i="4"/>
  <c r="F25" i="4"/>
  <c r="F29" i="4"/>
  <c r="C21" i="6"/>
  <c r="B23" i="6"/>
  <c r="B25" i="6"/>
  <c r="B27" i="6"/>
  <c r="H20" i="7"/>
  <c r="H22" i="7"/>
  <c r="H24" i="7"/>
  <c r="H26" i="7"/>
  <c r="B20" i="8"/>
  <c r="B22" i="8"/>
  <c r="B24" i="8"/>
  <c r="B26" i="8"/>
  <c r="B28" i="8"/>
  <c r="F21" i="9"/>
  <c r="F25" i="9"/>
  <c r="F29" i="9"/>
  <c r="F20" i="11"/>
  <c r="F22" i="11"/>
  <c r="F26" i="11"/>
  <c r="F28" i="11"/>
  <c r="B21" i="12"/>
  <c r="B22" i="12"/>
  <c r="B26" i="12"/>
  <c r="F23" i="13"/>
  <c r="F25" i="13"/>
  <c r="F29" i="13"/>
  <c r="B21" i="1"/>
  <c r="B23" i="1"/>
  <c r="B25" i="1"/>
  <c r="B27" i="1"/>
  <c r="B29" i="1"/>
  <c r="F20" i="3"/>
  <c r="F22" i="3"/>
  <c r="F24" i="3"/>
  <c r="F26" i="3"/>
  <c r="F28" i="3"/>
  <c r="B20" i="4"/>
  <c r="B22" i="4"/>
  <c r="B24" i="4"/>
  <c r="B26" i="4"/>
  <c r="B28" i="4"/>
  <c r="F21" i="5"/>
  <c r="F23" i="5"/>
  <c r="F25" i="5"/>
  <c r="F27" i="5"/>
  <c r="F29" i="5"/>
  <c r="F20" i="6"/>
  <c r="F21" i="6"/>
  <c r="F23" i="6"/>
  <c r="F25" i="6"/>
  <c r="F27" i="6"/>
  <c r="F29" i="6"/>
  <c r="D21" i="7"/>
  <c r="D23" i="7"/>
  <c r="D25" i="7"/>
  <c r="D27" i="7"/>
  <c r="D29" i="7"/>
  <c r="F20" i="8"/>
  <c r="F22" i="8"/>
  <c r="F24" i="8"/>
  <c r="F26" i="8"/>
  <c r="F28" i="8"/>
  <c r="B20" i="9"/>
  <c r="B22" i="9"/>
  <c r="B24" i="9"/>
  <c r="B26" i="9"/>
  <c r="B28" i="9"/>
  <c r="F21" i="10"/>
  <c r="F23" i="10"/>
  <c r="F25" i="10"/>
  <c r="F27" i="10"/>
  <c r="F29" i="10"/>
  <c r="B21" i="11"/>
  <c r="B23" i="11"/>
  <c r="B25" i="11"/>
  <c r="B27" i="11"/>
  <c r="B29" i="11"/>
  <c r="C20" i="12"/>
  <c r="C21" i="12"/>
  <c r="F22" i="12"/>
  <c r="F24" i="12"/>
  <c r="F26" i="12"/>
  <c r="F28" i="12"/>
  <c r="B20" i="13"/>
  <c r="B22" i="13"/>
  <c r="B24" i="13"/>
  <c r="B26" i="13"/>
  <c r="B28" i="13"/>
  <c r="I29" i="14"/>
  <c r="F28" i="14"/>
  <c r="F26" i="14"/>
  <c r="F24" i="14"/>
  <c r="F22" i="14"/>
  <c r="F20" i="14"/>
  <c r="B22" i="14"/>
  <c r="B25" i="14"/>
  <c r="F27" i="14"/>
  <c r="I29" i="15"/>
  <c r="B28" i="15"/>
  <c r="B26" i="15"/>
  <c r="B24" i="15"/>
  <c r="B22" i="15"/>
  <c r="B20" i="15"/>
  <c r="F22" i="15"/>
  <c r="B25" i="15"/>
  <c r="F27" i="15"/>
  <c r="B20" i="18"/>
  <c r="B24" i="18"/>
  <c r="B28" i="18"/>
  <c r="F21" i="19"/>
  <c r="F25" i="19"/>
  <c r="F29" i="19"/>
  <c r="F21" i="22"/>
  <c r="F23" i="22"/>
  <c r="F25" i="22"/>
  <c r="F27" i="22"/>
  <c r="F29" i="22"/>
  <c r="B21" i="23"/>
  <c r="B23" i="23"/>
  <c r="B25" i="23"/>
  <c r="B27" i="23"/>
  <c r="B29" i="23"/>
  <c r="F21" i="26"/>
  <c r="F23" i="26"/>
  <c r="F25" i="26"/>
  <c r="F27" i="26"/>
  <c r="F29" i="26"/>
  <c r="D20" i="27"/>
  <c r="B21" i="27"/>
  <c r="G21" i="27"/>
  <c r="D22" i="27"/>
  <c r="B23" i="27"/>
  <c r="G23" i="27"/>
  <c r="D24" i="27"/>
  <c r="B25" i="27"/>
  <c r="G25" i="27"/>
  <c r="D26" i="27"/>
  <c r="B27" i="27"/>
  <c r="G27" i="27"/>
  <c r="D28" i="27"/>
  <c r="B29" i="27"/>
  <c r="H20" i="28"/>
  <c r="H21" i="28"/>
  <c r="H22" i="28"/>
  <c r="H23" i="28"/>
  <c r="H24" i="28"/>
  <c r="H25" i="28"/>
  <c r="H26" i="28"/>
  <c r="H27" i="28"/>
  <c r="H28" i="28"/>
  <c r="H29" i="28"/>
  <c r="B21" i="29"/>
  <c r="B23" i="29"/>
  <c r="B25" i="29"/>
  <c r="B27" i="29"/>
  <c r="B29" i="29"/>
  <c r="F20" i="32"/>
  <c r="C21" i="32"/>
  <c r="H21" i="32"/>
  <c r="F22" i="32"/>
  <c r="C23" i="32"/>
  <c r="H23" i="32"/>
  <c r="F24" i="32"/>
  <c r="C25" i="32"/>
  <c r="H25" i="32"/>
  <c r="F26" i="32"/>
  <c r="C27" i="32"/>
  <c r="H27" i="32"/>
  <c r="F28" i="32"/>
  <c r="C29" i="32"/>
  <c r="H29" i="32"/>
  <c r="F20" i="33"/>
  <c r="F21" i="33"/>
  <c r="F22" i="33"/>
  <c r="F23" i="33"/>
  <c r="F24" i="33"/>
  <c r="F25" i="33"/>
  <c r="F26" i="33"/>
  <c r="F27" i="33"/>
  <c r="F28" i="33"/>
  <c r="F29" i="33"/>
  <c r="I29" i="36"/>
  <c r="B29" i="36"/>
  <c r="B28" i="36"/>
  <c r="B27" i="36"/>
  <c r="B26" i="36"/>
  <c r="B25" i="36"/>
  <c r="G29" i="36"/>
  <c r="G28" i="36"/>
  <c r="G27" i="36"/>
  <c r="G26" i="36"/>
  <c r="G25" i="36"/>
  <c r="G20" i="36"/>
  <c r="G21" i="36"/>
  <c r="G22" i="36"/>
  <c r="G23" i="36"/>
  <c r="G24" i="36"/>
  <c r="F26" i="36"/>
  <c r="F28" i="36"/>
  <c r="I29" i="38"/>
  <c r="B29" i="38"/>
  <c r="B27" i="38"/>
  <c r="B25" i="38"/>
  <c r="B23" i="38"/>
  <c r="B21" i="38"/>
  <c r="F28" i="38"/>
  <c r="F26" i="38"/>
  <c r="F24" i="38"/>
  <c r="F22" i="38"/>
  <c r="F20" i="38"/>
  <c r="F23" i="38"/>
  <c r="F27" i="38"/>
  <c r="B20" i="22"/>
  <c r="B22" i="22"/>
  <c r="B24" i="22"/>
  <c r="B26" i="22"/>
  <c r="B28" i="22"/>
  <c r="F21" i="23"/>
  <c r="F23" i="23"/>
  <c r="F25" i="23"/>
  <c r="F27" i="23"/>
  <c r="F29" i="23"/>
  <c r="B24" i="26"/>
  <c r="B26" i="26"/>
  <c r="B28" i="26"/>
  <c r="F20" i="27"/>
  <c r="C21" i="27"/>
  <c r="H21" i="27"/>
  <c r="F22" i="27"/>
  <c r="C23" i="27"/>
  <c r="H23" i="27"/>
  <c r="F24" i="27"/>
  <c r="C25" i="27"/>
  <c r="H25" i="27"/>
  <c r="F26" i="27"/>
  <c r="C27" i="27"/>
  <c r="H27" i="27"/>
  <c r="F28" i="27"/>
  <c r="C29" i="27"/>
  <c r="C20" i="28"/>
  <c r="C21" i="28"/>
  <c r="C22" i="28"/>
  <c r="C23" i="28"/>
  <c r="C24" i="28"/>
  <c r="C25" i="28"/>
  <c r="C26" i="28"/>
  <c r="C27" i="28"/>
  <c r="C28" i="28"/>
  <c r="C29" i="28"/>
  <c r="F21" i="29"/>
  <c r="F23" i="29"/>
  <c r="F25" i="29"/>
  <c r="F27" i="29"/>
  <c r="F29" i="29"/>
  <c r="B20" i="32"/>
  <c r="G20" i="32"/>
  <c r="D21" i="32"/>
  <c r="B22" i="32"/>
  <c r="G22" i="32"/>
  <c r="D23" i="32"/>
  <c r="B24" i="32"/>
  <c r="G24" i="32"/>
  <c r="D25" i="32"/>
  <c r="B26" i="32"/>
  <c r="G26" i="32"/>
  <c r="D27" i="32"/>
  <c r="B28" i="32"/>
  <c r="G28" i="32"/>
  <c r="D29" i="32"/>
  <c r="H20" i="33"/>
  <c r="H21" i="33"/>
  <c r="H22" i="33"/>
  <c r="H23" i="33"/>
  <c r="H24" i="33"/>
  <c r="H25" i="33"/>
  <c r="H26" i="33"/>
  <c r="H27" i="33"/>
  <c r="H28" i="33"/>
  <c r="H29" i="33"/>
  <c r="B20" i="36"/>
  <c r="B21" i="36"/>
  <c r="B22" i="36"/>
  <c r="B23" i="36"/>
  <c r="B24" i="36"/>
  <c r="C25" i="36"/>
  <c r="C27" i="36"/>
  <c r="C29" i="36"/>
  <c r="B20" i="38"/>
  <c r="B24" i="38"/>
  <c r="B28" i="38"/>
  <c r="F21" i="16"/>
  <c r="F23" i="16"/>
  <c r="F25" i="16"/>
  <c r="F27" i="16"/>
  <c r="F29" i="16"/>
  <c r="B21" i="17"/>
  <c r="B23" i="17"/>
  <c r="B25" i="17"/>
  <c r="B27" i="17"/>
  <c r="B29" i="17"/>
  <c r="F21" i="20"/>
  <c r="F23" i="20"/>
  <c r="F25" i="20"/>
  <c r="F27" i="20"/>
  <c r="F29" i="20"/>
  <c r="B21" i="21"/>
  <c r="B23" i="21"/>
  <c r="B25" i="21"/>
  <c r="B27" i="21"/>
  <c r="B29" i="21"/>
  <c r="F20" i="22"/>
  <c r="F22" i="22"/>
  <c r="F24" i="22"/>
  <c r="F26" i="22"/>
  <c r="F28" i="22"/>
  <c r="B20" i="23"/>
  <c r="B22" i="23"/>
  <c r="B24" i="23"/>
  <c r="B26" i="23"/>
  <c r="B28" i="23"/>
  <c r="F21" i="24"/>
  <c r="F23" i="24"/>
  <c r="F25" i="24"/>
  <c r="F27" i="24"/>
  <c r="F29" i="24"/>
  <c r="B21" i="25"/>
  <c r="B23" i="25"/>
  <c r="B25" i="25"/>
  <c r="B27" i="25"/>
  <c r="B29" i="25"/>
  <c r="F20" i="26"/>
  <c r="F22" i="26"/>
  <c r="F24" i="26"/>
  <c r="F26" i="26"/>
  <c r="F28" i="26"/>
  <c r="B20" i="27"/>
  <c r="G20" i="27"/>
  <c r="D21" i="27"/>
  <c r="B22" i="27"/>
  <c r="G22" i="27"/>
  <c r="D23" i="27"/>
  <c r="B24" i="27"/>
  <c r="G24" i="27"/>
  <c r="D25" i="27"/>
  <c r="B26" i="27"/>
  <c r="G26" i="27"/>
  <c r="D27" i="27"/>
  <c r="B28" i="27"/>
  <c r="G28" i="27"/>
  <c r="D29" i="27"/>
  <c r="D20" i="28"/>
  <c r="D21" i="28"/>
  <c r="D22" i="28"/>
  <c r="D23" i="28"/>
  <c r="D24" i="28"/>
  <c r="D25" i="28"/>
  <c r="D26" i="28"/>
  <c r="D27" i="28"/>
  <c r="D28" i="28"/>
  <c r="D29" i="28"/>
  <c r="B20" i="29"/>
  <c r="B22" i="29"/>
  <c r="B24" i="29"/>
  <c r="B26" i="29"/>
  <c r="B28" i="29"/>
  <c r="F21" i="30"/>
  <c r="F23" i="30"/>
  <c r="F25" i="30"/>
  <c r="F27" i="30"/>
  <c r="F29" i="30"/>
  <c r="B21" i="31"/>
  <c r="B23" i="31"/>
  <c r="B25" i="31"/>
  <c r="B27" i="31"/>
  <c r="B29" i="31"/>
  <c r="C20" i="32"/>
  <c r="H20" i="32"/>
  <c r="F21" i="32"/>
  <c r="C22" i="32"/>
  <c r="H22" i="32"/>
  <c r="F23" i="32"/>
  <c r="C24" i="32"/>
  <c r="H24" i="32"/>
  <c r="F25" i="32"/>
  <c r="C26" i="32"/>
  <c r="H26" i="32"/>
  <c r="F27" i="32"/>
  <c r="C28" i="32"/>
  <c r="H28" i="32"/>
  <c r="F29" i="32"/>
  <c r="B20" i="33"/>
  <c r="B21" i="33"/>
  <c r="B22" i="33"/>
  <c r="B23" i="33"/>
  <c r="B24" i="33"/>
  <c r="B25" i="33"/>
  <c r="B26" i="33"/>
  <c r="B27" i="33"/>
  <c r="B28" i="33"/>
  <c r="B29" i="33"/>
  <c r="G20" i="34"/>
  <c r="G21" i="34"/>
  <c r="G22" i="34"/>
  <c r="G23" i="34"/>
  <c r="G24" i="34"/>
  <c r="G25" i="34"/>
  <c r="G26" i="34"/>
  <c r="G27" i="34"/>
  <c r="G28" i="34"/>
  <c r="G29" i="34"/>
  <c r="D20" i="35"/>
  <c r="B21" i="35"/>
  <c r="G21" i="35"/>
  <c r="D22" i="35"/>
  <c r="B23" i="35"/>
  <c r="G23" i="35"/>
  <c r="D24" i="35"/>
  <c r="B25" i="35"/>
  <c r="G25" i="35"/>
  <c r="D26" i="35"/>
  <c r="B27" i="35"/>
  <c r="G27" i="35"/>
  <c r="D28" i="35"/>
  <c r="B29" i="35"/>
  <c r="G29" i="35"/>
  <c r="C20" i="36"/>
  <c r="C21" i="36"/>
  <c r="C22" i="36"/>
  <c r="C23" i="36"/>
  <c r="C24" i="36"/>
  <c r="F25" i="36"/>
  <c r="F27" i="36"/>
  <c r="F29" i="36"/>
  <c r="F21" i="38"/>
  <c r="F25" i="38"/>
  <c r="F29" i="38"/>
  <c r="B23" i="39"/>
  <c r="B22" i="43"/>
  <c r="F21" i="17"/>
  <c r="F23" i="17"/>
  <c r="F25" i="17"/>
  <c r="F27" i="17"/>
  <c r="F29" i="17"/>
  <c r="B20" i="20"/>
  <c r="B22" i="20"/>
  <c r="B24" i="20"/>
  <c r="B26" i="20"/>
  <c r="B28" i="20"/>
  <c r="F21" i="21"/>
  <c r="F23" i="21"/>
  <c r="F25" i="21"/>
  <c r="F27" i="21"/>
  <c r="F29" i="21"/>
  <c r="B21" i="22"/>
  <c r="B23" i="22"/>
  <c r="B25" i="22"/>
  <c r="B27" i="22"/>
  <c r="B29" i="22"/>
  <c r="F20" i="23"/>
  <c r="F22" i="23"/>
  <c r="F24" i="23"/>
  <c r="F26" i="23"/>
  <c r="F28" i="23"/>
  <c r="B20" i="24"/>
  <c r="B22" i="24"/>
  <c r="B24" i="24"/>
  <c r="B26" i="24"/>
  <c r="B28" i="24"/>
  <c r="F21" i="25"/>
  <c r="F23" i="25"/>
  <c r="F25" i="25"/>
  <c r="F27" i="25"/>
  <c r="F29" i="25"/>
  <c r="B21" i="26"/>
  <c r="B23" i="26"/>
  <c r="B25" i="26"/>
  <c r="B27" i="26"/>
  <c r="B29" i="26"/>
  <c r="C20" i="27"/>
  <c r="H20" i="27"/>
  <c r="F21" i="27"/>
  <c r="C22" i="27"/>
  <c r="H22" i="27"/>
  <c r="F23" i="27"/>
  <c r="C24" i="27"/>
  <c r="H24" i="27"/>
  <c r="F25" i="27"/>
  <c r="C26" i="27"/>
  <c r="H26" i="27"/>
  <c r="F27" i="27"/>
  <c r="C28" i="27"/>
  <c r="H28" i="27"/>
  <c r="F29" i="27"/>
  <c r="G20" i="28"/>
  <c r="G21" i="28"/>
  <c r="G22" i="28"/>
  <c r="G23" i="28"/>
  <c r="G24" i="28"/>
  <c r="G25" i="28"/>
  <c r="G26" i="28"/>
  <c r="G27" i="28"/>
  <c r="G28" i="28"/>
  <c r="G29" i="28"/>
  <c r="F20" i="29"/>
  <c r="F22" i="29"/>
  <c r="F24" i="29"/>
  <c r="F26" i="29"/>
  <c r="F28" i="29"/>
  <c r="B20" i="30"/>
  <c r="B22" i="30"/>
  <c r="B24" i="30"/>
  <c r="B26" i="30"/>
  <c r="B28" i="30"/>
  <c r="F21" i="31"/>
  <c r="F23" i="31"/>
  <c r="F25" i="31"/>
  <c r="F27" i="31"/>
  <c r="F29" i="31"/>
  <c r="D20" i="32"/>
  <c r="B21" i="32"/>
  <c r="G21" i="32"/>
  <c r="D22" i="32"/>
  <c r="B23" i="32"/>
  <c r="G23" i="32"/>
  <c r="D24" i="32"/>
  <c r="B25" i="32"/>
  <c r="G25" i="32"/>
  <c r="D26" i="32"/>
  <c r="B27" i="32"/>
  <c r="G27" i="32"/>
  <c r="D28" i="32"/>
  <c r="B29" i="32"/>
  <c r="G29" i="32"/>
  <c r="D20" i="33"/>
  <c r="D21" i="33"/>
  <c r="D22" i="33"/>
  <c r="D23" i="33"/>
  <c r="D24" i="33"/>
  <c r="D25" i="33"/>
  <c r="D26" i="33"/>
  <c r="D27" i="33"/>
  <c r="D28" i="33"/>
  <c r="D29" i="33"/>
  <c r="B20" i="34"/>
  <c r="B21" i="34"/>
  <c r="B22" i="34"/>
  <c r="B23" i="34"/>
  <c r="B24" i="34"/>
  <c r="B25" i="34"/>
  <c r="B26" i="34"/>
  <c r="B27" i="34"/>
  <c r="B28" i="34"/>
  <c r="B29" i="34"/>
  <c r="F20" i="35"/>
  <c r="C21" i="35"/>
  <c r="H21" i="35"/>
  <c r="F22" i="35"/>
  <c r="C23" i="35"/>
  <c r="H23" i="35"/>
  <c r="F24" i="35"/>
  <c r="C25" i="35"/>
  <c r="H25" i="35"/>
  <c r="F26" i="35"/>
  <c r="C27" i="35"/>
  <c r="H27" i="35"/>
  <c r="F28" i="35"/>
  <c r="C29" i="35"/>
  <c r="H29" i="35"/>
  <c r="F20" i="36"/>
  <c r="F21" i="36"/>
  <c r="F22" i="36"/>
  <c r="F23" i="36"/>
  <c r="F24" i="36"/>
  <c r="C26" i="36"/>
  <c r="C28" i="36"/>
  <c r="B22" i="38"/>
  <c r="B26" i="38"/>
  <c r="I29" i="39"/>
  <c r="F28" i="39"/>
  <c r="F26" i="39"/>
  <c r="F24" i="39"/>
  <c r="F22" i="39"/>
  <c r="F20" i="39"/>
  <c r="B28" i="39"/>
  <c r="B26" i="39"/>
  <c r="B24" i="39"/>
  <c r="B22" i="39"/>
  <c r="B20" i="39"/>
  <c r="F23" i="39"/>
  <c r="F27" i="39"/>
  <c r="I29" i="43"/>
  <c r="B29" i="43"/>
  <c r="B27" i="43"/>
  <c r="B25" i="43"/>
  <c r="B23" i="43"/>
  <c r="B21" i="43"/>
  <c r="F28" i="43"/>
  <c r="F26" i="43"/>
  <c r="F24" i="43"/>
  <c r="F22" i="43"/>
  <c r="F20" i="43"/>
  <c r="F29" i="43"/>
  <c r="F23" i="43"/>
  <c r="F27" i="43"/>
  <c r="B21" i="44"/>
  <c r="B23" i="44"/>
  <c r="B25" i="44"/>
  <c r="B27" i="44"/>
  <c r="B29" i="44"/>
  <c r="F21" i="47"/>
  <c r="F23" i="47"/>
  <c r="F25" i="47"/>
  <c r="F27" i="47"/>
  <c r="F29" i="47"/>
  <c r="B21" i="48"/>
  <c r="B23" i="48"/>
  <c r="B25" i="48"/>
  <c r="B27" i="48"/>
  <c r="B29" i="48"/>
  <c r="F21" i="44"/>
  <c r="F23" i="44"/>
  <c r="F25" i="44"/>
  <c r="F27" i="44"/>
  <c r="F29" i="44"/>
  <c r="B24" i="47"/>
  <c r="B26" i="47"/>
  <c r="B28" i="47"/>
  <c r="F21" i="48"/>
  <c r="F23" i="48"/>
  <c r="F25" i="48"/>
  <c r="F27" i="48"/>
  <c r="F29" i="48"/>
  <c r="F21" i="40"/>
  <c r="F23" i="40"/>
  <c r="F25" i="40"/>
  <c r="F27" i="40"/>
  <c r="F29" i="40"/>
  <c r="D20" i="41"/>
  <c r="B21" i="41"/>
  <c r="G21" i="41"/>
  <c r="D22" i="41"/>
  <c r="B23" i="41"/>
  <c r="G23" i="41"/>
  <c r="D24" i="41"/>
  <c r="B25" i="41"/>
  <c r="G25" i="41"/>
  <c r="D26" i="41"/>
  <c r="B27" i="41"/>
  <c r="G27" i="41"/>
  <c r="D28" i="41"/>
  <c r="B29" i="41"/>
  <c r="G29" i="41"/>
  <c r="B21" i="42"/>
  <c r="B23" i="42"/>
  <c r="B25" i="42"/>
  <c r="B27" i="42"/>
  <c r="B29" i="42"/>
  <c r="B20" i="44"/>
  <c r="B22" i="44"/>
  <c r="B24" i="44"/>
  <c r="B26" i="44"/>
  <c r="B28" i="44"/>
  <c r="F21" i="45"/>
  <c r="F23" i="45"/>
  <c r="F25" i="45"/>
  <c r="F27" i="45"/>
  <c r="F29" i="45"/>
  <c r="F20" i="46"/>
  <c r="F21" i="46"/>
  <c r="F22" i="46"/>
  <c r="F23" i="46"/>
  <c r="F24" i="46"/>
  <c r="F25" i="46"/>
  <c r="F26" i="46"/>
  <c r="F27" i="46"/>
  <c r="F28" i="46"/>
  <c r="F29" i="46"/>
  <c r="F20" i="47"/>
  <c r="F22" i="47"/>
  <c r="F24" i="47"/>
  <c r="F26" i="47"/>
  <c r="F28" i="47"/>
  <c r="B20" i="48"/>
  <c r="B22" i="48"/>
  <c r="B24" i="48"/>
  <c r="B26" i="48"/>
  <c r="B28" i="48"/>
  <c r="G20" i="49"/>
  <c r="G21" i="49"/>
  <c r="G22" i="49"/>
  <c r="G23" i="49"/>
  <c r="G24" i="49"/>
  <c r="G25" i="49"/>
  <c r="G26" i="49"/>
  <c r="G27" i="49"/>
  <c r="G28" i="49"/>
  <c r="G29" i="49"/>
  <c r="B20" i="40"/>
  <c r="B22" i="40"/>
  <c r="B24" i="40"/>
  <c r="B26" i="40"/>
  <c r="B28" i="40"/>
  <c r="F20" i="41"/>
  <c r="C21" i="41"/>
  <c r="H21" i="41"/>
  <c r="F22" i="41"/>
  <c r="C23" i="41"/>
  <c r="H23" i="41"/>
  <c r="F24" i="41"/>
  <c r="C25" i="41"/>
  <c r="H25" i="41"/>
  <c r="F26" i="41"/>
  <c r="C27" i="41"/>
  <c r="H27" i="41"/>
  <c r="F28" i="41"/>
  <c r="C29" i="41"/>
  <c r="F21" i="42"/>
  <c r="F23" i="42"/>
  <c r="F25" i="42"/>
  <c r="F27" i="42"/>
  <c r="F29" i="42"/>
  <c r="F20" i="44"/>
  <c r="F22" i="44"/>
  <c r="F24" i="44"/>
  <c r="F26" i="44"/>
  <c r="F28" i="44"/>
  <c r="B20" i="45"/>
  <c r="B22" i="45"/>
  <c r="B24" i="45"/>
  <c r="B26" i="45"/>
  <c r="B28" i="45"/>
  <c r="G20" i="46"/>
  <c r="G21" i="46"/>
  <c r="G22" i="46"/>
  <c r="G23" i="46"/>
  <c r="G24" i="46"/>
  <c r="G25" i="46"/>
  <c r="G26" i="46"/>
  <c r="G27" i="46"/>
  <c r="G28" i="46"/>
  <c r="G29" i="46"/>
  <c r="B21" i="47"/>
  <c r="B23" i="47"/>
  <c r="B25" i="47"/>
  <c r="B27" i="47"/>
  <c r="B29" i="47"/>
  <c r="F20" i="48"/>
  <c r="F22" i="48"/>
  <c r="F24" i="48"/>
  <c r="F26" i="48"/>
  <c r="F28" i="48"/>
  <c r="B20" i="49"/>
  <c r="B21" i="49"/>
  <c r="B22" i="49"/>
  <c r="B23" i="49"/>
  <c r="B24" i="49"/>
  <c r="B25" i="49"/>
  <c r="B26" i="49"/>
  <c r="B27" i="49"/>
  <c r="B28" i="49"/>
  <c r="B29" i="49"/>
  <c r="I29" i="50"/>
  <c r="B28" i="50"/>
  <c r="B26" i="50"/>
  <c r="B24" i="50"/>
  <c r="B22" i="50"/>
  <c r="F29" i="50"/>
  <c r="F27" i="50"/>
  <c r="F25" i="50"/>
  <c r="F23" i="50"/>
  <c r="F21" i="50"/>
  <c r="B29" i="50"/>
  <c r="B27" i="50"/>
  <c r="B25" i="50"/>
  <c r="B23" i="50"/>
  <c r="B21" i="50"/>
  <c r="F28" i="50"/>
  <c r="F26" i="50"/>
  <c r="F24" i="50"/>
  <c r="F22" i="50"/>
  <c r="F20" i="50"/>
  <c r="B20" i="51"/>
  <c r="B22" i="51"/>
  <c r="B24" i="51"/>
  <c r="B26" i="51"/>
  <c r="B28" i="51"/>
  <c r="F21" i="52"/>
  <c r="F23" i="52"/>
  <c r="F25" i="52"/>
  <c r="F27" i="52"/>
  <c r="F29" i="52"/>
  <c r="B21" i="53"/>
  <c r="B23" i="53"/>
  <c r="B25" i="53"/>
  <c r="B27" i="53"/>
  <c r="B29" i="53"/>
  <c r="F20" i="54"/>
  <c r="F22" i="54"/>
  <c r="F24" i="54"/>
  <c r="F26" i="54"/>
  <c r="F28" i="54"/>
  <c r="B20" i="55"/>
  <c r="B22" i="55"/>
  <c r="B24" i="55"/>
  <c r="B26" i="55"/>
  <c r="B28" i="55"/>
  <c r="F21" i="56"/>
  <c r="F23" i="56"/>
  <c r="F25" i="56"/>
  <c r="F27" i="56"/>
  <c r="F29" i="56"/>
  <c r="B21" i="57"/>
  <c r="B23" i="57"/>
  <c r="B25" i="57"/>
  <c r="B27" i="57"/>
  <c r="B29" i="57"/>
  <c r="C20" i="58"/>
  <c r="C21" i="58"/>
  <c r="C22" i="58"/>
  <c r="C23" i="58"/>
  <c r="C24" i="58"/>
  <c r="C25" i="58"/>
  <c r="C26" i="58"/>
  <c r="C27" i="58"/>
  <c r="C28" i="58"/>
  <c r="C29" i="58"/>
  <c r="B20" i="59"/>
  <c r="B22" i="59"/>
  <c r="B24" i="59"/>
  <c r="B26" i="59"/>
  <c r="B28" i="59"/>
  <c r="F21" i="60"/>
  <c r="F23" i="60"/>
  <c r="F25" i="60"/>
  <c r="F27" i="60"/>
  <c r="F29" i="60"/>
  <c r="F20" i="65"/>
  <c r="F22" i="65"/>
  <c r="F24" i="65"/>
  <c r="F26" i="65"/>
  <c r="F20" i="62"/>
  <c r="F22" i="62"/>
  <c r="F24" i="62"/>
  <c r="F26" i="62"/>
  <c r="F21" i="64"/>
  <c r="F23" i="64"/>
  <c r="F25" i="64"/>
  <c r="F27" i="64"/>
  <c r="F29" i="64"/>
  <c r="B21" i="67"/>
  <c r="B23" i="67"/>
  <c r="B25" i="67"/>
  <c r="B27" i="67"/>
  <c r="B29" i="67"/>
  <c r="F20" i="68"/>
  <c r="F22" i="68"/>
  <c r="F24" i="68"/>
  <c r="F26" i="68"/>
  <c r="F20" i="51"/>
  <c r="F22" i="51"/>
  <c r="F24" i="51"/>
  <c r="F26" i="51"/>
  <c r="F28" i="51"/>
  <c r="B20" i="52"/>
  <c r="B22" i="52"/>
  <c r="B24" i="52"/>
  <c r="B26" i="52"/>
  <c r="B28" i="52"/>
  <c r="F21" i="53"/>
  <c r="F23" i="53"/>
  <c r="F25" i="53"/>
  <c r="F27" i="53"/>
  <c r="F29" i="53"/>
  <c r="B21" i="54"/>
  <c r="B23" i="54"/>
  <c r="B25" i="54"/>
  <c r="B27" i="54"/>
  <c r="B29" i="54"/>
  <c r="F20" i="55"/>
  <c r="F22" i="55"/>
  <c r="F24" i="55"/>
  <c r="F26" i="55"/>
  <c r="F28" i="55"/>
  <c r="B20" i="56"/>
  <c r="B22" i="56"/>
  <c r="B24" i="56"/>
  <c r="B26" i="56"/>
  <c r="B28" i="56"/>
  <c r="F21" i="57"/>
  <c r="F23" i="57"/>
  <c r="F25" i="57"/>
  <c r="F27" i="57"/>
  <c r="F29" i="57"/>
  <c r="F20" i="58"/>
  <c r="F21" i="58"/>
  <c r="F22" i="58"/>
  <c r="F23" i="58"/>
  <c r="F24" i="58"/>
  <c r="F25" i="58"/>
  <c r="F26" i="58"/>
  <c r="F27" i="58"/>
  <c r="F28" i="58"/>
  <c r="F29" i="58"/>
  <c r="F24" i="59"/>
  <c r="F26" i="59"/>
  <c r="F28" i="59"/>
  <c r="B21" i="65"/>
  <c r="B23" i="65"/>
  <c r="B25" i="65"/>
  <c r="B27" i="65"/>
  <c r="B29" i="65"/>
  <c r="B21" i="62"/>
  <c r="B23" i="62"/>
  <c r="B25" i="62"/>
  <c r="B27" i="62"/>
  <c r="B29" i="62"/>
  <c r="F21" i="67"/>
  <c r="F23" i="67"/>
  <c r="F25" i="67"/>
  <c r="F27" i="67"/>
  <c r="F29" i="67"/>
  <c r="B21" i="68"/>
  <c r="B23" i="68"/>
  <c r="B25" i="68"/>
  <c r="B27" i="68"/>
  <c r="B29" i="68"/>
  <c r="B21" i="51"/>
  <c r="B23" i="51"/>
  <c r="B25" i="51"/>
  <c r="B27" i="51"/>
  <c r="B29" i="51"/>
  <c r="F20" i="52"/>
  <c r="F22" i="52"/>
  <c r="F24" i="52"/>
  <c r="F26" i="52"/>
  <c r="F28" i="52"/>
  <c r="B20" i="53"/>
  <c r="B22" i="53"/>
  <c r="B24" i="53"/>
  <c r="B26" i="53"/>
  <c r="B28" i="53"/>
  <c r="F21" i="54"/>
  <c r="F23" i="54"/>
  <c r="F25" i="54"/>
  <c r="F27" i="54"/>
  <c r="F29" i="54"/>
  <c r="B21" i="55"/>
  <c r="B23" i="55"/>
  <c r="B25" i="55"/>
  <c r="B27" i="55"/>
  <c r="B29" i="55"/>
  <c r="F20" i="56"/>
  <c r="F22" i="56"/>
  <c r="F24" i="56"/>
  <c r="F26" i="56"/>
  <c r="F28" i="56"/>
  <c r="B20" i="57"/>
  <c r="B22" i="57"/>
  <c r="B24" i="57"/>
  <c r="B26" i="57"/>
  <c r="B28" i="57"/>
  <c r="G20" i="58"/>
  <c r="G21" i="58"/>
  <c r="G22" i="58"/>
  <c r="G23" i="58"/>
  <c r="G24" i="58"/>
  <c r="G25" i="58"/>
  <c r="G26" i="58"/>
  <c r="G27" i="58"/>
  <c r="G28" i="58"/>
  <c r="G29" i="58"/>
  <c r="B27" i="59"/>
  <c r="B29" i="59"/>
  <c r="F21" i="65"/>
  <c r="F23" i="65"/>
  <c r="F25" i="65"/>
  <c r="F27" i="65"/>
  <c r="F21" i="62"/>
  <c r="F23" i="62"/>
  <c r="F25" i="62"/>
  <c r="F27" i="62"/>
  <c r="F29" i="62"/>
  <c r="F21" i="68"/>
  <c r="F23" i="68"/>
  <c r="F25" i="68"/>
  <c r="F27" i="68"/>
  <c r="F29" i="68"/>
  <c r="F21" i="51"/>
  <c r="F23" i="51"/>
  <c r="F25" i="51"/>
  <c r="F27" i="51"/>
  <c r="F29" i="51"/>
  <c r="B21" i="52"/>
  <c r="B23" i="52"/>
  <c r="B25" i="52"/>
  <c r="B27" i="52"/>
  <c r="B29" i="52"/>
  <c r="F20" i="53"/>
  <c r="F22" i="53"/>
  <c r="F24" i="53"/>
  <c r="F26" i="53"/>
  <c r="F28" i="53"/>
  <c r="B20" i="54"/>
  <c r="B22" i="54"/>
  <c r="B24" i="54"/>
  <c r="B26" i="54"/>
  <c r="B28" i="54"/>
  <c r="F21" i="55"/>
  <c r="F23" i="55"/>
  <c r="F25" i="55"/>
  <c r="F27" i="55"/>
  <c r="F29" i="55"/>
  <c r="B21" i="56"/>
  <c r="B23" i="56"/>
  <c r="B25" i="56"/>
  <c r="B27" i="56"/>
  <c r="B29" i="56"/>
  <c r="F20" i="57"/>
  <c r="F22" i="57"/>
  <c r="F24" i="57"/>
  <c r="F26" i="57"/>
  <c r="F28" i="57"/>
  <c r="B20" i="58"/>
  <c r="B21" i="58"/>
  <c r="B22" i="58"/>
  <c r="B23" i="58"/>
  <c r="B24" i="58"/>
  <c r="B25" i="58"/>
  <c r="B26" i="58"/>
  <c r="B27" i="58"/>
  <c r="B28" i="58"/>
  <c r="B29" i="58"/>
  <c r="F21" i="59"/>
  <c r="F23" i="59"/>
  <c r="F25" i="59"/>
  <c r="F27" i="59"/>
  <c r="F29" i="59"/>
  <c r="B21" i="60"/>
  <c r="B23" i="60"/>
  <c r="B25" i="60"/>
  <c r="B27" i="60"/>
  <c r="B29" i="60"/>
  <c r="B20" i="65"/>
  <c r="B22" i="65"/>
  <c r="B24" i="65"/>
  <c r="B26" i="65"/>
  <c r="B20" i="62"/>
  <c r="B22" i="62"/>
  <c r="B24" i="62"/>
  <c r="B26" i="62"/>
  <c r="B21" i="64"/>
  <c r="B23" i="64"/>
  <c r="B25" i="64"/>
  <c r="B27" i="64"/>
  <c r="B29" i="64"/>
  <c r="F20" i="67"/>
  <c r="F22" i="67"/>
  <c r="F24" i="67"/>
  <c r="F26" i="67"/>
  <c r="B20" i="68"/>
  <c r="B22" i="68"/>
  <c r="B24" i="68"/>
  <c r="B26" i="68"/>
  <c r="C20" i="63"/>
  <c r="C22" i="63"/>
  <c r="C26" i="63"/>
  <c r="F20" i="63"/>
  <c r="C23" i="63"/>
  <c r="C27" i="63"/>
  <c r="C21" i="63"/>
  <c r="C24" i="63"/>
  <c r="C29" i="63"/>
  <c r="F21" i="63"/>
  <c r="C25" i="63"/>
  <c r="F22" i="63"/>
  <c r="F23" i="63"/>
  <c r="F24" i="63"/>
  <c r="F25" i="63"/>
  <c r="F26" i="63"/>
  <c r="F27" i="63"/>
  <c r="F29" i="63"/>
  <c r="G20" i="63"/>
  <c r="G21" i="63"/>
  <c r="G22" i="63"/>
  <c r="G23" i="63"/>
  <c r="G24" i="63"/>
  <c r="G25" i="63"/>
  <c r="G26" i="63"/>
  <c r="G27" i="63"/>
  <c r="G29" i="63"/>
  <c r="B20" i="63"/>
  <c r="B21" i="63"/>
  <c r="B22" i="63"/>
  <c r="B23" i="63"/>
  <c r="B24" i="63"/>
  <c r="B25" i="63"/>
  <c r="B26" i="63"/>
  <c r="B27" i="63"/>
  <c r="B29" i="63"/>
  <c r="C20" i="68"/>
  <c r="G20" i="68"/>
  <c r="C21" i="68"/>
  <c r="G21" i="68"/>
  <c r="C22" i="68"/>
  <c r="G22" i="68"/>
  <c r="C23" i="68"/>
  <c r="G23" i="68"/>
  <c r="C24" i="68"/>
  <c r="G24" i="68"/>
  <c r="C25" i="68"/>
  <c r="G25" i="68"/>
  <c r="C26" i="68"/>
  <c r="G26" i="68"/>
  <c r="C27" i="68"/>
  <c r="G27" i="68"/>
  <c r="C29" i="68"/>
  <c r="G29" i="68"/>
  <c r="D20" i="68"/>
  <c r="H20" i="68"/>
  <c r="D21" i="68"/>
  <c r="H21" i="68"/>
  <c r="D22" i="68"/>
  <c r="H22" i="68"/>
  <c r="D23" i="68"/>
  <c r="H23" i="68"/>
  <c r="D24" i="68"/>
  <c r="H24" i="68"/>
  <c r="D25" i="68"/>
  <c r="H25" i="68"/>
  <c r="D26" i="68"/>
  <c r="H26" i="68"/>
  <c r="D27" i="68"/>
  <c r="H27" i="68"/>
  <c r="D29" i="68"/>
  <c r="H29" i="68"/>
  <c r="E20" i="68"/>
  <c r="I20" i="68"/>
  <c r="E21" i="68"/>
  <c r="I21" i="68"/>
  <c r="E22" i="68"/>
  <c r="I22" i="68"/>
  <c r="E23" i="68"/>
  <c r="I23" i="68"/>
  <c r="E24" i="68"/>
  <c r="I24" i="68"/>
  <c r="E25" i="68"/>
  <c r="I25" i="68"/>
  <c r="E26" i="68"/>
  <c r="I26" i="68"/>
  <c r="E27" i="68"/>
  <c r="I27" i="68"/>
  <c r="E29" i="68"/>
  <c r="C20" i="67"/>
  <c r="G20" i="67"/>
  <c r="C21" i="67"/>
  <c r="G21" i="67"/>
  <c r="C22" i="67"/>
  <c r="G22" i="67"/>
  <c r="C23" i="67"/>
  <c r="G23" i="67"/>
  <c r="C24" i="67"/>
  <c r="G24" i="67"/>
  <c r="C25" i="67"/>
  <c r="G25" i="67"/>
  <c r="C26" i="67"/>
  <c r="G26" i="67"/>
  <c r="C27" i="67"/>
  <c r="G27" i="67"/>
  <c r="C29" i="67"/>
  <c r="G29" i="67"/>
  <c r="D20" i="67"/>
  <c r="H20" i="67"/>
  <c r="D21" i="67"/>
  <c r="H21" i="67"/>
  <c r="D22" i="67"/>
  <c r="H22" i="67"/>
  <c r="D23" i="67"/>
  <c r="H23" i="67"/>
  <c r="D24" i="67"/>
  <c r="H24" i="67"/>
  <c r="D25" i="67"/>
  <c r="H25" i="67"/>
  <c r="D26" i="67"/>
  <c r="H26" i="67"/>
  <c r="D27" i="67"/>
  <c r="H27" i="67"/>
  <c r="D29" i="67"/>
  <c r="H29" i="67"/>
  <c r="E20" i="67"/>
  <c r="I20" i="67"/>
  <c r="E21" i="67"/>
  <c r="I21" i="67"/>
  <c r="E22" i="67"/>
  <c r="I22" i="67"/>
  <c r="E23" i="67"/>
  <c r="I23" i="67"/>
  <c r="E24" i="67"/>
  <c r="I24" i="67"/>
  <c r="E25" i="67"/>
  <c r="I25" i="67"/>
  <c r="E26" i="67"/>
  <c r="I26" i="67"/>
  <c r="E27" i="67"/>
  <c r="I27" i="67"/>
  <c r="E29" i="67"/>
  <c r="C20" i="64"/>
  <c r="G20" i="64"/>
  <c r="C21" i="64"/>
  <c r="G21" i="64"/>
  <c r="C22" i="64"/>
  <c r="G22" i="64"/>
  <c r="C23" i="64"/>
  <c r="G23" i="64"/>
  <c r="C24" i="64"/>
  <c r="G24" i="64"/>
  <c r="C25" i="64"/>
  <c r="G25" i="64"/>
  <c r="C26" i="64"/>
  <c r="G26" i="64"/>
  <c r="C27" i="64"/>
  <c r="G27" i="64"/>
  <c r="C29" i="64"/>
  <c r="G29" i="64"/>
  <c r="D20" i="64"/>
  <c r="H20" i="64"/>
  <c r="D21" i="64"/>
  <c r="H21" i="64"/>
  <c r="D22" i="64"/>
  <c r="H22" i="64"/>
  <c r="D23" i="64"/>
  <c r="H23" i="64"/>
  <c r="D24" i="64"/>
  <c r="H24" i="64"/>
  <c r="D25" i="64"/>
  <c r="H25" i="64"/>
  <c r="D26" i="64"/>
  <c r="H26" i="64"/>
  <c r="D27" i="64"/>
  <c r="H27" i="64"/>
  <c r="D29" i="64"/>
  <c r="H29" i="64"/>
  <c r="E20" i="64"/>
  <c r="I20" i="64"/>
  <c r="E21" i="64"/>
  <c r="I21" i="64"/>
  <c r="E22" i="64"/>
  <c r="I22" i="64"/>
  <c r="E23" i="64"/>
  <c r="I23" i="64"/>
  <c r="E24" i="64"/>
  <c r="I24" i="64"/>
  <c r="E25" i="64"/>
  <c r="I25" i="64"/>
  <c r="E26" i="64"/>
  <c r="I26" i="64"/>
  <c r="E27" i="64"/>
  <c r="I27" i="64"/>
  <c r="E29" i="64"/>
  <c r="E21" i="66"/>
  <c r="B20" i="66"/>
  <c r="F20" i="66"/>
  <c r="B21" i="66"/>
  <c r="F21" i="66"/>
  <c r="B22" i="66"/>
  <c r="F22" i="66"/>
  <c r="B23" i="66"/>
  <c r="F23" i="66"/>
  <c r="B24" i="66"/>
  <c r="F24" i="66"/>
  <c r="B25" i="66"/>
  <c r="F25" i="66"/>
  <c r="B26" i="66"/>
  <c r="F26" i="66"/>
  <c r="B27" i="66"/>
  <c r="F27" i="66"/>
  <c r="B29" i="66"/>
  <c r="F29" i="66"/>
  <c r="I27" i="66"/>
  <c r="I29" i="66"/>
  <c r="C20" i="66"/>
  <c r="G20" i="66"/>
  <c r="C21" i="66"/>
  <c r="G21" i="66"/>
  <c r="C22" i="66"/>
  <c r="G22" i="66"/>
  <c r="C23" i="66"/>
  <c r="G23" i="66"/>
  <c r="C24" i="66"/>
  <c r="G24" i="66"/>
  <c r="C25" i="66"/>
  <c r="G25" i="66"/>
  <c r="C26" i="66"/>
  <c r="G26" i="66"/>
  <c r="C27" i="66"/>
  <c r="G27" i="66"/>
  <c r="C29" i="66"/>
  <c r="G29" i="66"/>
  <c r="E20" i="66"/>
  <c r="I20" i="66"/>
  <c r="I21" i="66"/>
  <c r="E22" i="66"/>
  <c r="I22" i="66"/>
  <c r="E23" i="66"/>
  <c r="I23" i="66"/>
  <c r="E24" i="66"/>
  <c r="I24" i="66"/>
  <c r="E25" i="66"/>
  <c r="I25" i="66"/>
  <c r="E26" i="66"/>
  <c r="I26" i="66"/>
  <c r="E27" i="66"/>
  <c r="E29" i="66"/>
  <c r="D20" i="66"/>
  <c r="H20" i="66"/>
  <c r="D21" i="66"/>
  <c r="H21" i="66"/>
  <c r="D22" i="66"/>
  <c r="H22" i="66"/>
  <c r="D23" i="66"/>
  <c r="H23" i="66"/>
  <c r="D24" i="66"/>
  <c r="H24" i="66"/>
  <c r="D25" i="66"/>
  <c r="H25" i="66"/>
  <c r="D26" i="66"/>
  <c r="H26" i="66"/>
  <c r="D27" i="66"/>
  <c r="H27" i="66"/>
  <c r="D29" i="66"/>
  <c r="C20" i="62"/>
  <c r="G20" i="62"/>
  <c r="C21" i="62"/>
  <c r="G21" i="62"/>
  <c r="C22" i="62"/>
  <c r="G22" i="62"/>
  <c r="C23" i="62"/>
  <c r="G23" i="62"/>
  <c r="C24" i="62"/>
  <c r="G24" i="62"/>
  <c r="C25" i="62"/>
  <c r="G25" i="62"/>
  <c r="C26" i="62"/>
  <c r="G26" i="62"/>
  <c r="C27" i="62"/>
  <c r="G27" i="62"/>
  <c r="C29" i="62"/>
  <c r="G29" i="62"/>
  <c r="D20" i="62"/>
  <c r="H20" i="62"/>
  <c r="D21" i="62"/>
  <c r="H21" i="62"/>
  <c r="D22" i="62"/>
  <c r="H22" i="62"/>
  <c r="D23" i="62"/>
  <c r="H23" i="62"/>
  <c r="D24" i="62"/>
  <c r="H24" i="62"/>
  <c r="D25" i="62"/>
  <c r="H25" i="62"/>
  <c r="D26" i="62"/>
  <c r="H26" i="62"/>
  <c r="D27" i="62"/>
  <c r="H27" i="62"/>
  <c r="D29" i="62"/>
  <c r="H29" i="62"/>
  <c r="E20" i="62"/>
  <c r="I20" i="62"/>
  <c r="E21" i="62"/>
  <c r="I21" i="62"/>
  <c r="E22" i="62"/>
  <c r="I22" i="62"/>
  <c r="E23" i="62"/>
  <c r="I23" i="62"/>
  <c r="E24" i="62"/>
  <c r="I24" i="62"/>
  <c r="E25" i="62"/>
  <c r="I25" i="62"/>
  <c r="E26" i="62"/>
  <c r="I26" i="62"/>
  <c r="E27" i="62"/>
  <c r="I27" i="62"/>
  <c r="E29" i="62"/>
  <c r="F29" i="65"/>
  <c r="C20" i="65"/>
  <c r="G20" i="65"/>
  <c r="C21" i="65"/>
  <c r="G21" i="65"/>
  <c r="C22" i="65"/>
  <c r="G22" i="65"/>
  <c r="C23" i="65"/>
  <c r="G23" i="65"/>
  <c r="C24" i="65"/>
  <c r="G24" i="65"/>
  <c r="C25" i="65"/>
  <c r="G25" i="65"/>
  <c r="C26" i="65"/>
  <c r="G26" i="65"/>
  <c r="C27" i="65"/>
  <c r="G27" i="65"/>
  <c r="C29" i="65"/>
  <c r="G29" i="65"/>
  <c r="D20" i="65"/>
  <c r="H20" i="65"/>
  <c r="D21" i="65"/>
  <c r="H21" i="65"/>
  <c r="D22" i="65"/>
  <c r="H22" i="65"/>
  <c r="D23" i="65"/>
  <c r="H23" i="65"/>
  <c r="D24" i="65"/>
  <c r="H24" i="65"/>
  <c r="D25" i="65"/>
  <c r="H25" i="65"/>
  <c r="D26" i="65"/>
  <c r="H26" i="65"/>
  <c r="D27" i="65"/>
  <c r="H27" i="65"/>
  <c r="D29" i="65"/>
  <c r="H29" i="65"/>
  <c r="E20" i="65"/>
  <c r="I20" i="65"/>
  <c r="E21" i="65"/>
  <c r="I21" i="65"/>
  <c r="E22" i="65"/>
  <c r="I22" i="65"/>
  <c r="E23" i="65"/>
  <c r="I23" i="65"/>
  <c r="E24" i="65"/>
  <c r="I24" i="65"/>
  <c r="E25" i="65"/>
  <c r="I25" i="65"/>
  <c r="E26" i="65"/>
  <c r="I26" i="65"/>
  <c r="E27" i="65"/>
  <c r="I27" i="65"/>
  <c r="E29" i="65"/>
  <c r="D20" i="63"/>
  <c r="H20" i="63"/>
  <c r="D21" i="63"/>
  <c r="H21" i="63"/>
  <c r="D22" i="63"/>
  <c r="H22" i="63"/>
  <c r="D23" i="63"/>
  <c r="H23" i="63"/>
  <c r="D24" i="63"/>
  <c r="H24" i="63"/>
  <c r="D25" i="63"/>
  <c r="H25" i="63"/>
  <c r="D26" i="63"/>
  <c r="H26" i="63"/>
  <c r="D27" i="63"/>
  <c r="H27" i="63"/>
  <c r="D29" i="63"/>
  <c r="H29" i="63"/>
  <c r="E20" i="63"/>
  <c r="I20" i="63"/>
  <c r="E21" i="63"/>
  <c r="I21" i="63"/>
  <c r="E22" i="63"/>
  <c r="I22" i="63"/>
  <c r="E23" i="63"/>
  <c r="I23" i="63"/>
  <c r="E24" i="63"/>
  <c r="I24" i="63"/>
  <c r="E25" i="63"/>
  <c r="I25" i="63"/>
  <c r="E26" i="63"/>
  <c r="I26" i="63"/>
  <c r="E27" i="63"/>
  <c r="I27" i="63"/>
  <c r="E29" i="63"/>
  <c r="C20" i="60"/>
  <c r="G20" i="60"/>
  <c r="C21" i="60"/>
  <c r="G21" i="60"/>
  <c r="C22" i="60"/>
  <c r="G22" i="60"/>
  <c r="C23" i="60"/>
  <c r="G23" i="60"/>
  <c r="C24" i="60"/>
  <c r="G24" i="60"/>
  <c r="C25" i="60"/>
  <c r="G25" i="60"/>
  <c r="C26" i="60"/>
  <c r="G26" i="60"/>
  <c r="C27" i="60"/>
  <c r="G27" i="60"/>
  <c r="C28" i="60"/>
  <c r="G28" i="60"/>
  <c r="C29" i="60"/>
  <c r="G29" i="60"/>
  <c r="D20" i="60"/>
  <c r="H20" i="60"/>
  <c r="D21" i="60"/>
  <c r="H21" i="60"/>
  <c r="D22" i="60"/>
  <c r="H22" i="60"/>
  <c r="D23" i="60"/>
  <c r="H23" i="60"/>
  <c r="D24" i="60"/>
  <c r="H24" i="60"/>
  <c r="D25" i="60"/>
  <c r="H25" i="60"/>
  <c r="D26" i="60"/>
  <c r="H26" i="60"/>
  <c r="D27" i="60"/>
  <c r="H27" i="60"/>
  <c r="D28" i="60"/>
  <c r="H28" i="60"/>
  <c r="D29" i="60"/>
  <c r="H29" i="60"/>
  <c r="E20" i="60"/>
  <c r="I20" i="60"/>
  <c r="E21" i="60"/>
  <c r="I21" i="60"/>
  <c r="E22" i="60"/>
  <c r="I22" i="60"/>
  <c r="E23" i="60"/>
  <c r="I23" i="60"/>
  <c r="E24" i="60"/>
  <c r="I24" i="60"/>
  <c r="E25" i="60"/>
  <c r="I25" i="60"/>
  <c r="E26" i="60"/>
  <c r="I26" i="60"/>
  <c r="E27" i="60"/>
  <c r="I27" i="60"/>
  <c r="E28" i="60"/>
  <c r="I28" i="60"/>
  <c r="E29" i="60"/>
  <c r="C20" i="59"/>
  <c r="G20" i="59"/>
  <c r="C21" i="59"/>
  <c r="G21" i="59"/>
  <c r="C22" i="59"/>
  <c r="G22" i="59"/>
  <c r="C23" i="59"/>
  <c r="G23" i="59"/>
  <c r="C24" i="59"/>
  <c r="G24" i="59"/>
  <c r="C25" i="59"/>
  <c r="G25" i="59"/>
  <c r="C26" i="59"/>
  <c r="G26" i="59"/>
  <c r="C27" i="59"/>
  <c r="G27" i="59"/>
  <c r="C28" i="59"/>
  <c r="G28" i="59"/>
  <c r="C29" i="59"/>
  <c r="G29" i="59"/>
  <c r="D20" i="59"/>
  <c r="H20" i="59"/>
  <c r="D21" i="59"/>
  <c r="H21" i="59"/>
  <c r="D22" i="59"/>
  <c r="H22" i="59"/>
  <c r="D23" i="59"/>
  <c r="H23" i="59"/>
  <c r="D24" i="59"/>
  <c r="H24" i="59"/>
  <c r="D25" i="59"/>
  <c r="H25" i="59"/>
  <c r="D26" i="59"/>
  <c r="H26" i="59"/>
  <c r="D27" i="59"/>
  <c r="H27" i="59"/>
  <c r="D28" i="59"/>
  <c r="H28" i="59"/>
  <c r="D29" i="59"/>
  <c r="H29" i="59"/>
  <c r="E20" i="59"/>
  <c r="I20" i="59"/>
  <c r="E21" i="59"/>
  <c r="I21" i="59"/>
  <c r="E22" i="59"/>
  <c r="I22" i="59"/>
  <c r="E23" i="59"/>
  <c r="I23" i="59"/>
  <c r="E24" i="59"/>
  <c r="I24" i="59"/>
  <c r="E25" i="59"/>
  <c r="I25" i="59"/>
  <c r="E26" i="59"/>
  <c r="I26" i="59"/>
  <c r="E27" i="59"/>
  <c r="I27" i="59"/>
  <c r="E28" i="59"/>
  <c r="I28" i="59"/>
  <c r="E29" i="59"/>
  <c r="D20" i="58"/>
  <c r="H20" i="58"/>
  <c r="D21" i="58"/>
  <c r="H21" i="58"/>
  <c r="D22" i="58"/>
  <c r="H22" i="58"/>
  <c r="D23" i="58"/>
  <c r="H23" i="58"/>
  <c r="D24" i="58"/>
  <c r="H24" i="58"/>
  <c r="D25" i="58"/>
  <c r="H25" i="58"/>
  <c r="D26" i="58"/>
  <c r="H26" i="58"/>
  <c r="D27" i="58"/>
  <c r="H27" i="58"/>
  <c r="D28" i="58"/>
  <c r="H28" i="58"/>
  <c r="D29" i="58"/>
  <c r="H29" i="58"/>
  <c r="E20" i="58"/>
  <c r="I20" i="58"/>
  <c r="E21" i="58"/>
  <c r="I21" i="58"/>
  <c r="E22" i="58"/>
  <c r="I22" i="58"/>
  <c r="E23" i="58"/>
  <c r="I23" i="58"/>
  <c r="E24" i="58"/>
  <c r="I24" i="58"/>
  <c r="E25" i="58"/>
  <c r="I25" i="58"/>
  <c r="E26" i="58"/>
  <c r="I26" i="58"/>
  <c r="E27" i="58"/>
  <c r="I27" i="58"/>
  <c r="E28" i="58"/>
  <c r="I28" i="58"/>
  <c r="E29" i="58"/>
  <c r="C20" i="57"/>
  <c r="G20" i="57"/>
  <c r="C21" i="57"/>
  <c r="G21" i="57"/>
  <c r="C22" i="57"/>
  <c r="G22" i="57"/>
  <c r="C23" i="57"/>
  <c r="G23" i="57"/>
  <c r="C24" i="57"/>
  <c r="G24" i="57"/>
  <c r="C25" i="57"/>
  <c r="G25" i="57"/>
  <c r="C26" i="57"/>
  <c r="G26" i="57"/>
  <c r="C27" i="57"/>
  <c r="G27" i="57"/>
  <c r="C28" i="57"/>
  <c r="G28" i="57"/>
  <c r="C29" i="57"/>
  <c r="G29" i="57"/>
  <c r="D20" i="57"/>
  <c r="H20" i="57"/>
  <c r="D21" i="57"/>
  <c r="H21" i="57"/>
  <c r="D22" i="57"/>
  <c r="H22" i="57"/>
  <c r="D23" i="57"/>
  <c r="H23" i="57"/>
  <c r="D24" i="57"/>
  <c r="H24" i="57"/>
  <c r="D25" i="57"/>
  <c r="H25" i="57"/>
  <c r="D26" i="57"/>
  <c r="H26" i="57"/>
  <c r="D27" i="57"/>
  <c r="H27" i="57"/>
  <c r="D28" i="57"/>
  <c r="H28" i="57"/>
  <c r="D29" i="57"/>
  <c r="H29" i="57"/>
  <c r="E20" i="57"/>
  <c r="I20" i="57"/>
  <c r="E21" i="57"/>
  <c r="I21" i="57"/>
  <c r="E22" i="57"/>
  <c r="I22" i="57"/>
  <c r="E23" i="57"/>
  <c r="I23" i="57"/>
  <c r="E24" i="57"/>
  <c r="I24" i="57"/>
  <c r="E25" i="57"/>
  <c r="I25" i="57"/>
  <c r="E26" i="57"/>
  <c r="I26" i="57"/>
  <c r="E27" i="57"/>
  <c r="I27" i="57"/>
  <c r="E28" i="57"/>
  <c r="I28" i="57"/>
  <c r="E29" i="57"/>
  <c r="C20" i="56"/>
  <c r="G20" i="56"/>
  <c r="C21" i="56"/>
  <c r="G21" i="56"/>
  <c r="C22" i="56"/>
  <c r="G22" i="56"/>
  <c r="C23" i="56"/>
  <c r="G23" i="56"/>
  <c r="C24" i="56"/>
  <c r="G24" i="56"/>
  <c r="C25" i="56"/>
  <c r="G25" i="56"/>
  <c r="C26" i="56"/>
  <c r="G26" i="56"/>
  <c r="C27" i="56"/>
  <c r="G27" i="56"/>
  <c r="C28" i="56"/>
  <c r="G28" i="56"/>
  <c r="C29" i="56"/>
  <c r="G29" i="56"/>
  <c r="D20" i="56"/>
  <c r="H20" i="56"/>
  <c r="D21" i="56"/>
  <c r="H21" i="56"/>
  <c r="D22" i="56"/>
  <c r="H22" i="56"/>
  <c r="D23" i="56"/>
  <c r="H23" i="56"/>
  <c r="D24" i="56"/>
  <c r="H24" i="56"/>
  <c r="D25" i="56"/>
  <c r="H25" i="56"/>
  <c r="D26" i="56"/>
  <c r="H26" i="56"/>
  <c r="D27" i="56"/>
  <c r="H27" i="56"/>
  <c r="D28" i="56"/>
  <c r="H28" i="56"/>
  <c r="D29" i="56"/>
  <c r="H29" i="56"/>
  <c r="E20" i="56"/>
  <c r="I20" i="56"/>
  <c r="E21" i="56"/>
  <c r="I21" i="56"/>
  <c r="E22" i="56"/>
  <c r="I22" i="56"/>
  <c r="E23" i="56"/>
  <c r="I23" i="56"/>
  <c r="E24" i="56"/>
  <c r="I24" i="56"/>
  <c r="E25" i="56"/>
  <c r="I25" i="56"/>
  <c r="E26" i="56"/>
  <c r="I26" i="56"/>
  <c r="E27" i="56"/>
  <c r="I27" i="56"/>
  <c r="E28" i="56"/>
  <c r="I28" i="56"/>
  <c r="E29" i="56"/>
  <c r="C20" i="55"/>
  <c r="G20" i="55"/>
  <c r="C21" i="55"/>
  <c r="G21" i="55"/>
  <c r="C22" i="55"/>
  <c r="G22" i="55"/>
  <c r="C23" i="55"/>
  <c r="G23" i="55"/>
  <c r="C24" i="55"/>
  <c r="G24" i="55"/>
  <c r="C25" i="55"/>
  <c r="G25" i="55"/>
  <c r="C26" i="55"/>
  <c r="G26" i="55"/>
  <c r="C27" i="55"/>
  <c r="G27" i="55"/>
  <c r="C28" i="55"/>
  <c r="G28" i="55"/>
  <c r="C29" i="55"/>
  <c r="G29" i="55"/>
  <c r="D20" i="55"/>
  <c r="H20" i="55"/>
  <c r="D21" i="55"/>
  <c r="H21" i="55"/>
  <c r="D22" i="55"/>
  <c r="H22" i="55"/>
  <c r="D23" i="55"/>
  <c r="H23" i="55"/>
  <c r="D24" i="55"/>
  <c r="H24" i="55"/>
  <c r="D25" i="55"/>
  <c r="H25" i="55"/>
  <c r="D26" i="55"/>
  <c r="H26" i="55"/>
  <c r="D27" i="55"/>
  <c r="H27" i="55"/>
  <c r="D28" i="55"/>
  <c r="H28" i="55"/>
  <c r="D29" i="55"/>
  <c r="H29" i="55"/>
  <c r="E20" i="55"/>
  <c r="I20" i="55"/>
  <c r="E21" i="55"/>
  <c r="I21" i="55"/>
  <c r="E22" i="55"/>
  <c r="I22" i="55"/>
  <c r="E23" i="55"/>
  <c r="I23" i="55"/>
  <c r="E24" i="55"/>
  <c r="I24" i="55"/>
  <c r="E25" i="55"/>
  <c r="I25" i="55"/>
  <c r="E26" i="55"/>
  <c r="I26" i="55"/>
  <c r="E27" i="55"/>
  <c r="I27" i="55"/>
  <c r="E28" i="55"/>
  <c r="I28" i="55"/>
  <c r="E29" i="55"/>
  <c r="C20" i="54"/>
  <c r="G20" i="54"/>
  <c r="C21" i="54"/>
  <c r="G21" i="54"/>
  <c r="C22" i="54"/>
  <c r="G22" i="54"/>
  <c r="C23" i="54"/>
  <c r="G23" i="54"/>
  <c r="C24" i="54"/>
  <c r="G24" i="54"/>
  <c r="C25" i="54"/>
  <c r="G25" i="54"/>
  <c r="C26" i="54"/>
  <c r="G26" i="54"/>
  <c r="C27" i="54"/>
  <c r="G27" i="54"/>
  <c r="C28" i="54"/>
  <c r="G28" i="54"/>
  <c r="C29" i="54"/>
  <c r="G29" i="54"/>
  <c r="D20" i="54"/>
  <c r="H20" i="54"/>
  <c r="D21" i="54"/>
  <c r="H21" i="54"/>
  <c r="D22" i="54"/>
  <c r="H22" i="54"/>
  <c r="D23" i="54"/>
  <c r="H23" i="54"/>
  <c r="D24" i="54"/>
  <c r="H24" i="54"/>
  <c r="D25" i="54"/>
  <c r="H25" i="54"/>
  <c r="D26" i="54"/>
  <c r="H26" i="54"/>
  <c r="D27" i="54"/>
  <c r="H27" i="54"/>
  <c r="D28" i="54"/>
  <c r="H28" i="54"/>
  <c r="D29" i="54"/>
  <c r="H29" i="54"/>
  <c r="E20" i="54"/>
  <c r="I20" i="54"/>
  <c r="E21" i="54"/>
  <c r="I21" i="54"/>
  <c r="E22" i="54"/>
  <c r="I22" i="54"/>
  <c r="E23" i="54"/>
  <c r="I23" i="54"/>
  <c r="E24" i="54"/>
  <c r="I24" i="54"/>
  <c r="E25" i="54"/>
  <c r="I25" i="54"/>
  <c r="E26" i="54"/>
  <c r="I26" i="54"/>
  <c r="E27" i="54"/>
  <c r="I27" i="54"/>
  <c r="E28" i="54"/>
  <c r="I28" i="54"/>
  <c r="E29" i="54"/>
  <c r="C20" i="53"/>
  <c r="G20" i="53"/>
  <c r="C21" i="53"/>
  <c r="G21" i="53"/>
  <c r="C22" i="53"/>
  <c r="G22" i="53"/>
  <c r="C23" i="53"/>
  <c r="G23" i="53"/>
  <c r="C24" i="53"/>
  <c r="G24" i="53"/>
  <c r="C25" i="53"/>
  <c r="G25" i="53"/>
  <c r="C26" i="53"/>
  <c r="G26" i="53"/>
  <c r="C27" i="53"/>
  <c r="G27" i="53"/>
  <c r="C28" i="53"/>
  <c r="G28" i="53"/>
  <c r="C29" i="53"/>
  <c r="G29" i="53"/>
  <c r="D20" i="53"/>
  <c r="H20" i="53"/>
  <c r="D21" i="53"/>
  <c r="H21" i="53"/>
  <c r="D22" i="53"/>
  <c r="H22" i="53"/>
  <c r="D23" i="53"/>
  <c r="H23" i="53"/>
  <c r="D24" i="53"/>
  <c r="H24" i="53"/>
  <c r="D25" i="53"/>
  <c r="H25" i="53"/>
  <c r="D26" i="53"/>
  <c r="H26" i="53"/>
  <c r="D27" i="53"/>
  <c r="H27" i="53"/>
  <c r="D28" i="53"/>
  <c r="H28" i="53"/>
  <c r="D29" i="53"/>
  <c r="H29" i="53"/>
  <c r="E20" i="53"/>
  <c r="I20" i="53"/>
  <c r="E21" i="53"/>
  <c r="I21" i="53"/>
  <c r="E22" i="53"/>
  <c r="I22" i="53"/>
  <c r="E23" i="53"/>
  <c r="I23" i="53"/>
  <c r="E24" i="53"/>
  <c r="I24" i="53"/>
  <c r="E25" i="53"/>
  <c r="I25" i="53"/>
  <c r="E26" i="53"/>
  <c r="I26" i="53"/>
  <c r="E27" i="53"/>
  <c r="I27" i="53"/>
  <c r="E28" i="53"/>
  <c r="I28" i="53"/>
  <c r="E29" i="53"/>
  <c r="C20" i="52"/>
  <c r="G20" i="52"/>
  <c r="C21" i="52"/>
  <c r="G21" i="52"/>
  <c r="C22" i="52"/>
  <c r="G22" i="52"/>
  <c r="C23" i="52"/>
  <c r="G23" i="52"/>
  <c r="C24" i="52"/>
  <c r="G24" i="52"/>
  <c r="C25" i="52"/>
  <c r="G25" i="52"/>
  <c r="C26" i="52"/>
  <c r="G26" i="52"/>
  <c r="C27" i="52"/>
  <c r="G27" i="52"/>
  <c r="C28" i="52"/>
  <c r="G28" i="52"/>
  <c r="C29" i="52"/>
  <c r="G29" i="52"/>
  <c r="D20" i="52"/>
  <c r="H20" i="52"/>
  <c r="D21" i="52"/>
  <c r="H21" i="52"/>
  <c r="D22" i="52"/>
  <c r="H22" i="52"/>
  <c r="D23" i="52"/>
  <c r="H23" i="52"/>
  <c r="D24" i="52"/>
  <c r="H24" i="52"/>
  <c r="D25" i="52"/>
  <c r="H25" i="52"/>
  <c r="D26" i="52"/>
  <c r="H26" i="52"/>
  <c r="D27" i="52"/>
  <c r="H27" i="52"/>
  <c r="D28" i="52"/>
  <c r="H28" i="52"/>
  <c r="D29" i="52"/>
  <c r="H29" i="52"/>
  <c r="E20" i="52"/>
  <c r="I20" i="52"/>
  <c r="E21" i="52"/>
  <c r="I21" i="52"/>
  <c r="E22" i="52"/>
  <c r="I22" i="52"/>
  <c r="E23" i="52"/>
  <c r="I23" i="52"/>
  <c r="E24" i="52"/>
  <c r="I24" i="52"/>
  <c r="E25" i="52"/>
  <c r="I25" i="52"/>
  <c r="E26" i="52"/>
  <c r="I26" i="52"/>
  <c r="E27" i="52"/>
  <c r="I27" i="52"/>
  <c r="E28" i="52"/>
  <c r="I28" i="52"/>
  <c r="E29" i="52"/>
  <c r="C20" i="51"/>
  <c r="G20" i="51"/>
  <c r="C21" i="51"/>
  <c r="G21" i="51"/>
  <c r="C22" i="51"/>
  <c r="G22" i="51"/>
  <c r="C23" i="51"/>
  <c r="G23" i="51"/>
  <c r="C24" i="51"/>
  <c r="G24" i="51"/>
  <c r="C25" i="51"/>
  <c r="G25" i="51"/>
  <c r="C26" i="51"/>
  <c r="G26" i="51"/>
  <c r="C27" i="51"/>
  <c r="G27" i="51"/>
  <c r="C28" i="51"/>
  <c r="G28" i="51"/>
  <c r="C29" i="51"/>
  <c r="G29" i="51"/>
  <c r="D20" i="51"/>
  <c r="H20" i="51"/>
  <c r="D21" i="51"/>
  <c r="H21" i="51"/>
  <c r="D22" i="51"/>
  <c r="H22" i="51"/>
  <c r="D23" i="51"/>
  <c r="H23" i="51"/>
  <c r="D24" i="51"/>
  <c r="H24" i="51"/>
  <c r="D25" i="51"/>
  <c r="H25" i="51"/>
  <c r="D26" i="51"/>
  <c r="H26" i="51"/>
  <c r="D27" i="51"/>
  <c r="H27" i="51"/>
  <c r="D28" i="51"/>
  <c r="H28" i="51"/>
  <c r="D29" i="51"/>
  <c r="H29" i="51"/>
  <c r="E20" i="51"/>
  <c r="I20" i="51"/>
  <c r="E21" i="51"/>
  <c r="I21" i="51"/>
  <c r="E22" i="51"/>
  <c r="I22" i="51"/>
  <c r="E23" i="51"/>
  <c r="I23" i="51"/>
  <c r="E24" i="51"/>
  <c r="I24" i="51"/>
  <c r="E25" i="51"/>
  <c r="I25" i="51"/>
  <c r="E26" i="51"/>
  <c r="I26" i="51"/>
  <c r="E27" i="51"/>
  <c r="I27" i="51"/>
  <c r="E28" i="51"/>
  <c r="I28" i="51"/>
  <c r="E29" i="51"/>
  <c r="C20" i="50"/>
  <c r="G20" i="50"/>
  <c r="C21" i="50"/>
  <c r="G21" i="50"/>
  <c r="C22" i="50"/>
  <c r="G22" i="50"/>
  <c r="C23" i="50"/>
  <c r="G23" i="50"/>
  <c r="C24" i="50"/>
  <c r="G24" i="50"/>
  <c r="C25" i="50"/>
  <c r="G25" i="50"/>
  <c r="C26" i="50"/>
  <c r="G26" i="50"/>
  <c r="C27" i="50"/>
  <c r="G27" i="50"/>
  <c r="C28" i="50"/>
  <c r="G28" i="50"/>
  <c r="C29" i="50"/>
  <c r="G29" i="50"/>
  <c r="D20" i="50"/>
  <c r="H20" i="50"/>
  <c r="D21" i="50"/>
  <c r="H21" i="50"/>
  <c r="D22" i="50"/>
  <c r="H22" i="50"/>
  <c r="D23" i="50"/>
  <c r="H23" i="50"/>
  <c r="D24" i="50"/>
  <c r="H24" i="50"/>
  <c r="D25" i="50"/>
  <c r="H25" i="50"/>
  <c r="D26" i="50"/>
  <c r="H26" i="50"/>
  <c r="D27" i="50"/>
  <c r="H27" i="50"/>
  <c r="D28" i="50"/>
  <c r="H28" i="50"/>
  <c r="D29" i="50"/>
  <c r="H29" i="50"/>
  <c r="E20" i="50"/>
  <c r="I20" i="50"/>
  <c r="E21" i="50"/>
  <c r="I21" i="50"/>
  <c r="E22" i="50"/>
  <c r="I22" i="50"/>
  <c r="E23" i="50"/>
  <c r="I23" i="50"/>
  <c r="E24" i="50"/>
  <c r="I24" i="50"/>
  <c r="E25" i="50"/>
  <c r="I25" i="50"/>
  <c r="E26" i="50"/>
  <c r="I26" i="50"/>
  <c r="E27" i="50"/>
  <c r="I27" i="50"/>
  <c r="E28" i="50"/>
  <c r="I28" i="50"/>
  <c r="E29" i="50"/>
  <c r="D20" i="49"/>
  <c r="H20" i="49"/>
  <c r="D21" i="49"/>
  <c r="H21" i="49"/>
  <c r="D22" i="49"/>
  <c r="H22" i="49"/>
  <c r="D23" i="49"/>
  <c r="H23" i="49"/>
  <c r="D24" i="49"/>
  <c r="H24" i="49"/>
  <c r="D25" i="49"/>
  <c r="H25" i="49"/>
  <c r="D26" i="49"/>
  <c r="H26" i="49"/>
  <c r="D27" i="49"/>
  <c r="H27" i="49"/>
  <c r="D28" i="49"/>
  <c r="H28" i="49"/>
  <c r="D29" i="49"/>
  <c r="H29" i="49"/>
  <c r="E20" i="49"/>
  <c r="I20" i="49"/>
  <c r="E21" i="49"/>
  <c r="I21" i="49"/>
  <c r="E22" i="49"/>
  <c r="I22" i="49"/>
  <c r="E23" i="49"/>
  <c r="I23" i="49"/>
  <c r="E24" i="49"/>
  <c r="I24" i="49"/>
  <c r="E25" i="49"/>
  <c r="I25" i="49"/>
  <c r="E26" i="49"/>
  <c r="I26" i="49"/>
  <c r="E27" i="49"/>
  <c r="I27" i="49"/>
  <c r="E28" i="49"/>
  <c r="I28" i="49"/>
  <c r="E29" i="49"/>
  <c r="C20" i="48"/>
  <c r="G20" i="48"/>
  <c r="C21" i="48"/>
  <c r="G21" i="48"/>
  <c r="C22" i="48"/>
  <c r="G22" i="48"/>
  <c r="C23" i="48"/>
  <c r="G23" i="48"/>
  <c r="C24" i="48"/>
  <c r="G24" i="48"/>
  <c r="C25" i="48"/>
  <c r="G25" i="48"/>
  <c r="C26" i="48"/>
  <c r="G26" i="48"/>
  <c r="C27" i="48"/>
  <c r="G27" i="48"/>
  <c r="C28" i="48"/>
  <c r="G28" i="48"/>
  <c r="C29" i="48"/>
  <c r="G29" i="48"/>
  <c r="D20" i="48"/>
  <c r="H20" i="48"/>
  <c r="D21" i="48"/>
  <c r="H21" i="48"/>
  <c r="D22" i="48"/>
  <c r="H22" i="48"/>
  <c r="D23" i="48"/>
  <c r="H23" i="48"/>
  <c r="D24" i="48"/>
  <c r="H24" i="48"/>
  <c r="D25" i="48"/>
  <c r="H25" i="48"/>
  <c r="D26" i="48"/>
  <c r="H26" i="48"/>
  <c r="D27" i="48"/>
  <c r="H27" i="48"/>
  <c r="D28" i="48"/>
  <c r="H28" i="48"/>
  <c r="D29" i="48"/>
  <c r="H29" i="48"/>
  <c r="E20" i="48"/>
  <c r="I20" i="48"/>
  <c r="E21" i="48"/>
  <c r="I21" i="48"/>
  <c r="E22" i="48"/>
  <c r="I22" i="48"/>
  <c r="E23" i="48"/>
  <c r="I23" i="48"/>
  <c r="E24" i="48"/>
  <c r="I24" i="48"/>
  <c r="E25" i="48"/>
  <c r="I25" i="48"/>
  <c r="E26" i="48"/>
  <c r="I26" i="48"/>
  <c r="E27" i="48"/>
  <c r="I27" i="48"/>
  <c r="E28" i="48"/>
  <c r="I28" i="48"/>
  <c r="E29" i="48"/>
  <c r="C20" i="47"/>
  <c r="G20" i="47"/>
  <c r="C21" i="47"/>
  <c r="G21" i="47"/>
  <c r="C22" i="47"/>
  <c r="G22" i="47"/>
  <c r="C23" i="47"/>
  <c r="G23" i="47"/>
  <c r="C24" i="47"/>
  <c r="G24" i="47"/>
  <c r="C25" i="47"/>
  <c r="G25" i="47"/>
  <c r="C26" i="47"/>
  <c r="G26" i="47"/>
  <c r="C27" i="47"/>
  <c r="G27" i="47"/>
  <c r="C28" i="47"/>
  <c r="G28" i="47"/>
  <c r="C29" i="47"/>
  <c r="G29" i="47"/>
  <c r="D20" i="47"/>
  <c r="H20" i="47"/>
  <c r="D21" i="47"/>
  <c r="H21" i="47"/>
  <c r="D22" i="47"/>
  <c r="H22" i="47"/>
  <c r="D23" i="47"/>
  <c r="H23" i="47"/>
  <c r="D24" i="47"/>
  <c r="H24" i="47"/>
  <c r="D25" i="47"/>
  <c r="H25" i="47"/>
  <c r="D26" i="47"/>
  <c r="H26" i="47"/>
  <c r="D27" i="47"/>
  <c r="H27" i="47"/>
  <c r="D28" i="47"/>
  <c r="H28" i="47"/>
  <c r="D29" i="47"/>
  <c r="H29" i="47"/>
  <c r="E20" i="47"/>
  <c r="I20" i="47"/>
  <c r="E21" i="47"/>
  <c r="I21" i="47"/>
  <c r="E22" i="47"/>
  <c r="I22" i="47"/>
  <c r="E23" i="47"/>
  <c r="I23" i="47"/>
  <c r="E24" i="47"/>
  <c r="I24" i="47"/>
  <c r="E25" i="47"/>
  <c r="I25" i="47"/>
  <c r="E26" i="47"/>
  <c r="I26" i="47"/>
  <c r="E27" i="47"/>
  <c r="I27" i="47"/>
  <c r="E28" i="47"/>
  <c r="I28" i="47"/>
  <c r="E29" i="47"/>
  <c r="D20" i="46"/>
  <c r="H20" i="46"/>
  <c r="D21" i="46"/>
  <c r="H21" i="46"/>
  <c r="D22" i="46"/>
  <c r="H22" i="46"/>
  <c r="D23" i="46"/>
  <c r="H23" i="46"/>
  <c r="D24" i="46"/>
  <c r="H24" i="46"/>
  <c r="D25" i="46"/>
  <c r="H25" i="46"/>
  <c r="D26" i="46"/>
  <c r="H26" i="46"/>
  <c r="D27" i="46"/>
  <c r="H27" i="46"/>
  <c r="D28" i="46"/>
  <c r="H28" i="46"/>
  <c r="D29" i="46"/>
  <c r="H29" i="46"/>
  <c r="E20" i="46"/>
  <c r="I20" i="46"/>
  <c r="E21" i="46"/>
  <c r="I21" i="46"/>
  <c r="E22" i="46"/>
  <c r="I22" i="46"/>
  <c r="E23" i="46"/>
  <c r="I23" i="46"/>
  <c r="E24" i="46"/>
  <c r="I24" i="46"/>
  <c r="E25" i="46"/>
  <c r="I25" i="46"/>
  <c r="E26" i="46"/>
  <c r="I26" i="46"/>
  <c r="E27" i="46"/>
  <c r="I27" i="46"/>
  <c r="E28" i="46"/>
  <c r="I28" i="46"/>
  <c r="E29" i="46"/>
  <c r="C20" i="45"/>
  <c r="G20" i="45"/>
  <c r="C21" i="45"/>
  <c r="G21" i="45"/>
  <c r="C22" i="45"/>
  <c r="G22" i="45"/>
  <c r="C23" i="45"/>
  <c r="G23" i="45"/>
  <c r="C24" i="45"/>
  <c r="G24" i="45"/>
  <c r="C25" i="45"/>
  <c r="G25" i="45"/>
  <c r="C26" i="45"/>
  <c r="G26" i="45"/>
  <c r="C27" i="45"/>
  <c r="G27" i="45"/>
  <c r="C28" i="45"/>
  <c r="G28" i="45"/>
  <c r="C29" i="45"/>
  <c r="G29" i="45"/>
  <c r="D20" i="45"/>
  <c r="H20" i="45"/>
  <c r="D21" i="45"/>
  <c r="H21" i="45"/>
  <c r="D22" i="45"/>
  <c r="H22" i="45"/>
  <c r="D23" i="45"/>
  <c r="H23" i="45"/>
  <c r="D24" i="45"/>
  <c r="H24" i="45"/>
  <c r="D25" i="45"/>
  <c r="H25" i="45"/>
  <c r="D26" i="45"/>
  <c r="H26" i="45"/>
  <c r="D27" i="45"/>
  <c r="H27" i="45"/>
  <c r="D28" i="45"/>
  <c r="H28" i="45"/>
  <c r="D29" i="45"/>
  <c r="H29" i="45"/>
  <c r="E20" i="45"/>
  <c r="I20" i="45"/>
  <c r="E21" i="45"/>
  <c r="I21" i="45"/>
  <c r="E22" i="45"/>
  <c r="I22" i="45"/>
  <c r="E23" i="45"/>
  <c r="I23" i="45"/>
  <c r="E24" i="45"/>
  <c r="I24" i="45"/>
  <c r="E25" i="45"/>
  <c r="I25" i="45"/>
  <c r="E26" i="45"/>
  <c r="I26" i="45"/>
  <c r="E27" i="45"/>
  <c r="I27" i="45"/>
  <c r="E28" i="45"/>
  <c r="I28" i="45"/>
  <c r="E29" i="45"/>
  <c r="C20" i="44"/>
  <c r="G20" i="44"/>
  <c r="C21" i="44"/>
  <c r="G21" i="44"/>
  <c r="C22" i="44"/>
  <c r="G22" i="44"/>
  <c r="C23" i="44"/>
  <c r="G23" i="44"/>
  <c r="C24" i="44"/>
  <c r="G24" i="44"/>
  <c r="C25" i="44"/>
  <c r="G25" i="44"/>
  <c r="C26" i="44"/>
  <c r="G26" i="44"/>
  <c r="C27" i="44"/>
  <c r="G27" i="44"/>
  <c r="C28" i="44"/>
  <c r="G28" i="44"/>
  <c r="C29" i="44"/>
  <c r="G29" i="44"/>
  <c r="D20" i="44"/>
  <c r="H20" i="44"/>
  <c r="D21" i="44"/>
  <c r="H21" i="44"/>
  <c r="D22" i="44"/>
  <c r="H22" i="44"/>
  <c r="D23" i="44"/>
  <c r="H23" i="44"/>
  <c r="D24" i="44"/>
  <c r="H24" i="44"/>
  <c r="D25" i="44"/>
  <c r="H25" i="44"/>
  <c r="D26" i="44"/>
  <c r="H26" i="44"/>
  <c r="D27" i="44"/>
  <c r="H27" i="44"/>
  <c r="D28" i="44"/>
  <c r="H28" i="44"/>
  <c r="D29" i="44"/>
  <c r="H29" i="44"/>
  <c r="E20" i="44"/>
  <c r="I20" i="44"/>
  <c r="E21" i="44"/>
  <c r="I21" i="44"/>
  <c r="E22" i="44"/>
  <c r="I22" i="44"/>
  <c r="E23" i="44"/>
  <c r="I23" i="44"/>
  <c r="E24" i="44"/>
  <c r="I24" i="44"/>
  <c r="E25" i="44"/>
  <c r="I25" i="44"/>
  <c r="E26" i="44"/>
  <c r="I26" i="44"/>
  <c r="E27" i="44"/>
  <c r="I27" i="44"/>
  <c r="E28" i="44"/>
  <c r="I28" i="44"/>
  <c r="E29" i="44"/>
  <c r="C20" i="43"/>
  <c r="G20" i="43"/>
  <c r="C21" i="43"/>
  <c r="G21" i="43"/>
  <c r="C22" i="43"/>
  <c r="G22" i="43"/>
  <c r="C23" i="43"/>
  <c r="G23" i="43"/>
  <c r="C24" i="43"/>
  <c r="G24" i="43"/>
  <c r="C25" i="43"/>
  <c r="G25" i="43"/>
  <c r="C26" i="43"/>
  <c r="G26" i="43"/>
  <c r="C27" i="43"/>
  <c r="G27" i="43"/>
  <c r="C28" i="43"/>
  <c r="G28" i="43"/>
  <c r="C29" i="43"/>
  <c r="G29" i="43"/>
  <c r="D20" i="43"/>
  <c r="H20" i="43"/>
  <c r="D21" i="43"/>
  <c r="H21" i="43"/>
  <c r="D22" i="43"/>
  <c r="H22" i="43"/>
  <c r="D23" i="43"/>
  <c r="H23" i="43"/>
  <c r="D24" i="43"/>
  <c r="H24" i="43"/>
  <c r="D25" i="43"/>
  <c r="H25" i="43"/>
  <c r="D26" i="43"/>
  <c r="H26" i="43"/>
  <c r="D27" i="43"/>
  <c r="H27" i="43"/>
  <c r="D28" i="43"/>
  <c r="H28" i="43"/>
  <c r="D29" i="43"/>
  <c r="H29" i="43"/>
  <c r="E20" i="43"/>
  <c r="I20" i="43"/>
  <c r="E21" i="43"/>
  <c r="I21" i="43"/>
  <c r="E22" i="43"/>
  <c r="I22" i="43"/>
  <c r="E23" i="43"/>
  <c r="I23" i="43"/>
  <c r="E24" i="43"/>
  <c r="I24" i="43"/>
  <c r="E25" i="43"/>
  <c r="I25" i="43"/>
  <c r="E26" i="43"/>
  <c r="I26" i="43"/>
  <c r="E27" i="43"/>
  <c r="I27" i="43"/>
  <c r="E28" i="43"/>
  <c r="I28" i="43"/>
  <c r="E29" i="43"/>
  <c r="C20" i="42"/>
  <c r="G20" i="42"/>
  <c r="C21" i="42"/>
  <c r="G21" i="42"/>
  <c r="C22" i="42"/>
  <c r="G22" i="42"/>
  <c r="C23" i="42"/>
  <c r="G23" i="42"/>
  <c r="C24" i="42"/>
  <c r="G24" i="42"/>
  <c r="C25" i="42"/>
  <c r="G25" i="42"/>
  <c r="C26" i="42"/>
  <c r="G26" i="42"/>
  <c r="C27" i="42"/>
  <c r="G27" i="42"/>
  <c r="C28" i="42"/>
  <c r="G28" i="42"/>
  <c r="C29" i="42"/>
  <c r="G29" i="42"/>
  <c r="D20" i="42"/>
  <c r="H20" i="42"/>
  <c r="D21" i="42"/>
  <c r="H21" i="42"/>
  <c r="D22" i="42"/>
  <c r="H22" i="42"/>
  <c r="D23" i="42"/>
  <c r="H23" i="42"/>
  <c r="D24" i="42"/>
  <c r="H24" i="42"/>
  <c r="D25" i="42"/>
  <c r="H25" i="42"/>
  <c r="D26" i="42"/>
  <c r="H26" i="42"/>
  <c r="D27" i="42"/>
  <c r="H27" i="42"/>
  <c r="D28" i="42"/>
  <c r="H28" i="42"/>
  <c r="D29" i="42"/>
  <c r="H29" i="42"/>
  <c r="E20" i="42"/>
  <c r="I20" i="42"/>
  <c r="E21" i="42"/>
  <c r="I21" i="42"/>
  <c r="E22" i="42"/>
  <c r="I22" i="42"/>
  <c r="E23" i="42"/>
  <c r="I23" i="42"/>
  <c r="E24" i="42"/>
  <c r="I24" i="42"/>
  <c r="E25" i="42"/>
  <c r="I25" i="42"/>
  <c r="E26" i="42"/>
  <c r="I26" i="42"/>
  <c r="E27" i="42"/>
  <c r="I27" i="42"/>
  <c r="E28" i="42"/>
  <c r="I28" i="42"/>
  <c r="E29" i="42"/>
  <c r="H29" i="41"/>
  <c r="E20" i="41"/>
  <c r="I20" i="41"/>
  <c r="E21" i="41"/>
  <c r="I21" i="41"/>
  <c r="E22" i="41"/>
  <c r="I22" i="41"/>
  <c r="E23" i="41"/>
  <c r="I23" i="41"/>
  <c r="E24" i="41"/>
  <c r="I24" i="41"/>
  <c r="E25" i="41"/>
  <c r="I25" i="41"/>
  <c r="E26" i="41"/>
  <c r="I26" i="41"/>
  <c r="E27" i="41"/>
  <c r="I27" i="41"/>
  <c r="E28" i="41"/>
  <c r="I28" i="41"/>
  <c r="E29" i="41"/>
  <c r="C20" i="40"/>
  <c r="G20" i="40"/>
  <c r="C21" i="40"/>
  <c r="G21" i="40"/>
  <c r="C22" i="40"/>
  <c r="G22" i="40"/>
  <c r="C23" i="40"/>
  <c r="G23" i="40"/>
  <c r="C24" i="40"/>
  <c r="G24" i="40"/>
  <c r="C25" i="40"/>
  <c r="G25" i="40"/>
  <c r="C26" i="40"/>
  <c r="G26" i="40"/>
  <c r="C27" i="40"/>
  <c r="G27" i="40"/>
  <c r="C28" i="40"/>
  <c r="G28" i="40"/>
  <c r="C29" i="40"/>
  <c r="G29" i="40"/>
  <c r="D20" i="40"/>
  <c r="H20" i="40"/>
  <c r="D21" i="40"/>
  <c r="H21" i="40"/>
  <c r="D22" i="40"/>
  <c r="H22" i="40"/>
  <c r="D23" i="40"/>
  <c r="H23" i="40"/>
  <c r="D24" i="40"/>
  <c r="H24" i="40"/>
  <c r="D25" i="40"/>
  <c r="H25" i="40"/>
  <c r="D26" i="40"/>
  <c r="H26" i="40"/>
  <c r="D27" i="40"/>
  <c r="H27" i="40"/>
  <c r="D28" i="40"/>
  <c r="H28" i="40"/>
  <c r="D29" i="40"/>
  <c r="H29" i="40"/>
  <c r="E20" i="40"/>
  <c r="I20" i="40"/>
  <c r="E21" i="40"/>
  <c r="I21" i="40"/>
  <c r="E22" i="40"/>
  <c r="I22" i="40"/>
  <c r="E23" i="40"/>
  <c r="I23" i="40"/>
  <c r="E24" i="40"/>
  <c r="I24" i="40"/>
  <c r="E25" i="40"/>
  <c r="I25" i="40"/>
  <c r="E26" i="40"/>
  <c r="I26" i="40"/>
  <c r="E27" i="40"/>
  <c r="I27" i="40"/>
  <c r="E28" i="40"/>
  <c r="I28" i="40"/>
  <c r="E29" i="40"/>
  <c r="C20" i="39"/>
  <c r="G20" i="39"/>
  <c r="C21" i="39"/>
  <c r="G21" i="39"/>
  <c r="C22" i="39"/>
  <c r="G22" i="39"/>
  <c r="C23" i="39"/>
  <c r="G23" i="39"/>
  <c r="C24" i="39"/>
  <c r="G24" i="39"/>
  <c r="C25" i="39"/>
  <c r="G25" i="39"/>
  <c r="C26" i="39"/>
  <c r="G26" i="39"/>
  <c r="C27" i="39"/>
  <c r="G27" i="39"/>
  <c r="C28" i="39"/>
  <c r="G28" i="39"/>
  <c r="C29" i="39"/>
  <c r="G29" i="39"/>
  <c r="D20" i="39"/>
  <c r="H20" i="39"/>
  <c r="D21" i="39"/>
  <c r="H21" i="39"/>
  <c r="D22" i="39"/>
  <c r="H22" i="39"/>
  <c r="D23" i="39"/>
  <c r="H23" i="39"/>
  <c r="D24" i="39"/>
  <c r="H24" i="39"/>
  <c r="D25" i="39"/>
  <c r="H25" i="39"/>
  <c r="D26" i="39"/>
  <c r="H26" i="39"/>
  <c r="D27" i="39"/>
  <c r="H27" i="39"/>
  <c r="D28" i="39"/>
  <c r="H28" i="39"/>
  <c r="D29" i="39"/>
  <c r="H29" i="39"/>
  <c r="E20" i="39"/>
  <c r="I20" i="39"/>
  <c r="E21" i="39"/>
  <c r="I21" i="39"/>
  <c r="E22" i="39"/>
  <c r="I22" i="39"/>
  <c r="E23" i="39"/>
  <c r="I23" i="39"/>
  <c r="E24" i="39"/>
  <c r="I24" i="39"/>
  <c r="E25" i="39"/>
  <c r="I25" i="39"/>
  <c r="E26" i="39"/>
  <c r="I26" i="39"/>
  <c r="E27" i="39"/>
  <c r="I27" i="39"/>
  <c r="E28" i="39"/>
  <c r="I28" i="39"/>
  <c r="E29" i="39"/>
  <c r="C20" i="38"/>
  <c r="G20" i="38"/>
  <c r="C21" i="38"/>
  <c r="G21" i="38"/>
  <c r="C22" i="38"/>
  <c r="G22" i="38"/>
  <c r="C23" i="38"/>
  <c r="G23" i="38"/>
  <c r="C24" i="38"/>
  <c r="G24" i="38"/>
  <c r="C25" i="38"/>
  <c r="G25" i="38"/>
  <c r="C26" i="38"/>
  <c r="G26" i="38"/>
  <c r="C27" i="38"/>
  <c r="G27" i="38"/>
  <c r="C28" i="38"/>
  <c r="G28" i="38"/>
  <c r="C29" i="38"/>
  <c r="G29" i="38"/>
  <c r="D20" i="38"/>
  <c r="H20" i="38"/>
  <c r="D21" i="38"/>
  <c r="H21" i="38"/>
  <c r="D22" i="38"/>
  <c r="H22" i="38"/>
  <c r="D23" i="38"/>
  <c r="H23" i="38"/>
  <c r="D24" i="38"/>
  <c r="H24" i="38"/>
  <c r="D25" i="38"/>
  <c r="H25" i="38"/>
  <c r="D26" i="38"/>
  <c r="H26" i="38"/>
  <c r="D27" i="38"/>
  <c r="H27" i="38"/>
  <c r="D28" i="38"/>
  <c r="H28" i="38"/>
  <c r="D29" i="38"/>
  <c r="H29" i="38"/>
  <c r="E20" i="38"/>
  <c r="I20" i="38"/>
  <c r="E21" i="38"/>
  <c r="I21" i="38"/>
  <c r="E22" i="38"/>
  <c r="I22" i="38"/>
  <c r="E23" i="38"/>
  <c r="I23" i="38"/>
  <c r="E24" i="38"/>
  <c r="I24" i="38"/>
  <c r="E25" i="38"/>
  <c r="I25" i="38"/>
  <c r="E26" i="38"/>
  <c r="I26" i="38"/>
  <c r="E27" i="38"/>
  <c r="I27" i="38"/>
  <c r="E28" i="38"/>
  <c r="I28" i="38"/>
  <c r="E29" i="38"/>
  <c r="B20" i="37"/>
  <c r="F20" i="37"/>
  <c r="B21" i="37"/>
  <c r="F21" i="37"/>
  <c r="B22" i="37"/>
  <c r="F22" i="37"/>
  <c r="B23" i="37"/>
  <c r="F23" i="37"/>
  <c r="B24" i="37"/>
  <c r="F24" i="37"/>
  <c r="B25" i="37"/>
  <c r="F25" i="37"/>
  <c r="B26" i="37"/>
  <c r="F26" i="37"/>
  <c r="B27" i="37"/>
  <c r="F27" i="37"/>
  <c r="B28" i="37"/>
  <c r="F28" i="37"/>
  <c r="B29" i="37"/>
  <c r="F29" i="37"/>
  <c r="C20" i="37"/>
  <c r="G20" i="37"/>
  <c r="C21" i="37"/>
  <c r="G21" i="37"/>
  <c r="C22" i="37"/>
  <c r="G22" i="37"/>
  <c r="C23" i="37"/>
  <c r="G23" i="37"/>
  <c r="C24" i="37"/>
  <c r="G24" i="37"/>
  <c r="C25" i="37"/>
  <c r="G25" i="37"/>
  <c r="C26" i="37"/>
  <c r="G26" i="37"/>
  <c r="C27" i="37"/>
  <c r="G27" i="37"/>
  <c r="C28" i="37"/>
  <c r="G28" i="37"/>
  <c r="C29" i="37"/>
  <c r="G29" i="37"/>
  <c r="D20" i="37"/>
  <c r="H20" i="37"/>
  <c r="D21" i="37"/>
  <c r="H21" i="37"/>
  <c r="D22" i="37"/>
  <c r="H22" i="37"/>
  <c r="D23" i="37"/>
  <c r="H23" i="37"/>
  <c r="D24" i="37"/>
  <c r="H24" i="37"/>
  <c r="D25" i="37"/>
  <c r="H25" i="37"/>
  <c r="D26" i="37"/>
  <c r="H26" i="37"/>
  <c r="D27" i="37"/>
  <c r="H27" i="37"/>
  <c r="D28" i="37"/>
  <c r="H28" i="37"/>
  <c r="D29" i="37"/>
  <c r="H29" i="37"/>
  <c r="E20" i="37"/>
  <c r="I20" i="37"/>
  <c r="E21" i="37"/>
  <c r="I21" i="37"/>
  <c r="E22" i="37"/>
  <c r="I22" i="37"/>
  <c r="E23" i="37"/>
  <c r="I23" i="37"/>
  <c r="E24" i="37"/>
  <c r="I24" i="37"/>
  <c r="E25" i="37"/>
  <c r="I25" i="37"/>
  <c r="E26" i="37"/>
  <c r="I26" i="37"/>
  <c r="E27" i="37"/>
  <c r="I27" i="37"/>
  <c r="E28" i="37"/>
  <c r="I28" i="37"/>
  <c r="E29" i="37"/>
  <c r="D20" i="36"/>
  <c r="H20" i="36"/>
  <c r="D21" i="36"/>
  <c r="H21" i="36"/>
  <c r="D22" i="36"/>
  <c r="H22" i="36"/>
  <c r="D23" i="36"/>
  <c r="H23" i="36"/>
  <c r="D24" i="36"/>
  <c r="H24" i="36"/>
  <c r="D25" i="36"/>
  <c r="H25" i="36"/>
  <c r="D26" i="36"/>
  <c r="H26" i="36"/>
  <c r="D27" i="36"/>
  <c r="H27" i="36"/>
  <c r="D28" i="36"/>
  <c r="H28" i="36"/>
  <c r="D29" i="36"/>
  <c r="H29" i="36"/>
  <c r="E20" i="36"/>
  <c r="I20" i="36"/>
  <c r="E21" i="36"/>
  <c r="I21" i="36"/>
  <c r="E22" i="36"/>
  <c r="I22" i="36"/>
  <c r="E23" i="36"/>
  <c r="I23" i="36"/>
  <c r="E24" i="36"/>
  <c r="I24" i="36"/>
  <c r="E25" i="36"/>
  <c r="I25" i="36"/>
  <c r="E26" i="36"/>
  <c r="I26" i="36"/>
  <c r="E27" i="36"/>
  <c r="I27" i="36"/>
  <c r="E28" i="36"/>
  <c r="I28" i="36"/>
  <c r="E29" i="36"/>
  <c r="E20" i="35"/>
  <c r="I20" i="35"/>
  <c r="E21" i="35"/>
  <c r="I21" i="35"/>
  <c r="E22" i="35"/>
  <c r="I22" i="35"/>
  <c r="E23" i="35"/>
  <c r="I23" i="35"/>
  <c r="E24" i="35"/>
  <c r="I24" i="35"/>
  <c r="E25" i="35"/>
  <c r="I25" i="35"/>
  <c r="E26" i="35"/>
  <c r="I26" i="35"/>
  <c r="E27" i="35"/>
  <c r="I27" i="35"/>
  <c r="E28" i="35"/>
  <c r="I28" i="35"/>
  <c r="E29" i="35"/>
  <c r="D20" i="34"/>
  <c r="H20" i="34"/>
  <c r="D21" i="34"/>
  <c r="H21" i="34"/>
  <c r="D22" i="34"/>
  <c r="H22" i="34"/>
  <c r="D23" i="34"/>
  <c r="H23" i="34"/>
  <c r="D24" i="34"/>
  <c r="H24" i="34"/>
  <c r="D25" i="34"/>
  <c r="H25" i="34"/>
  <c r="D26" i="34"/>
  <c r="H26" i="34"/>
  <c r="D27" i="34"/>
  <c r="H27" i="34"/>
  <c r="D28" i="34"/>
  <c r="H28" i="34"/>
  <c r="D29" i="34"/>
  <c r="H29" i="34"/>
  <c r="E20" i="34"/>
  <c r="I20" i="34"/>
  <c r="E21" i="34"/>
  <c r="I21" i="34"/>
  <c r="E22" i="34"/>
  <c r="I22" i="34"/>
  <c r="E23" i="34"/>
  <c r="I23" i="34"/>
  <c r="E24" i="34"/>
  <c r="I24" i="34"/>
  <c r="E25" i="34"/>
  <c r="I25" i="34"/>
  <c r="E26" i="34"/>
  <c r="I26" i="34"/>
  <c r="E27" i="34"/>
  <c r="I27" i="34"/>
  <c r="E28" i="34"/>
  <c r="I28" i="34"/>
  <c r="E29" i="34"/>
  <c r="C20" i="33"/>
  <c r="G20" i="33"/>
  <c r="C21" i="33"/>
  <c r="G21" i="33"/>
  <c r="C22" i="33"/>
  <c r="G22" i="33"/>
  <c r="C23" i="33"/>
  <c r="G23" i="33"/>
  <c r="C24" i="33"/>
  <c r="G24" i="33"/>
  <c r="C25" i="33"/>
  <c r="G25" i="33"/>
  <c r="C26" i="33"/>
  <c r="G26" i="33"/>
  <c r="C27" i="33"/>
  <c r="G27" i="33"/>
  <c r="C28" i="33"/>
  <c r="G28" i="33"/>
  <c r="C29" i="33"/>
  <c r="G29" i="33"/>
  <c r="E20" i="33"/>
  <c r="I20" i="33"/>
  <c r="E21" i="33"/>
  <c r="I21" i="33"/>
  <c r="E22" i="33"/>
  <c r="I22" i="33"/>
  <c r="E23" i="33"/>
  <c r="I23" i="33"/>
  <c r="E24" i="33"/>
  <c r="I24" i="33"/>
  <c r="E25" i="33"/>
  <c r="I25" i="33"/>
  <c r="E26" i="33"/>
  <c r="I26" i="33"/>
  <c r="E27" i="33"/>
  <c r="I27" i="33"/>
  <c r="E28" i="33"/>
  <c r="I28" i="33"/>
  <c r="E29" i="33"/>
  <c r="E20" i="32"/>
  <c r="I20" i="32"/>
  <c r="E21" i="32"/>
  <c r="I21" i="32"/>
  <c r="E22" i="32"/>
  <c r="I22" i="32"/>
  <c r="E23" i="32"/>
  <c r="I23" i="32"/>
  <c r="E24" i="32"/>
  <c r="I24" i="32"/>
  <c r="E25" i="32"/>
  <c r="I25" i="32"/>
  <c r="E26" i="32"/>
  <c r="I26" i="32"/>
  <c r="E27" i="32"/>
  <c r="I27" i="32"/>
  <c r="E28" i="32"/>
  <c r="I28" i="32"/>
  <c r="E29" i="32"/>
  <c r="C20" i="31"/>
  <c r="G20" i="31"/>
  <c r="C21" i="31"/>
  <c r="G21" i="31"/>
  <c r="C22" i="31"/>
  <c r="G22" i="31"/>
  <c r="C23" i="31"/>
  <c r="G23" i="31"/>
  <c r="C24" i="31"/>
  <c r="G24" i="31"/>
  <c r="C25" i="31"/>
  <c r="G25" i="31"/>
  <c r="C26" i="31"/>
  <c r="G26" i="31"/>
  <c r="C27" i="31"/>
  <c r="G27" i="31"/>
  <c r="C28" i="31"/>
  <c r="G28" i="31"/>
  <c r="C29" i="31"/>
  <c r="G29" i="31"/>
  <c r="D20" i="31"/>
  <c r="H20" i="31"/>
  <c r="D21" i="31"/>
  <c r="H21" i="31"/>
  <c r="D22" i="31"/>
  <c r="H22" i="31"/>
  <c r="D23" i="31"/>
  <c r="H23" i="31"/>
  <c r="D24" i="31"/>
  <c r="H24" i="31"/>
  <c r="D25" i="31"/>
  <c r="H25" i="31"/>
  <c r="D26" i="31"/>
  <c r="H26" i="31"/>
  <c r="D27" i="31"/>
  <c r="H27" i="31"/>
  <c r="D28" i="31"/>
  <c r="H28" i="31"/>
  <c r="D29" i="31"/>
  <c r="H29" i="31"/>
  <c r="E20" i="31"/>
  <c r="I20" i="31"/>
  <c r="E21" i="31"/>
  <c r="I21" i="31"/>
  <c r="E22" i="31"/>
  <c r="I22" i="31"/>
  <c r="E23" i="31"/>
  <c r="I23" i="31"/>
  <c r="E24" i="31"/>
  <c r="I24" i="31"/>
  <c r="E25" i="31"/>
  <c r="I25" i="31"/>
  <c r="E26" i="31"/>
  <c r="I26" i="31"/>
  <c r="E27" i="31"/>
  <c r="I27" i="31"/>
  <c r="E28" i="31"/>
  <c r="I28" i="31"/>
  <c r="E29" i="31"/>
  <c r="C20" i="30"/>
  <c r="G20" i="30"/>
  <c r="C21" i="30"/>
  <c r="G21" i="30"/>
  <c r="C22" i="30"/>
  <c r="G22" i="30"/>
  <c r="C23" i="30"/>
  <c r="G23" i="30"/>
  <c r="C24" i="30"/>
  <c r="G24" i="30"/>
  <c r="C25" i="30"/>
  <c r="G25" i="30"/>
  <c r="C26" i="30"/>
  <c r="G26" i="30"/>
  <c r="C27" i="30"/>
  <c r="G27" i="30"/>
  <c r="C28" i="30"/>
  <c r="G28" i="30"/>
  <c r="C29" i="30"/>
  <c r="G29" i="30"/>
  <c r="D20" i="30"/>
  <c r="H20" i="30"/>
  <c r="D21" i="30"/>
  <c r="H21" i="30"/>
  <c r="D22" i="30"/>
  <c r="H22" i="30"/>
  <c r="D23" i="30"/>
  <c r="H23" i="30"/>
  <c r="D24" i="30"/>
  <c r="H24" i="30"/>
  <c r="D25" i="30"/>
  <c r="H25" i="30"/>
  <c r="D26" i="30"/>
  <c r="H26" i="30"/>
  <c r="D27" i="30"/>
  <c r="H27" i="30"/>
  <c r="D28" i="30"/>
  <c r="H28" i="30"/>
  <c r="D29" i="30"/>
  <c r="H29" i="30"/>
  <c r="E20" i="30"/>
  <c r="I20" i="30"/>
  <c r="E21" i="30"/>
  <c r="I21" i="30"/>
  <c r="E22" i="30"/>
  <c r="I22" i="30"/>
  <c r="E23" i="30"/>
  <c r="I23" i="30"/>
  <c r="E24" i="30"/>
  <c r="I24" i="30"/>
  <c r="E25" i="30"/>
  <c r="I25" i="30"/>
  <c r="E26" i="30"/>
  <c r="I26" i="30"/>
  <c r="E27" i="30"/>
  <c r="I27" i="30"/>
  <c r="E28" i="30"/>
  <c r="I28" i="30"/>
  <c r="E29" i="30"/>
  <c r="C20" i="29"/>
  <c r="G20" i="29"/>
  <c r="C21" i="29"/>
  <c r="G21" i="29"/>
  <c r="C22" i="29"/>
  <c r="G22" i="29"/>
  <c r="C23" i="29"/>
  <c r="G23" i="29"/>
  <c r="C24" i="29"/>
  <c r="G24" i="29"/>
  <c r="C25" i="29"/>
  <c r="G25" i="29"/>
  <c r="C26" i="29"/>
  <c r="G26" i="29"/>
  <c r="C27" i="29"/>
  <c r="G27" i="29"/>
  <c r="C28" i="29"/>
  <c r="G28" i="29"/>
  <c r="C29" i="29"/>
  <c r="G29" i="29"/>
  <c r="D20" i="29"/>
  <c r="H20" i="29"/>
  <c r="D21" i="29"/>
  <c r="H21" i="29"/>
  <c r="D22" i="29"/>
  <c r="H22" i="29"/>
  <c r="D23" i="29"/>
  <c r="H23" i="29"/>
  <c r="D24" i="29"/>
  <c r="H24" i="29"/>
  <c r="D25" i="29"/>
  <c r="H25" i="29"/>
  <c r="D26" i="29"/>
  <c r="H26" i="29"/>
  <c r="D27" i="29"/>
  <c r="H27" i="29"/>
  <c r="D28" i="29"/>
  <c r="H28" i="29"/>
  <c r="D29" i="29"/>
  <c r="H29" i="29"/>
  <c r="E20" i="29"/>
  <c r="I20" i="29"/>
  <c r="E21" i="29"/>
  <c r="I21" i="29"/>
  <c r="E22" i="29"/>
  <c r="I22" i="29"/>
  <c r="E23" i="29"/>
  <c r="I23" i="29"/>
  <c r="E24" i="29"/>
  <c r="I24" i="29"/>
  <c r="E25" i="29"/>
  <c r="I25" i="29"/>
  <c r="E26" i="29"/>
  <c r="I26" i="29"/>
  <c r="E27" i="29"/>
  <c r="I27" i="29"/>
  <c r="E28" i="29"/>
  <c r="I28" i="29"/>
  <c r="E29" i="29"/>
  <c r="B20" i="28"/>
  <c r="F20" i="28"/>
  <c r="B21" i="28"/>
  <c r="F21" i="28"/>
  <c r="B22" i="28"/>
  <c r="F22" i="28"/>
  <c r="B23" i="28"/>
  <c r="F23" i="28"/>
  <c r="B24" i="28"/>
  <c r="F24" i="28"/>
  <c r="B25" i="28"/>
  <c r="F25" i="28"/>
  <c r="B26" i="28"/>
  <c r="F26" i="28"/>
  <c r="B27" i="28"/>
  <c r="F27" i="28"/>
  <c r="B28" i="28"/>
  <c r="F28" i="28"/>
  <c r="B29" i="28"/>
  <c r="F29" i="28"/>
  <c r="E20" i="28"/>
  <c r="I20" i="28"/>
  <c r="E21" i="28"/>
  <c r="I21" i="28"/>
  <c r="E22" i="28"/>
  <c r="I22" i="28"/>
  <c r="E23" i="28"/>
  <c r="I23" i="28"/>
  <c r="E24" i="28"/>
  <c r="I24" i="28"/>
  <c r="E25" i="28"/>
  <c r="I25" i="28"/>
  <c r="E26" i="28"/>
  <c r="I26" i="28"/>
  <c r="E27" i="28"/>
  <c r="I27" i="28"/>
  <c r="E28" i="28"/>
  <c r="I28" i="28"/>
  <c r="E29" i="28"/>
  <c r="G29" i="27"/>
  <c r="H29" i="27"/>
  <c r="E20" i="27"/>
  <c r="I20" i="27"/>
  <c r="E21" i="27"/>
  <c r="I21" i="27"/>
  <c r="E22" i="27"/>
  <c r="I22" i="27"/>
  <c r="E23" i="27"/>
  <c r="I23" i="27"/>
  <c r="E24" i="27"/>
  <c r="I24" i="27"/>
  <c r="E25" i="27"/>
  <c r="I25" i="27"/>
  <c r="E26" i="27"/>
  <c r="I26" i="27"/>
  <c r="E27" i="27"/>
  <c r="I27" i="27"/>
  <c r="E28" i="27"/>
  <c r="I28" i="27"/>
  <c r="E29" i="27"/>
  <c r="C20" i="26"/>
  <c r="G20" i="26"/>
  <c r="C21" i="26"/>
  <c r="G21" i="26"/>
  <c r="C22" i="26"/>
  <c r="G22" i="26"/>
  <c r="C23" i="26"/>
  <c r="G23" i="26"/>
  <c r="C24" i="26"/>
  <c r="G24" i="26"/>
  <c r="C25" i="26"/>
  <c r="G25" i="26"/>
  <c r="C26" i="26"/>
  <c r="G26" i="26"/>
  <c r="C27" i="26"/>
  <c r="G27" i="26"/>
  <c r="C28" i="26"/>
  <c r="G28" i="26"/>
  <c r="C29" i="26"/>
  <c r="G29" i="26"/>
  <c r="D20" i="26"/>
  <c r="H20" i="26"/>
  <c r="D21" i="26"/>
  <c r="H21" i="26"/>
  <c r="D22" i="26"/>
  <c r="H22" i="26"/>
  <c r="D23" i="26"/>
  <c r="H23" i="26"/>
  <c r="D24" i="26"/>
  <c r="H24" i="26"/>
  <c r="D25" i="26"/>
  <c r="H25" i="26"/>
  <c r="D26" i="26"/>
  <c r="H26" i="26"/>
  <c r="D27" i="26"/>
  <c r="H27" i="26"/>
  <c r="D28" i="26"/>
  <c r="H28" i="26"/>
  <c r="D29" i="26"/>
  <c r="H29" i="26"/>
  <c r="E20" i="26"/>
  <c r="I20" i="26"/>
  <c r="E21" i="26"/>
  <c r="I21" i="26"/>
  <c r="E22" i="26"/>
  <c r="I22" i="26"/>
  <c r="E23" i="26"/>
  <c r="I23" i="26"/>
  <c r="E24" i="26"/>
  <c r="I24" i="26"/>
  <c r="E25" i="26"/>
  <c r="I25" i="26"/>
  <c r="E26" i="26"/>
  <c r="I26" i="26"/>
  <c r="E27" i="26"/>
  <c r="I27" i="26"/>
  <c r="E28" i="26"/>
  <c r="I28" i="26"/>
  <c r="E29" i="26"/>
  <c r="C20" i="25"/>
  <c r="G20" i="25"/>
  <c r="C21" i="25"/>
  <c r="G21" i="25"/>
  <c r="C22" i="25"/>
  <c r="G22" i="25"/>
  <c r="C23" i="25"/>
  <c r="G23" i="25"/>
  <c r="C24" i="25"/>
  <c r="G24" i="25"/>
  <c r="C25" i="25"/>
  <c r="G25" i="25"/>
  <c r="C26" i="25"/>
  <c r="G26" i="25"/>
  <c r="C27" i="25"/>
  <c r="G27" i="25"/>
  <c r="C28" i="25"/>
  <c r="G28" i="25"/>
  <c r="C29" i="25"/>
  <c r="G29" i="25"/>
  <c r="D20" i="25"/>
  <c r="H20" i="25"/>
  <c r="D21" i="25"/>
  <c r="H21" i="25"/>
  <c r="D22" i="25"/>
  <c r="H22" i="25"/>
  <c r="D23" i="25"/>
  <c r="H23" i="25"/>
  <c r="D24" i="25"/>
  <c r="H24" i="25"/>
  <c r="D25" i="25"/>
  <c r="H25" i="25"/>
  <c r="D26" i="25"/>
  <c r="H26" i="25"/>
  <c r="D27" i="25"/>
  <c r="H27" i="25"/>
  <c r="D28" i="25"/>
  <c r="H28" i="25"/>
  <c r="D29" i="25"/>
  <c r="H29" i="25"/>
  <c r="E20" i="25"/>
  <c r="I20" i="25"/>
  <c r="E21" i="25"/>
  <c r="I21" i="25"/>
  <c r="E22" i="25"/>
  <c r="I22" i="25"/>
  <c r="E23" i="25"/>
  <c r="I23" i="25"/>
  <c r="E24" i="25"/>
  <c r="I24" i="25"/>
  <c r="E25" i="25"/>
  <c r="I25" i="25"/>
  <c r="E26" i="25"/>
  <c r="I26" i="25"/>
  <c r="E27" i="25"/>
  <c r="I27" i="25"/>
  <c r="E28" i="25"/>
  <c r="I28" i="25"/>
  <c r="E29" i="25"/>
  <c r="C20" i="24"/>
  <c r="G20" i="24"/>
  <c r="C21" i="24"/>
  <c r="G21" i="24"/>
  <c r="C22" i="24"/>
  <c r="G22" i="24"/>
  <c r="C23" i="24"/>
  <c r="G23" i="24"/>
  <c r="C24" i="24"/>
  <c r="G24" i="24"/>
  <c r="C25" i="24"/>
  <c r="G25" i="24"/>
  <c r="C26" i="24"/>
  <c r="G26" i="24"/>
  <c r="C27" i="24"/>
  <c r="G27" i="24"/>
  <c r="C28" i="24"/>
  <c r="G28" i="24"/>
  <c r="C29" i="24"/>
  <c r="G29" i="24"/>
  <c r="D20" i="24"/>
  <c r="H20" i="24"/>
  <c r="D21" i="24"/>
  <c r="H21" i="24"/>
  <c r="D22" i="24"/>
  <c r="H22" i="24"/>
  <c r="D23" i="24"/>
  <c r="H23" i="24"/>
  <c r="D24" i="24"/>
  <c r="H24" i="24"/>
  <c r="D25" i="24"/>
  <c r="H25" i="24"/>
  <c r="D26" i="24"/>
  <c r="H26" i="24"/>
  <c r="D27" i="24"/>
  <c r="H27" i="24"/>
  <c r="D28" i="24"/>
  <c r="H28" i="24"/>
  <c r="D29" i="24"/>
  <c r="H29" i="24"/>
  <c r="E20" i="24"/>
  <c r="I20" i="24"/>
  <c r="E21" i="24"/>
  <c r="I21" i="24"/>
  <c r="E22" i="24"/>
  <c r="I22" i="24"/>
  <c r="E23" i="24"/>
  <c r="I23" i="24"/>
  <c r="E24" i="24"/>
  <c r="I24" i="24"/>
  <c r="E25" i="24"/>
  <c r="I25" i="24"/>
  <c r="E26" i="24"/>
  <c r="I26" i="24"/>
  <c r="E27" i="24"/>
  <c r="I27" i="24"/>
  <c r="E28" i="24"/>
  <c r="I28" i="24"/>
  <c r="E29" i="24"/>
  <c r="C20" i="23"/>
  <c r="G20" i="23"/>
  <c r="C21" i="23"/>
  <c r="G21" i="23"/>
  <c r="C22" i="23"/>
  <c r="G22" i="23"/>
  <c r="C23" i="23"/>
  <c r="G23" i="23"/>
  <c r="C24" i="23"/>
  <c r="G24" i="23"/>
  <c r="C25" i="23"/>
  <c r="G25" i="23"/>
  <c r="C26" i="23"/>
  <c r="G26" i="23"/>
  <c r="C27" i="23"/>
  <c r="G27" i="23"/>
  <c r="C28" i="23"/>
  <c r="G28" i="23"/>
  <c r="C29" i="23"/>
  <c r="G29" i="23"/>
  <c r="D20" i="23"/>
  <c r="H20" i="23"/>
  <c r="D21" i="23"/>
  <c r="H21" i="23"/>
  <c r="D22" i="23"/>
  <c r="H22" i="23"/>
  <c r="D23" i="23"/>
  <c r="H23" i="23"/>
  <c r="D24" i="23"/>
  <c r="H24" i="23"/>
  <c r="D25" i="23"/>
  <c r="H25" i="23"/>
  <c r="D26" i="23"/>
  <c r="H26" i="23"/>
  <c r="D27" i="23"/>
  <c r="H27" i="23"/>
  <c r="D28" i="23"/>
  <c r="H28" i="23"/>
  <c r="D29" i="23"/>
  <c r="H29" i="23"/>
  <c r="E20" i="23"/>
  <c r="I20" i="23"/>
  <c r="E21" i="23"/>
  <c r="I21" i="23"/>
  <c r="E22" i="23"/>
  <c r="I22" i="23"/>
  <c r="E23" i="23"/>
  <c r="I23" i="23"/>
  <c r="E24" i="23"/>
  <c r="I24" i="23"/>
  <c r="E25" i="23"/>
  <c r="I25" i="23"/>
  <c r="E26" i="23"/>
  <c r="I26" i="23"/>
  <c r="E27" i="23"/>
  <c r="I27" i="23"/>
  <c r="E28" i="23"/>
  <c r="I28" i="23"/>
  <c r="E29" i="23"/>
  <c r="C20" i="22"/>
  <c r="G20" i="22"/>
  <c r="C21" i="22"/>
  <c r="G21" i="22"/>
  <c r="C22" i="22"/>
  <c r="G22" i="22"/>
  <c r="C23" i="22"/>
  <c r="G23" i="22"/>
  <c r="C24" i="22"/>
  <c r="G24" i="22"/>
  <c r="C25" i="22"/>
  <c r="G25" i="22"/>
  <c r="C26" i="22"/>
  <c r="G26" i="22"/>
  <c r="C27" i="22"/>
  <c r="G27" i="22"/>
  <c r="C28" i="22"/>
  <c r="G28" i="22"/>
  <c r="C29" i="22"/>
  <c r="G29" i="22"/>
  <c r="D20" i="22"/>
  <c r="H20" i="22"/>
  <c r="D21" i="22"/>
  <c r="H21" i="22"/>
  <c r="D22" i="22"/>
  <c r="H22" i="22"/>
  <c r="D23" i="22"/>
  <c r="H23" i="22"/>
  <c r="D24" i="22"/>
  <c r="H24" i="22"/>
  <c r="D25" i="22"/>
  <c r="H25" i="22"/>
  <c r="D26" i="22"/>
  <c r="H26" i="22"/>
  <c r="D27" i="22"/>
  <c r="H27" i="22"/>
  <c r="D28" i="22"/>
  <c r="H28" i="22"/>
  <c r="D29" i="22"/>
  <c r="H29" i="22"/>
  <c r="E20" i="22"/>
  <c r="I20" i="22"/>
  <c r="E21" i="22"/>
  <c r="I21" i="22"/>
  <c r="E22" i="22"/>
  <c r="I22" i="22"/>
  <c r="E23" i="22"/>
  <c r="I23" i="22"/>
  <c r="E24" i="22"/>
  <c r="I24" i="22"/>
  <c r="E25" i="22"/>
  <c r="I25" i="22"/>
  <c r="E26" i="22"/>
  <c r="I26" i="22"/>
  <c r="E27" i="22"/>
  <c r="I27" i="22"/>
  <c r="E28" i="22"/>
  <c r="I28" i="22"/>
  <c r="E29" i="22"/>
  <c r="C20" i="21"/>
  <c r="G20" i="21"/>
  <c r="C21" i="21"/>
  <c r="G21" i="21"/>
  <c r="C22" i="21"/>
  <c r="G22" i="21"/>
  <c r="C23" i="21"/>
  <c r="G23" i="21"/>
  <c r="C24" i="21"/>
  <c r="G24" i="21"/>
  <c r="C25" i="21"/>
  <c r="G25" i="21"/>
  <c r="C26" i="21"/>
  <c r="G26" i="21"/>
  <c r="C27" i="21"/>
  <c r="G27" i="21"/>
  <c r="C28" i="21"/>
  <c r="G28" i="21"/>
  <c r="C29" i="21"/>
  <c r="G29" i="21"/>
  <c r="D20" i="21"/>
  <c r="H20" i="21"/>
  <c r="D21" i="21"/>
  <c r="H21" i="21"/>
  <c r="D22" i="21"/>
  <c r="H22" i="21"/>
  <c r="D23" i="21"/>
  <c r="H23" i="21"/>
  <c r="D24" i="21"/>
  <c r="H24" i="21"/>
  <c r="D25" i="21"/>
  <c r="H25" i="21"/>
  <c r="D26" i="21"/>
  <c r="H26" i="21"/>
  <c r="D27" i="21"/>
  <c r="H27" i="21"/>
  <c r="D28" i="21"/>
  <c r="H28" i="21"/>
  <c r="D29" i="21"/>
  <c r="H29" i="21"/>
  <c r="E20" i="21"/>
  <c r="I20" i="21"/>
  <c r="E21" i="21"/>
  <c r="I21" i="21"/>
  <c r="E22" i="21"/>
  <c r="I22" i="21"/>
  <c r="E23" i="21"/>
  <c r="I23" i="21"/>
  <c r="E24" i="21"/>
  <c r="I24" i="21"/>
  <c r="E25" i="21"/>
  <c r="I25" i="21"/>
  <c r="E26" i="21"/>
  <c r="I26" i="21"/>
  <c r="E27" i="21"/>
  <c r="I27" i="21"/>
  <c r="E28" i="21"/>
  <c r="I28" i="21"/>
  <c r="E29" i="21"/>
  <c r="C20" i="20"/>
  <c r="G20" i="20"/>
  <c r="C21" i="20"/>
  <c r="G21" i="20"/>
  <c r="C22" i="20"/>
  <c r="G22" i="20"/>
  <c r="C23" i="20"/>
  <c r="G23" i="20"/>
  <c r="C24" i="20"/>
  <c r="G24" i="20"/>
  <c r="C25" i="20"/>
  <c r="G25" i="20"/>
  <c r="C26" i="20"/>
  <c r="G26" i="20"/>
  <c r="C27" i="20"/>
  <c r="G27" i="20"/>
  <c r="C28" i="20"/>
  <c r="G28" i="20"/>
  <c r="C29" i="20"/>
  <c r="G29" i="20"/>
  <c r="D20" i="20"/>
  <c r="H20" i="20"/>
  <c r="D21" i="20"/>
  <c r="H21" i="20"/>
  <c r="D22" i="20"/>
  <c r="H22" i="20"/>
  <c r="D23" i="20"/>
  <c r="H23" i="20"/>
  <c r="D24" i="20"/>
  <c r="H24" i="20"/>
  <c r="D25" i="20"/>
  <c r="H25" i="20"/>
  <c r="D26" i="20"/>
  <c r="H26" i="20"/>
  <c r="D27" i="20"/>
  <c r="H27" i="20"/>
  <c r="D28" i="20"/>
  <c r="H28" i="20"/>
  <c r="D29" i="20"/>
  <c r="H29" i="20"/>
  <c r="E20" i="20"/>
  <c r="I20" i="20"/>
  <c r="E21" i="20"/>
  <c r="I21" i="20"/>
  <c r="E22" i="20"/>
  <c r="I22" i="20"/>
  <c r="E23" i="20"/>
  <c r="I23" i="20"/>
  <c r="E24" i="20"/>
  <c r="I24" i="20"/>
  <c r="E25" i="20"/>
  <c r="I25" i="20"/>
  <c r="E26" i="20"/>
  <c r="I26" i="20"/>
  <c r="E27" i="20"/>
  <c r="I27" i="20"/>
  <c r="E28" i="20"/>
  <c r="I28" i="20"/>
  <c r="E29" i="20"/>
  <c r="C20" i="19"/>
  <c r="G20" i="19"/>
  <c r="C21" i="19"/>
  <c r="G21" i="19"/>
  <c r="C22" i="19"/>
  <c r="G22" i="19"/>
  <c r="C23" i="19"/>
  <c r="G23" i="19"/>
  <c r="C24" i="19"/>
  <c r="G24" i="19"/>
  <c r="C25" i="19"/>
  <c r="G25" i="19"/>
  <c r="C26" i="19"/>
  <c r="G26" i="19"/>
  <c r="C27" i="19"/>
  <c r="G27" i="19"/>
  <c r="C28" i="19"/>
  <c r="G28" i="19"/>
  <c r="C29" i="19"/>
  <c r="G29" i="19"/>
  <c r="D20" i="19"/>
  <c r="H20" i="19"/>
  <c r="D21" i="19"/>
  <c r="H21" i="19"/>
  <c r="D22" i="19"/>
  <c r="H22" i="19"/>
  <c r="D23" i="19"/>
  <c r="H23" i="19"/>
  <c r="D24" i="19"/>
  <c r="H24" i="19"/>
  <c r="D25" i="19"/>
  <c r="H25" i="19"/>
  <c r="D26" i="19"/>
  <c r="H26" i="19"/>
  <c r="D27" i="19"/>
  <c r="H27" i="19"/>
  <c r="D28" i="19"/>
  <c r="H28" i="19"/>
  <c r="D29" i="19"/>
  <c r="H29" i="19"/>
  <c r="E20" i="19"/>
  <c r="I20" i="19"/>
  <c r="E21" i="19"/>
  <c r="I21" i="19"/>
  <c r="E22" i="19"/>
  <c r="I22" i="19"/>
  <c r="E23" i="19"/>
  <c r="I23" i="19"/>
  <c r="E24" i="19"/>
  <c r="I24" i="19"/>
  <c r="E25" i="19"/>
  <c r="I25" i="19"/>
  <c r="E26" i="19"/>
  <c r="I26" i="19"/>
  <c r="E27" i="19"/>
  <c r="I27" i="19"/>
  <c r="E28" i="19"/>
  <c r="I28" i="19"/>
  <c r="E29" i="19"/>
  <c r="C20" i="18"/>
  <c r="G20" i="18"/>
  <c r="C21" i="18"/>
  <c r="G21" i="18"/>
  <c r="C22" i="18"/>
  <c r="G22" i="18"/>
  <c r="C23" i="18"/>
  <c r="G23" i="18"/>
  <c r="C24" i="18"/>
  <c r="G24" i="18"/>
  <c r="C25" i="18"/>
  <c r="G25" i="18"/>
  <c r="C26" i="18"/>
  <c r="G26" i="18"/>
  <c r="C27" i="18"/>
  <c r="G27" i="18"/>
  <c r="C28" i="18"/>
  <c r="G28" i="18"/>
  <c r="C29" i="18"/>
  <c r="G29" i="18"/>
  <c r="D20" i="18"/>
  <c r="H20" i="18"/>
  <c r="D21" i="18"/>
  <c r="H21" i="18"/>
  <c r="D22" i="18"/>
  <c r="H22" i="18"/>
  <c r="D23" i="18"/>
  <c r="H23" i="18"/>
  <c r="D24" i="18"/>
  <c r="H24" i="18"/>
  <c r="D25" i="18"/>
  <c r="H25" i="18"/>
  <c r="D26" i="18"/>
  <c r="H26" i="18"/>
  <c r="D27" i="18"/>
  <c r="H27" i="18"/>
  <c r="D28" i="18"/>
  <c r="H28" i="18"/>
  <c r="D29" i="18"/>
  <c r="H29" i="18"/>
  <c r="E20" i="18"/>
  <c r="I20" i="18"/>
  <c r="E21" i="18"/>
  <c r="I21" i="18"/>
  <c r="E22" i="18"/>
  <c r="I22" i="18"/>
  <c r="E23" i="18"/>
  <c r="I23" i="18"/>
  <c r="E24" i="18"/>
  <c r="I24" i="18"/>
  <c r="E25" i="18"/>
  <c r="I25" i="18"/>
  <c r="E26" i="18"/>
  <c r="I26" i="18"/>
  <c r="E27" i="18"/>
  <c r="I27" i="18"/>
  <c r="E28" i="18"/>
  <c r="I28" i="18"/>
  <c r="E29" i="18"/>
  <c r="C20" i="17"/>
  <c r="G20" i="17"/>
  <c r="C21" i="17"/>
  <c r="G21" i="17"/>
  <c r="C22" i="17"/>
  <c r="G22" i="17"/>
  <c r="C23" i="17"/>
  <c r="G23" i="17"/>
  <c r="C24" i="17"/>
  <c r="G24" i="17"/>
  <c r="C25" i="17"/>
  <c r="G25" i="17"/>
  <c r="C26" i="17"/>
  <c r="G26" i="17"/>
  <c r="C27" i="17"/>
  <c r="G27" i="17"/>
  <c r="C28" i="17"/>
  <c r="G28" i="17"/>
  <c r="C29" i="17"/>
  <c r="G29" i="17"/>
  <c r="D20" i="17"/>
  <c r="H20" i="17"/>
  <c r="D21" i="17"/>
  <c r="H21" i="17"/>
  <c r="D22" i="17"/>
  <c r="H22" i="17"/>
  <c r="D23" i="17"/>
  <c r="H23" i="17"/>
  <c r="D24" i="17"/>
  <c r="H24" i="17"/>
  <c r="D25" i="17"/>
  <c r="H25" i="17"/>
  <c r="D26" i="17"/>
  <c r="H26" i="17"/>
  <c r="D27" i="17"/>
  <c r="H27" i="17"/>
  <c r="D28" i="17"/>
  <c r="H28" i="17"/>
  <c r="D29" i="17"/>
  <c r="H29" i="17"/>
  <c r="E20" i="17"/>
  <c r="I20" i="17"/>
  <c r="E21" i="17"/>
  <c r="I21" i="17"/>
  <c r="E22" i="17"/>
  <c r="I22" i="17"/>
  <c r="E23" i="17"/>
  <c r="I23" i="17"/>
  <c r="E24" i="17"/>
  <c r="I24" i="17"/>
  <c r="E25" i="17"/>
  <c r="I25" i="17"/>
  <c r="E26" i="17"/>
  <c r="I26" i="17"/>
  <c r="E27" i="17"/>
  <c r="I27" i="17"/>
  <c r="E28" i="17"/>
  <c r="I28" i="17"/>
  <c r="E29" i="17"/>
  <c r="C20" i="16"/>
  <c r="G20" i="16"/>
  <c r="C21" i="16"/>
  <c r="G21" i="16"/>
  <c r="C22" i="16"/>
  <c r="G22" i="16"/>
  <c r="C23" i="16"/>
  <c r="G23" i="16"/>
  <c r="C24" i="16"/>
  <c r="G24" i="16"/>
  <c r="C25" i="16"/>
  <c r="G25" i="16"/>
  <c r="C26" i="16"/>
  <c r="G26" i="16"/>
  <c r="C27" i="16"/>
  <c r="G27" i="16"/>
  <c r="C28" i="16"/>
  <c r="G28" i="16"/>
  <c r="C29" i="16"/>
  <c r="G29" i="16"/>
  <c r="D20" i="16"/>
  <c r="H20" i="16"/>
  <c r="D21" i="16"/>
  <c r="H21" i="16"/>
  <c r="D22" i="16"/>
  <c r="H22" i="16"/>
  <c r="D23" i="16"/>
  <c r="H23" i="16"/>
  <c r="D24" i="16"/>
  <c r="H24" i="16"/>
  <c r="D25" i="16"/>
  <c r="H25" i="16"/>
  <c r="D26" i="16"/>
  <c r="H26" i="16"/>
  <c r="D27" i="16"/>
  <c r="H27" i="16"/>
  <c r="D28" i="16"/>
  <c r="H28" i="16"/>
  <c r="D29" i="16"/>
  <c r="H29" i="16"/>
  <c r="E20" i="16"/>
  <c r="I20" i="16"/>
  <c r="E21" i="16"/>
  <c r="I21" i="16"/>
  <c r="E22" i="16"/>
  <c r="I22" i="16"/>
  <c r="E23" i="16"/>
  <c r="I23" i="16"/>
  <c r="E24" i="16"/>
  <c r="I24" i="16"/>
  <c r="E25" i="16"/>
  <c r="I25" i="16"/>
  <c r="E26" i="16"/>
  <c r="I26" i="16"/>
  <c r="E27" i="16"/>
  <c r="I27" i="16"/>
  <c r="E28" i="16"/>
  <c r="I28" i="16"/>
  <c r="E29" i="16"/>
  <c r="C20" i="15"/>
  <c r="G20" i="15"/>
  <c r="C21" i="15"/>
  <c r="G21" i="15"/>
  <c r="C22" i="15"/>
  <c r="G22" i="15"/>
  <c r="C23" i="15"/>
  <c r="G23" i="15"/>
  <c r="C24" i="15"/>
  <c r="G24" i="15"/>
  <c r="C25" i="15"/>
  <c r="G25" i="15"/>
  <c r="C26" i="15"/>
  <c r="G26" i="15"/>
  <c r="C27" i="15"/>
  <c r="G27" i="15"/>
  <c r="C28" i="15"/>
  <c r="G28" i="15"/>
  <c r="C29" i="15"/>
  <c r="G29" i="15"/>
  <c r="D20" i="15"/>
  <c r="H20" i="15"/>
  <c r="D21" i="15"/>
  <c r="H21" i="15"/>
  <c r="D22" i="15"/>
  <c r="H22" i="15"/>
  <c r="D23" i="15"/>
  <c r="H23" i="15"/>
  <c r="D24" i="15"/>
  <c r="H24" i="15"/>
  <c r="D25" i="15"/>
  <c r="H25" i="15"/>
  <c r="D26" i="15"/>
  <c r="H26" i="15"/>
  <c r="D27" i="15"/>
  <c r="H27" i="15"/>
  <c r="D28" i="15"/>
  <c r="H28" i="15"/>
  <c r="D29" i="15"/>
  <c r="H29" i="15"/>
  <c r="E20" i="15"/>
  <c r="I20" i="15"/>
  <c r="E21" i="15"/>
  <c r="I21" i="15"/>
  <c r="E22" i="15"/>
  <c r="I22" i="15"/>
  <c r="E23" i="15"/>
  <c r="I23" i="15"/>
  <c r="E24" i="15"/>
  <c r="I24" i="15"/>
  <c r="E25" i="15"/>
  <c r="I25" i="15"/>
  <c r="E26" i="15"/>
  <c r="I26" i="15"/>
  <c r="E27" i="15"/>
  <c r="I27" i="15"/>
  <c r="E28" i="15"/>
  <c r="I28" i="15"/>
  <c r="E29" i="15"/>
  <c r="C20" i="14"/>
  <c r="G20" i="14"/>
  <c r="C21" i="14"/>
  <c r="G21" i="14"/>
  <c r="C22" i="14"/>
  <c r="G22" i="14"/>
  <c r="C23" i="14"/>
  <c r="G23" i="14"/>
  <c r="C24" i="14"/>
  <c r="G24" i="14"/>
  <c r="C25" i="14"/>
  <c r="G25" i="14"/>
  <c r="C26" i="14"/>
  <c r="G26" i="14"/>
  <c r="C27" i="14"/>
  <c r="G27" i="14"/>
  <c r="C28" i="14"/>
  <c r="G28" i="14"/>
  <c r="C29" i="14"/>
  <c r="G29" i="14"/>
  <c r="D20" i="14"/>
  <c r="H20" i="14"/>
  <c r="D21" i="14"/>
  <c r="H21" i="14"/>
  <c r="D22" i="14"/>
  <c r="H22" i="14"/>
  <c r="D23" i="14"/>
  <c r="H23" i="14"/>
  <c r="D24" i="14"/>
  <c r="H24" i="14"/>
  <c r="D25" i="14"/>
  <c r="H25" i="14"/>
  <c r="D26" i="14"/>
  <c r="H26" i="14"/>
  <c r="D27" i="14"/>
  <c r="H27" i="14"/>
  <c r="D28" i="14"/>
  <c r="H28" i="14"/>
  <c r="D29" i="14"/>
  <c r="H29" i="14"/>
  <c r="E20" i="14"/>
  <c r="I20" i="14"/>
  <c r="E21" i="14"/>
  <c r="I21" i="14"/>
  <c r="E22" i="14"/>
  <c r="I22" i="14"/>
  <c r="E23" i="14"/>
  <c r="I23" i="14"/>
  <c r="E24" i="14"/>
  <c r="I24" i="14"/>
  <c r="E25" i="14"/>
  <c r="I25" i="14"/>
  <c r="E26" i="14"/>
  <c r="I26" i="14"/>
  <c r="E27" i="14"/>
  <c r="I27" i="14"/>
  <c r="E28" i="14"/>
  <c r="I28" i="14"/>
  <c r="E29" i="14"/>
  <c r="C20" i="13"/>
  <c r="G20" i="13"/>
  <c r="C21" i="13"/>
  <c r="G21" i="13"/>
  <c r="C22" i="13"/>
  <c r="G22" i="13"/>
  <c r="C23" i="13"/>
  <c r="G23" i="13"/>
  <c r="C24" i="13"/>
  <c r="G24" i="13"/>
  <c r="C25" i="13"/>
  <c r="G25" i="13"/>
  <c r="C26" i="13"/>
  <c r="G26" i="13"/>
  <c r="C27" i="13"/>
  <c r="G27" i="13"/>
  <c r="C28" i="13"/>
  <c r="G28" i="13"/>
  <c r="C29" i="13"/>
  <c r="G29" i="13"/>
  <c r="D20" i="13"/>
  <c r="H20" i="13"/>
  <c r="D21" i="13"/>
  <c r="H21" i="13"/>
  <c r="D22" i="13"/>
  <c r="H22" i="13"/>
  <c r="D23" i="13"/>
  <c r="H23" i="13"/>
  <c r="D24" i="13"/>
  <c r="H24" i="13"/>
  <c r="D25" i="13"/>
  <c r="H25" i="13"/>
  <c r="D26" i="13"/>
  <c r="H26" i="13"/>
  <c r="D27" i="13"/>
  <c r="H27" i="13"/>
  <c r="D28" i="13"/>
  <c r="H28" i="13"/>
  <c r="D29" i="13"/>
  <c r="H29" i="13"/>
  <c r="E20" i="13"/>
  <c r="I20" i="13"/>
  <c r="E21" i="13"/>
  <c r="I21" i="13"/>
  <c r="E22" i="13"/>
  <c r="I22" i="13"/>
  <c r="E23" i="13"/>
  <c r="I23" i="13"/>
  <c r="E24" i="13"/>
  <c r="I24" i="13"/>
  <c r="E25" i="13"/>
  <c r="I25" i="13"/>
  <c r="E26" i="13"/>
  <c r="I26" i="13"/>
  <c r="E27" i="13"/>
  <c r="I27" i="13"/>
  <c r="E28" i="13"/>
  <c r="I28" i="13"/>
  <c r="E29" i="13"/>
  <c r="C22" i="12"/>
  <c r="G22" i="12"/>
  <c r="C23" i="12"/>
  <c r="G23" i="12"/>
  <c r="C24" i="12"/>
  <c r="G24" i="12"/>
  <c r="C25" i="12"/>
  <c r="G25" i="12"/>
  <c r="C26" i="12"/>
  <c r="G26" i="12"/>
  <c r="C27" i="12"/>
  <c r="G27" i="12"/>
  <c r="C28" i="12"/>
  <c r="G28" i="12"/>
  <c r="C29" i="12"/>
  <c r="G29" i="12"/>
  <c r="D20" i="12"/>
  <c r="H20" i="12"/>
  <c r="D21" i="12"/>
  <c r="H21" i="12"/>
  <c r="D22" i="12"/>
  <c r="H22" i="12"/>
  <c r="D23" i="12"/>
  <c r="H23" i="12"/>
  <c r="D24" i="12"/>
  <c r="H24" i="12"/>
  <c r="D25" i="12"/>
  <c r="H25" i="12"/>
  <c r="D26" i="12"/>
  <c r="H26" i="12"/>
  <c r="D27" i="12"/>
  <c r="H27" i="12"/>
  <c r="D28" i="12"/>
  <c r="H28" i="12"/>
  <c r="D29" i="12"/>
  <c r="H29" i="12"/>
  <c r="E20" i="12"/>
  <c r="I20" i="12"/>
  <c r="E21" i="12"/>
  <c r="I21" i="12"/>
  <c r="E22" i="12"/>
  <c r="I22" i="12"/>
  <c r="E23" i="12"/>
  <c r="I23" i="12"/>
  <c r="E24" i="12"/>
  <c r="I24" i="12"/>
  <c r="E25" i="12"/>
  <c r="I25" i="12"/>
  <c r="E26" i="12"/>
  <c r="I26" i="12"/>
  <c r="E27" i="12"/>
  <c r="I27" i="12"/>
  <c r="E28" i="12"/>
  <c r="I28" i="12"/>
  <c r="E29" i="12"/>
  <c r="C20" i="11"/>
  <c r="G20" i="11"/>
  <c r="C21" i="11"/>
  <c r="G21" i="11"/>
  <c r="C22" i="11"/>
  <c r="G22" i="11"/>
  <c r="C23" i="11"/>
  <c r="G23" i="11"/>
  <c r="C24" i="11"/>
  <c r="G24" i="11"/>
  <c r="C25" i="11"/>
  <c r="G25" i="11"/>
  <c r="C26" i="11"/>
  <c r="G26" i="11"/>
  <c r="C27" i="11"/>
  <c r="G27" i="11"/>
  <c r="C28" i="11"/>
  <c r="G28" i="11"/>
  <c r="C29" i="11"/>
  <c r="G29" i="11"/>
  <c r="D20" i="11"/>
  <c r="H20" i="11"/>
  <c r="D21" i="11"/>
  <c r="H21" i="11"/>
  <c r="D22" i="11"/>
  <c r="H22" i="11"/>
  <c r="D23" i="11"/>
  <c r="H23" i="11"/>
  <c r="D24" i="11"/>
  <c r="H24" i="11"/>
  <c r="D25" i="11"/>
  <c r="H25" i="11"/>
  <c r="D26" i="11"/>
  <c r="H26" i="11"/>
  <c r="D27" i="11"/>
  <c r="H27" i="11"/>
  <c r="D28" i="11"/>
  <c r="H28" i="11"/>
  <c r="D29" i="11"/>
  <c r="H29" i="11"/>
  <c r="E20" i="11"/>
  <c r="I20" i="11"/>
  <c r="E21" i="11"/>
  <c r="I21" i="11"/>
  <c r="E22" i="11"/>
  <c r="I22" i="11"/>
  <c r="E23" i="11"/>
  <c r="I23" i="11"/>
  <c r="E24" i="11"/>
  <c r="I24" i="11"/>
  <c r="E25" i="11"/>
  <c r="I25" i="11"/>
  <c r="E26" i="11"/>
  <c r="I26" i="11"/>
  <c r="E27" i="11"/>
  <c r="I27" i="11"/>
  <c r="E28" i="11"/>
  <c r="I28" i="11"/>
  <c r="E29" i="11"/>
  <c r="C20" i="10"/>
  <c r="G20" i="10"/>
  <c r="C21" i="10"/>
  <c r="G21" i="10"/>
  <c r="C22" i="10"/>
  <c r="G22" i="10"/>
  <c r="C23" i="10"/>
  <c r="G23" i="10"/>
  <c r="C24" i="10"/>
  <c r="G24" i="10"/>
  <c r="C25" i="10"/>
  <c r="G25" i="10"/>
  <c r="C26" i="10"/>
  <c r="G26" i="10"/>
  <c r="C27" i="10"/>
  <c r="G27" i="10"/>
  <c r="C28" i="10"/>
  <c r="G28" i="10"/>
  <c r="C29" i="10"/>
  <c r="G29" i="10"/>
  <c r="D20" i="10"/>
  <c r="H20" i="10"/>
  <c r="D21" i="10"/>
  <c r="H21" i="10"/>
  <c r="D22" i="10"/>
  <c r="H22" i="10"/>
  <c r="D23" i="10"/>
  <c r="H23" i="10"/>
  <c r="D24" i="10"/>
  <c r="H24" i="10"/>
  <c r="D25" i="10"/>
  <c r="H25" i="10"/>
  <c r="D26" i="10"/>
  <c r="H26" i="10"/>
  <c r="D27" i="10"/>
  <c r="H27" i="10"/>
  <c r="D28" i="10"/>
  <c r="H28" i="10"/>
  <c r="D29" i="10"/>
  <c r="H29" i="10"/>
  <c r="E20" i="10"/>
  <c r="I20" i="10"/>
  <c r="E21" i="10"/>
  <c r="I21" i="10"/>
  <c r="E22" i="10"/>
  <c r="I22" i="10"/>
  <c r="E23" i="10"/>
  <c r="I23" i="10"/>
  <c r="E24" i="10"/>
  <c r="I24" i="10"/>
  <c r="E25" i="10"/>
  <c r="I25" i="10"/>
  <c r="E26" i="10"/>
  <c r="I26" i="10"/>
  <c r="E27" i="10"/>
  <c r="I27" i="10"/>
  <c r="E28" i="10"/>
  <c r="I28" i="10"/>
  <c r="E29" i="10"/>
  <c r="C20" i="9"/>
  <c r="G20" i="9"/>
  <c r="C21" i="9"/>
  <c r="G21" i="9"/>
  <c r="C22" i="9"/>
  <c r="G22" i="9"/>
  <c r="C23" i="9"/>
  <c r="G23" i="9"/>
  <c r="C24" i="9"/>
  <c r="G24" i="9"/>
  <c r="C25" i="9"/>
  <c r="G25" i="9"/>
  <c r="C26" i="9"/>
  <c r="G26" i="9"/>
  <c r="C27" i="9"/>
  <c r="G27" i="9"/>
  <c r="C28" i="9"/>
  <c r="G28" i="9"/>
  <c r="C29" i="9"/>
  <c r="G29" i="9"/>
  <c r="D20" i="9"/>
  <c r="H20" i="9"/>
  <c r="D21" i="9"/>
  <c r="H21" i="9"/>
  <c r="D22" i="9"/>
  <c r="H22" i="9"/>
  <c r="D23" i="9"/>
  <c r="H23" i="9"/>
  <c r="D24" i="9"/>
  <c r="H24" i="9"/>
  <c r="D25" i="9"/>
  <c r="H25" i="9"/>
  <c r="D26" i="9"/>
  <c r="H26" i="9"/>
  <c r="D27" i="9"/>
  <c r="H27" i="9"/>
  <c r="D28" i="9"/>
  <c r="H28" i="9"/>
  <c r="D29" i="9"/>
  <c r="H29" i="9"/>
  <c r="E20" i="9"/>
  <c r="I20" i="9"/>
  <c r="E21" i="9"/>
  <c r="I21" i="9"/>
  <c r="E22" i="9"/>
  <c r="I22" i="9"/>
  <c r="E23" i="9"/>
  <c r="I23" i="9"/>
  <c r="E24" i="9"/>
  <c r="I24" i="9"/>
  <c r="E25" i="9"/>
  <c r="I25" i="9"/>
  <c r="E26" i="9"/>
  <c r="I26" i="9"/>
  <c r="E27" i="9"/>
  <c r="I27" i="9"/>
  <c r="E28" i="9"/>
  <c r="I28" i="9"/>
  <c r="E29" i="9"/>
  <c r="C20" i="8"/>
  <c r="G20" i="8"/>
  <c r="C21" i="8"/>
  <c r="G21" i="8"/>
  <c r="C22" i="8"/>
  <c r="G22" i="8"/>
  <c r="C23" i="8"/>
  <c r="G23" i="8"/>
  <c r="C24" i="8"/>
  <c r="G24" i="8"/>
  <c r="C25" i="8"/>
  <c r="G25" i="8"/>
  <c r="C26" i="8"/>
  <c r="G26" i="8"/>
  <c r="C27" i="8"/>
  <c r="G27" i="8"/>
  <c r="C28" i="8"/>
  <c r="G28" i="8"/>
  <c r="C29" i="8"/>
  <c r="G29" i="8"/>
  <c r="D20" i="8"/>
  <c r="H20" i="8"/>
  <c r="D21" i="8"/>
  <c r="H21" i="8"/>
  <c r="D22" i="8"/>
  <c r="H22" i="8"/>
  <c r="D23" i="8"/>
  <c r="H23" i="8"/>
  <c r="D24" i="8"/>
  <c r="H24" i="8"/>
  <c r="D25" i="8"/>
  <c r="H25" i="8"/>
  <c r="D26" i="8"/>
  <c r="H26" i="8"/>
  <c r="D27" i="8"/>
  <c r="H27" i="8"/>
  <c r="D28" i="8"/>
  <c r="H28" i="8"/>
  <c r="D29" i="8"/>
  <c r="H29" i="8"/>
  <c r="E20" i="8"/>
  <c r="I20" i="8"/>
  <c r="E21" i="8"/>
  <c r="I21" i="8"/>
  <c r="E22" i="8"/>
  <c r="I22" i="8"/>
  <c r="E23" i="8"/>
  <c r="I23" i="8"/>
  <c r="E24" i="8"/>
  <c r="I24" i="8"/>
  <c r="E25" i="8"/>
  <c r="I25" i="8"/>
  <c r="E26" i="8"/>
  <c r="I26" i="8"/>
  <c r="E27" i="8"/>
  <c r="I27" i="8"/>
  <c r="E28" i="8"/>
  <c r="I28" i="8"/>
  <c r="E29" i="8"/>
  <c r="B20" i="7"/>
  <c r="F20" i="7"/>
  <c r="B21" i="7"/>
  <c r="F21" i="7"/>
  <c r="B22" i="7"/>
  <c r="F22" i="7"/>
  <c r="B23" i="7"/>
  <c r="F23" i="7"/>
  <c r="B24" i="7"/>
  <c r="F24" i="7"/>
  <c r="B25" i="7"/>
  <c r="F25" i="7"/>
  <c r="B26" i="7"/>
  <c r="F26" i="7"/>
  <c r="B27" i="7"/>
  <c r="F27" i="7"/>
  <c r="B28" i="7"/>
  <c r="F28" i="7"/>
  <c r="B29" i="7"/>
  <c r="F29" i="7"/>
  <c r="C20" i="7"/>
  <c r="G20" i="7"/>
  <c r="C21" i="7"/>
  <c r="G21" i="7"/>
  <c r="C22" i="7"/>
  <c r="G22" i="7"/>
  <c r="C23" i="7"/>
  <c r="G23" i="7"/>
  <c r="C24" i="7"/>
  <c r="G24" i="7"/>
  <c r="C25" i="7"/>
  <c r="G25" i="7"/>
  <c r="C26" i="7"/>
  <c r="G26" i="7"/>
  <c r="C27" i="7"/>
  <c r="G27" i="7"/>
  <c r="C28" i="7"/>
  <c r="G28" i="7"/>
  <c r="C29" i="7"/>
  <c r="G29" i="7"/>
  <c r="E20" i="7"/>
  <c r="I20" i="7"/>
  <c r="E21" i="7"/>
  <c r="I21" i="7"/>
  <c r="E22" i="7"/>
  <c r="I22" i="7"/>
  <c r="E23" i="7"/>
  <c r="I23" i="7"/>
  <c r="E24" i="7"/>
  <c r="I24" i="7"/>
  <c r="E25" i="7"/>
  <c r="I25" i="7"/>
  <c r="E26" i="7"/>
  <c r="I26" i="7"/>
  <c r="E27" i="7"/>
  <c r="I27" i="7"/>
  <c r="E28" i="7"/>
  <c r="I28" i="7"/>
  <c r="E29" i="7"/>
  <c r="G21" i="6"/>
  <c r="C22" i="6"/>
  <c r="G22" i="6"/>
  <c r="C23" i="6"/>
  <c r="G23" i="6"/>
  <c r="C24" i="6"/>
  <c r="G24" i="6"/>
  <c r="C25" i="6"/>
  <c r="G25" i="6"/>
  <c r="C26" i="6"/>
  <c r="G26" i="6"/>
  <c r="C27" i="6"/>
  <c r="G27" i="6"/>
  <c r="C28" i="6"/>
  <c r="G28" i="6"/>
  <c r="C29" i="6"/>
  <c r="G29" i="6"/>
  <c r="D20" i="6"/>
  <c r="H20" i="6"/>
  <c r="D21" i="6"/>
  <c r="H21" i="6"/>
  <c r="D22" i="6"/>
  <c r="H22" i="6"/>
  <c r="D23" i="6"/>
  <c r="H23" i="6"/>
  <c r="D24" i="6"/>
  <c r="H24" i="6"/>
  <c r="D25" i="6"/>
  <c r="H25" i="6"/>
  <c r="D26" i="6"/>
  <c r="H26" i="6"/>
  <c r="D27" i="6"/>
  <c r="H27" i="6"/>
  <c r="D28" i="6"/>
  <c r="H28" i="6"/>
  <c r="D29" i="6"/>
  <c r="H29" i="6"/>
  <c r="E20" i="6"/>
  <c r="I20" i="6"/>
  <c r="E21" i="6"/>
  <c r="I21" i="6"/>
  <c r="E22" i="6"/>
  <c r="I22" i="6"/>
  <c r="E23" i="6"/>
  <c r="I23" i="6"/>
  <c r="E24" i="6"/>
  <c r="I24" i="6"/>
  <c r="E25" i="6"/>
  <c r="I25" i="6"/>
  <c r="E26" i="6"/>
  <c r="I26" i="6"/>
  <c r="E27" i="6"/>
  <c r="I27" i="6"/>
  <c r="E28" i="6"/>
  <c r="I28" i="6"/>
  <c r="E29" i="6"/>
  <c r="C20" i="5"/>
  <c r="G20" i="5"/>
  <c r="C21" i="5"/>
  <c r="G21" i="5"/>
  <c r="C22" i="5"/>
  <c r="G22" i="5"/>
  <c r="C23" i="5"/>
  <c r="G23" i="5"/>
  <c r="C24" i="5"/>
  <c r="G24" i="5"/>
  <c r="C25" i="5"/>
  <c r="G25" i="5"/>
  <c r="C26" i="5"/>
  <c r="G26" i="5"/>
  <c r="C27" i="5"/>
  <c r="G27" i="5"/>
  <c r="C28" i="5"/>
  <c r="G28" i="5"/>
  <c r="C29" i="5"/>
  <c r="G29" i="5"/>
  <c r="D20" i="5"/>
  <c r="H20" i="5"/>
  <c r="D21" i="5"/>
  <c r="H21" i="5"/>
  <c r="D22" i="5"/>
  <c r="H22" i="5"/>
  <c r="D23" i="5"/>
  <c r="H23" i="5"/>
  <c r="D24" i="5"/>
  <c r="H24" i="5"/>
  <c r="D25" i="5"/>
  <c r="H25" i="5"/>
  <c r="D26" i="5"/>
  <c r="H26" i="5"/>
  <c r="D27" i="5"/>
  <c r="H27" i="5"/>
  <c r="D28" i="5"/>
  <c r="H28" i="5"/>
  <c r="D29" i="5"/>
  <c r="H29" i="5"/>
  <c r="E20" i="5"/>
  <c r="I20" i="5"/>
  <c r="E21" i="5"/>
  <c r="I21" i="5"/>
  <c r="E22" i="5"/>
  <c r="I22" i="5"/>
  <c r="E23" i="5"/>
  <c r="I23" i="5"/>
  <c r="E24" i="5"/>
  <c r="I24" i="5"/>
  <c r="E25" i="5"/>
  <c r="I25" i="5"/>
  <c r="E26" i="5"/>
  <c r="I26" i="5"/>
  <c r="E27" i="5"/>
  <c r="I27" i="5"/>
  <c r="E28" i="5"/>
  <c r="I28" i="5"/>
  <c r="E29" i="5"/>
  <c r="C20" i="4"/>
  <c r="G20" i="4"/>
  <c r="C21" i="4"/>
  <c r="G21" i="4"/>
  <c r="C22" i="4"/>
  <c r="G22" i="4"/>
  <c r="C23" i="4"/>
  <c r="G23" i="4"/>
  <c r="C24" i="4"/>
  <c r="G24" i="4"/>
  <c r="C25" i="4"/>
  <c r="G25" i="4"/>
  <c r="C26" i="4"/>
  <c r="G26" i="4"/>
  <c r="C27" i="4"/>
  <c r="G27" i="4"/>
  <c r="C28" i="4"/>
  <c r="G28" i="4"/>
  <c r="C29" i="4"/>
  <c r="G29" i="4"/>
  <c r="D20" i="4"/>
  <c r="H20" i="4"/>
  <c r="D21" i="4"/>
  <c r="H21" i="4"/>
  <c r="D22" i="4"/>
  <c r="H22" i="4"/>
  <c r="D23" i="4"/>
  <c r="H23" i="4"/>
  <c r="D24" i="4"/>
  <c r="H24" i="4"/>
  <c r="D25" i="4"/>
  <c r="H25" i="4"/>
  <c r="D26" i="4"/>
  <c r="H26" i="4"/>
  <c r="D27" i="4"/>
  <c r="H27" i="4"/>
  <c r="D28" i="4"/>
  <c r="H28" i="4"/>
  <c r="D29" i="4"/>
  <c r="H29" i="4"/>
  <c r="E20" i="4"/>
  <c r="I20" i="4"/>
  <c r="E21" i="4"/>
  <c r="I21" i="4"/>
  <c r="E22" i="4"/>
  <c r="I22" i="4"/>
  <c r="E23" i="4"/>
  <c r="I23" i="4"/>
  <c r="E24" i="4"/>
  <c r="I24" i="4"/>
  <c r="E25" i="4"/>
  <c r="I25" i="4"/>
  <c r="E26" i="4"/>
  <c r="I26" i="4"/>
  <c r="E27" i="4"/>
  <c r="I27" i="4"/>
  <c r="E28" i="4"/>
  <c r="I28" i="4"/>
  <c r="E29" i="4"/>
  <c r="C20" i="3"/>
  <c r="G20" i="3"/>
  <c r="C21" i="3"/>
  <c r="G21" i="3"/>
  <c r="C22" i="3"/>
  <c r="G22" i="3"/>
  <c r="C23" i="3"/>
  <c r="G23" i="3"/>
  <c r="C24" i="3"/>
  <c r="G24" i="3"/>
  <c r="C25" i="3"/>
  <c r="G25" i="3"/>
  <c r="C26" i="3"/>
  <c r="G26" i="3"/>
  <c r="C27" i="3"/>
  <c r="G27" i="3"/>
  <c r="C28" i="3"/>
  <c r="G28" i="3"/>
  <c r="C29" i="3"/>
  <c r="G29" i="3"/>
  <c r="D20" i="3"/>
  <c r="H20" i="3"/>
  <c r="D21" i="3"/>
  <c r="H21" i="3"/>
  <c r="D22" i="3"/>
  <c r="H22" i="3"/>
  <c r="D23" i="3"/>
  <c r="H23" i="3"/>
  <c r="D24" i="3"/>
  <c r="H24" i="3"/>
  <c r="D25" i="3"/>
  <c r="H25" i="3"/>
  <c r="D26" i="3"/>
  <c r="H26" i="3"/>
  <c r="D27" i="3"/>
  <c r="H27" i="3"/>
  <c r="D28" i="3"/>
  <c r="H28" i="3"/>
  <c r="D29" i="3"/>
  <c r="H29" i="3"/>
  <c r="E20" i="3"/>
  <c r="I20" i="3"/>
  <c r="E21" i="3"/>
  <c r="I21" i="3"/>
  <c r="E22" i="3"/>
  <c r="I22" i="3"/>
  <c r="E23" i="3"/>
  <c r="I23" i="3"/>
  <c r="E24" i="3"/>
  <c r="I24" i="3"/>
  <c r="E25" i="3"/>
  <c r="I25" i="3"/>
  <c r="E26" i="3"/>
  <c r="I26" i="3"/>
  <c r="E27" i="3"/>
  <c r="I27" i="3"/>
  <c r="E28" i="3"/>
  <c r="I28" i="3"/>
  <c r="E29" i="3"/>
  <c r="C20" i="1"/>
  <c r="G20" i="1"/>
  <c r="C21" i="1"/>
  <c r="G21" i="1"/>
  <c r="C22" i="1"/>
  <c r="G22" i="1"/>
  <c r="C23" i="1"/>
  <c r="G23" i="1"/>
  <c r="C24" i="1"/>
  <c r="G24" i="1"/>
  <c r="C25" i="1"/>
  <c r="G25" i="1"/>
  <c r="C26" i="1"/>
  <c r="G26" i="1"/>
  <c r="C27" i="1"/>
  <c r="G27" i="1"/>
  <c r="C28" i="1"/>
  <c r="G28" i="1"/>
  <c r="C29" i="1"/>
  <c r="G29" i="1"/>
  <c r="D20" i="1"/>
  <c r="H20" i="1"/>
  <c r="D21" i="1"/>
  <c r="H21" i="1"/>
  <c r="D22" i="1"/>
  <c r="H22" i="1"/>
  <c r="D23" i="1"/>
  <c r="H23" i="1"/>
  <c r="D24" i="1"/>
  <c r="H24" i="1"/>
  <c r="D25" i="1"/>
  <c r="H25" i="1"/>
  <c r="D26" i="1"/>
  <c r="H26" i="1"/>
  <c r="D27" i="1"/>
  <c r="H27" i="1"/>
  <c r="D28" i="1"/>
  <c r="H28" i="1"/>
  <c r="D29" i="1"/>
  <c r="H29" i="1"/>
  <c r="E20" i="1"/>
  <c r="I20" i="1"/>
  <c r="E21" i="1"/>
  <c r="I21" i="1"/>
  <c r="E22" i="1"/>
  <c r="I22" i="1"/>
  <c r="E23" i="1"/>
  <c r="I23" i="1"/>
  <c r="E24" i="1"/>
  <c r="I24" i="1"/>
  <c r="E25" i="1"/>
  <c r="I25" i="1"/>
  <c r="E26" i="1"/>
  <c r="I26" i="1"/>
  <c r="E27" i="1"/>
  <c r="I27" i="1"/>
  <c r="E28" i="1"/>
  <c r="I28" i="1"/>
  <c r="E29" i="1"/>
  <c r="D25" i="61"/>
  <c r="E25" i="61"/>
  <c r="G29" i="61"/>
  <c r="D26" i="61"/>
  <c r="I26" i="61"/>
  <c r="D29" i="61"/>
  <c r="F25" i="61"/>
  <c r="G25" i="61"/>
  <c r="H29" i="61"/>
  <c r="F21" i="61"/>
  <c r="F22" i="61"/>
  <c r="G22" i="61"/>
  <c r="H22" i="61"/>
  <c r="I22" i="61"/>
  <c r="B20" i="61"/>
  <c r="D23" i="61"/>
  <c r="D27" i="61"/>
  <c r="E23" i="61"/>
  <c r="E27" i="61"/>
  <c r="F23" i="61"/>
  <c r="F27" i="61"/>
  <c r="G23" i="61"/>
  <c r="G27" i="61"/>
  <c r="H23" i="61"/>
  <c r="H27" i="61"/>
  <c r="I23" i="61"/>
  <c r="I27" i="61"/>
  <c r="E22" i="61"/>
  <c r="E26" i="61"/>
  <c r="F26" i="61"/>
  <c r="G26" i="61"/>
  <c r="H26" i="61"/>
  <c r="F20" i="61"/>
  <c r="D24" i="61"/>
  <c r="E24" i="61"/>
  <c r="F24" i="61"/>
  <c r="G24" i="61"/>
  <c r="H24" i="61"/>
  <c r="I24" i="61"/>
  <c r="B21" i="61"/>
  <c r="E29" i="61"/>
  <c r="F29" i="61"/>
  <c r="H25" i="61"/>
  <c r="I25" i="61"/>
  <c r="I29" i="61"/>
  <c r="C27" i="61"/>
  <c r="B27" i="61"/>
  <c r="C20" i="61"/>
  <c r="C21" i="61"/>
  <c r="G21" i="61"/>
  <c r="B24" i="61"/>
  <c r="C24" i="61"/>
  <c r="B23" i="61"/>
  <c r="C23" i="61"/>
  <c r="G20" i="61"/>
  <c r="D20" i="61"/>
  <c r="H20" i="61"/>
  <c r="D21" i="61"/>
  <c r="H21" i="61"/>
  <c r="B25" i="61"/>
  <c r="B29" i="61"/>
  <c r="C25" i="61"/>
  <c r="C29" i="61"/>
  <c r="E20" i="61"/>
  <c r="I20" i="61"/>
  <c r="E21" i="61"/>
  <c r="I21" i="61"/>
  <c r="B22" i="61"/>
  <c r="B26" i="61"/>
  <c r="C22" i="61"/>
  <c r="C26" i="61"/>
</calcChain>
</file>

<file path=xl/sharedStrings.xml><?xml version="1.0" encoding="utf-8"?>
<sst xmlns="http://schemas.openxmlformats.org/spreadsheetml/2006/main" count="2943" uniqueCount="143">
  <si>
    <r>
      <rPr>
        <b/>
        <sz val="11"/>
        <color rgb="FF000000"/>
        <rFont val="Arial"/>
        <family val="2"/>
      </rPr>
      <t>○s1-elem</t>
    </r>
  </si>
  <si>
    <r>
      <rPr>
        <b/>
        <sz val="11"/>
        <color rgb="FF000000"/>
        <rFont val="Arial"/>
        <family val="2"/>
      </rPr>
      <t>○s2-dwel</t>
    </r>
  </si>
  <si>
    <r>
      <rPr>
        <b/>
        <sz val="11"/>
        <color rgb="FF000000"/>
        <rFont val="Arial"/>
        <family val="2"/>
      </rPr>
      <t>○s3-block</t>
    </r>
  </si>
  <si>
    <r>
      <rPr>
        <b/>
        <sz val="11"/>
        <color rgb="FF000000"/>
        <rFont val="Arial"/>
        <family val="2"/>
      </rPr>
      <t>○s4-street</t>
    </r>
  </si>
  <si>
    <r>
      <rPr>
        <b/>
        <sz val="11"/>
        <color rgb="FF000000"/>
        <rFont val="Arial"/>
        <family val="2"/>
      </rPr>
      <t>○s7-neighb</t>
    </r>
  </si>
  <si>
    <r>
      <rPr>
        <b/>
        <sz val="11"/>
        <color rgb="FF000000"/>
        <rFont val="Arial"/>
        <family val="2"/>
      </rPr>
      <t>○s8-district</t>
    </r>
  </si>
  <si>
    <r>
      <rPr>
        <b/>
        <sz val="11"/>
        <color rgb="FF000000"/>
        <rFont val="Arial"/>
        <family val="2"/>
      </rPr>
      <t>○s9-city</t>
    </r>
  </si>
  <si>
    <r>
      <rPr>
        <b/>
        <sz val="11"/>
        <color rgb="FF000000"/>
        <rFont val="Arial"/>
        <family val="2"/>
      </rPr>
      <t>○s10-nation</t>
    </r>
  </si>
  <si>
    <r>
      <rPr>
        <b/>
        <sz val="11"/>
        <color rgb="FF000000"/>
        <rFont val="Arial"/>
        <family val="2"/>
      </rPr>
      <t>○a1-story/ memory</t>
    </r>
  </si>
  <si>
    <r>
      <rPr>
        <b/>
        <sz val="11"/>
        <color rgb="FF000000"/>
        <rFont val="Arial"/>
        <family val="2"/>
      </rPr>
      <t>○a2-identity</t>
    </r>
  </si>
  <si>
    <r>
      <rPr>
        <b/>
        <sz val="11"/>
        <color rgb="FF000000"/>
        <rFont val="Arial"/>
        <family val="2"/>
      </rPr>
      <t>○a3-collectivity</t>
    </r>
  </si>
  <si>
    <r>
      <rPr>
        <b/>
        <sz val="11"/>
        <color rgb="FF000000"/>
        <rFont val="Arial"/>
        <family val="2"/>
      </rPr>
      <t>○a4-activity</t>
    </r>
  </si>
  <si>
    <r>
      <rPr>
        <b/>
        <sz val="11"/>
        <color rgb="FF000000"/>
        <rFont val="Arial"/>
        <family val="2"/>
      </rPr>
      <t>○a5-appearance</t>
    </r>
  </si>
  <si>
    <r>
      <rPr>
        <b/>
        <sz val="11"/>
        <color rgb="FF000000"/>
        <rFont val="Arial"/>
        <family val="2"/>
      </rPr>
      <t>○a6-comfort</t>
    </r>
  </si>
  <si>
    <r>
      <rPr>
        <b/>
        <sz val="11"/>
        <color rgb="FF000000"/>
        <rFont val="Arial"/>
        <family val="2"/>
      </rPr>
      <t>○a7-spatial</t>
    </r>
  </si>
  <si>
    <r>
      <rPr>
        <b/>
        <sz val="11"/>
        <color rgb="FF000000"/>
        <rFont val="Arial"/>
        <family val="2"/>
      </rPr>
      <t>○a8-infra/route</t>
    </r>
  </si>
  <si>
    <r>
      <rPr>
        <b/>
        <sz val="11"/>
        <color rgb="FF000000"/>
        <rFont val="Arial"/>
        <family val="2"/>
      </rPr>
      <t>○a9-location</t>
    </r>
  </si>
  <si>
    <r>
      <rPr>
        <b/>
        <sz val="11"/>
        <color rgb="FF000000"/>
        <rFont val="Arial"/>
        <family val="2"/>
      </rPr>
      <t>○a10-object</t>
    </r>
  </si>
  <si>
    <t>○s1-elem</t>
  </si>
  <si>
    <t>○s2-dwel</t>
  </si>
  <si>
    <t>○s3-block</t>
  </si>
  <si>
    <t>○s4-street</t>
  </si>
  <si>
    <t>○s7-neighb</t>
  </si>
  <si>
    <t>○s8-district</t>
  </si>
  <si>
    <t>○s9-city</t>
  </si>
  <si>
    <t>○s10-nation</t>
  </si>
  <si>
    <t>○s11-world</t>
  </si>
  <si>
    <t>○a1-story/ memory</t>
  </si>
  <si>
    <t>○a2-identity</t>
  </si>
  <si>
    <t>○a3-collectivity</t>
  </si>
  <si>
    <t>○a4-activity</t>
  </si>
  <si>
    <t>○a5-appearance</t>
  </si>
  <si>
    <t>○a6-comfort</t>
  </si>
  <si>
    <t>○a7-spatial</t>
  </si>
  <si>
    <t>○a8-infra/route</t>
  </si>
  <si>
    <t>○a9-location</t>
  </si>
  <si>
    <t>○a10-object</t>
  </si>
  <si>
    <t>a2 Identity</t>
  </si>
  <si>
    <t>a3 Collectivity</t>
  </si>
  <si>
    <t>a4 Activity</t>
  </si>
  <si>
    <t>a5 Appearance</t>
  </si>
  <si>
    <t>a6 Comfort</t>
  </si>
  <si>
    <t>a7 Spatial</t>
  </si>
  <si>
    <t>a8 Infra/ Route</t>
  </si>
  <si>
    <t>a1 Story/ Memory</t>
  </si>
  <si>
    <t>a9 Location</t>
  </si>
  <si>
    <t>a10 Object</t>
  </si>
  <si>
    <t>s2 Dwelling</t>
  </si>
  <si>
    <t>s3 Block</t>
  </si>
  <si>
    <t>s1 Element</t>
  </si>
  <si>
    <t>s4 Street</t>
  </si>
  <si>
    <t>s7 Neighb</t>
  </si>
  <si>
    <t>s8 District</t>
  </si>
  <si>
    <t>s9 City</t>
  </si>
  <si>
    <t>s10 Nation</t>
  </si>
  <si>
    <t>Respondent</t>
  </si>
  <si>
    <t>Interview</t>
  </si>
  <si>
    <t>online</t>
  </si>
  <si>
    <t>Stakeholdergroup</t>
  </si>
  <si>
    <t>government</t>
  </si>
  <si>
    <t>Neighbourhood</t>
  </si>
  <si>
    <t>total of all respondents</t>
  </si>
  <si>
    <t>various</t>
  </si>
  <si>
    <t>all</t>
  </si>
  <si>
    <t>maker</t>
  </si>
  <si>
    <t>Hoptille</t>
  </si>
  <si>
    <t>Hoptille + Heesterveld</t>
  </si>
  <si>
    <t>maker, government, former resident</t>
  </si>
  <si>
    <t>Bijlmerplein, Heesterveld</t>
  </si>
  <si>
    <t>Heesterveld</t>
  </si>
  <si>
    <t>live</t>
  </si>
  <si>
    <t>Bijlmerplein</t>
  </si>
  <si>
    <t>academic</t>
  </si>
  <si>
    <t>academic, government</t>
  </si>
  <si>
    <t>academic, maker</t>
  </si>
  <si>
    <t>academic, resident</t>
  </si>
  <si>
    <t>owner</t>
  </si>
  <si>
    <t>street interview</t>
  </si>
  <si>
    <t>resident</t>
  </si>
  <si>
    <t>Hoptille, Heesterveld</t>
  </si>
  <si>
    <t>visitor</t>
  </si>
  <si>
    <t>visitor, former resident</t>
  </si>
  <si>
    <t>owner, maker, former resident</t>
  </si>
  <si>
    <t>government employees</t>
  </si>
  <si>
    <t>2 individuals</t>
  </si>
  <si>
    <t>4 individuals</t>
  </si>
  <si>
    <t>makers (urban planners, architects, designers)</t>
  </si>
  <si>
    <t>5 individuals</t>
  </si>
  <si>
    <t>academics, university or local researchers</t>
  </si>
  <si>
    <t>owners (various employees of housing corporation)</t>
  </si>
  <si>
    <t>7 individuals</t>
  </si>
  <si>
    <t>local professionals</t>
  </si>
  <si>
    <t>visitors</t>
  </si>
  <si>
    <t>29 individuals</t>
  </si>
  <si>
    <t>residents</t>
  </si>
  <si>
    <t>local professional</t>
  </si>
  <si>
    <t>resident, local professional</t>
  </si>
  <si>
    <t>local professional, resident</t>
  </si>
  <si>
    <t>story/ memory</t>
  </si>
  <si>
    <t>identity</t>
  </si>
  <si>
    <t>collectivity</t>
  </si>
  <si>
    <t>activity</t>
  </si>
  <si>
    <t>appearance</t>
  </si>
  <si>
    <t>comfort</t>
  </si>
  <si>
    <t>spatial</t>
  </si>
  <si>
    <t>infra/route</t>
  </si>
  <si>
    <t>location</t>
  </si>
  <si>
    <t>object</t>
  </si>
  <si>
    <t>element</t>
  </si>
  <si>
    <t>dwelling</t>
  </si>
  <si>
    <t>block</t>
  </si>
  <si>
    <t>street</t>
  </si>
  <si>
    <t>neighbourhood</t>
  </si>
  <si>
    <t>district</t>
  </si>
  <si>
    <t>city</t>
  </si>
  <si>
    <t>nation</t>
  </si>
  <si>
    <t>Governments</t>
  </si>
  <si>
    <t>Makers</t>
  </si>
  <si>
    <t>Academics</t>
  </si>
  <si>
    <t>Owners</t>
  </si>
  <si>
    <t>Local professionals</t>
  </si>
  <si>
    <t>Residents</t>
  </si>
  <si>
    <t>Visitors</t>
  </si>
  <si>
    <t>Element</t>
  </si>
  <si>
    <t>Dwelling</t>
  </si>
  <si>
    <t>Block</t>
  </si>
  <si>
    <t>Street</t>
  </si>
  <si>
    <t>Neighb</t>
  </si>
  <si>
    <t>District</t>
  </si>
  <si>
    <t>City</t>
  </si>
  <si>
    <t>Nation</t>
  </si>
  <si>
    <t>Story/ Memory</t>
  </si>
  <si>
    <t>Identity</t>
  </si>
  <si>
    <t>Collectivity</t>
  </si>
  <si>
    <t>Activity</t>
  </si>
  <si>
    <t>Appearance</t>
  </si>
  <si>
    <t>Comfort</t>
  </si>
  <si>
    <t>Spatial</t>
  </si>
  <si>
    <t>Infra/ Route</t>
  </si>
  <si>
    <t>Location</t>
  </si>
  <si>
    <t>Object</t>
  </si>
  <si>
    <t>sum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</si>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</sst>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theme="4"/>
      <name val="Arial"/>
      <family val="2"/>
    </font>
    <font>
      <sz val="10"/>
      <color theme="4"/>
      <name val="Arial"/>
      <family val="2"/>
    </font>
    <font>
      <b/>
      <sz val="10"/>
      <color rgb="FFFF0000"/>
      <name val="Arial"/>
      <family val="2"/>
    </font>
    <font>
      <b/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1" fontId="0" fillId="0" borderId="0" xfId="0" applyNumberFormat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9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/>
    </xf>
    <xf numFmtId="9" fontId="0" fillId="0" borderId="0" xfId="0" applyNumberFormat="1"/>
    <xf numFmtId="9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9" fontId="5" fillId="0" borderId="0" xfId="0" applyNumberFormat="1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9" fontId="8" fillId="0" borderId="0" xfId="0" applyNumberFormat="1" applyFont="1"/>
    <xf numFmtId="0" fontId="9" fillId="0" borderId="0" xfId="0" applyFont="1"/>
    <xf numFmtId="0" fontId="10" fillId="0" borderId="0" xfId="0" applyFont="1"/>
    <xf numFmtId="9" fontId="0" fillId="2" borderId="0" xfId="0" applyNumberFormat="1" applyFill="1"/>
    <xf numFmtId="9" fontId="5" fillId="2" borderId="0" xfId="0" applyNumberFormat="1" applyFont="1" applyFill="1"/>
    <xf numFmtId="9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71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sample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total!$A$20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total!$B$20:$I$20</c:f>
              <c:numCache>
                <c:formatCode>0%</c:formatCode>
                <c:ptCount val="8"/>
                <c:pt idx="0">
                  <c:v>3.6737692872887582E-3</c:v>
                </c:pt>
                <c:pt idx="1">
                  <c:v>2.204261572373255E-3</c:v>
                </c:pt>
                <c:pt idx="2">
                  <c:v>1.1756061719324026E-2</c:v>
                </c:pt>
                <c:pt idx="3">
                  <c:v>1.4695077149155032E-3</c:v>
                </c:pt>
                <c:pt idx="4">
                  <c:v>1.6164584864070537E-2</c:v>
                </c:pt>
                <c:pt idx="5">
                  <c:v>1.6899338721528288E-2</c:v>
                </c:pt>
                <c:pt idx="6">
                  <c:v>8.0822924320352683E-3</c:v>
                </c:pt>
                <c:pt idx="7">
                  <c:v>3.6737692872887582E-3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00-874E-8D74-926BBE2E4945}"/>
            </c:ext>
          </c:extLst>
        </c:ser>
        <c:ser>
          <c:idx val="1"/>
          <c:order val="1"/>
          <c:tx>
            <c:strRef>
              <c:f>total!$A$21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total!$B$21:$I$21</c:f>
              <c:numCache>
                <c:formatCode>0%</c:formatCode>
                <c:ptCount val="8"/>
                <c:pt idx="0">
                  <c:v>8.0822924320352683E-3</c:v>
                </c:pt>
                <c:pt idx="1">
                  <c:v>1.1756061719324026E-2</c:v>
                </c:pt>
                <c:pt idx="2">
                  <c:v>3.2329169728141073E-2</c:v>
                </c:pt>
                <c:pt idx="3">
                  <c:v>1.6164584864070537E-2</c:v>
                </c:pt>
                <c:pt idx="4">
                  <c:v>5.8045554739162383E-2</c:v>
                </c:pt>
                <c:pt idx="5">
                  <c:v>4.5554739162380606E-2</c:v>
                </c:pt>
                <c:pt idx="6">
                  <c:v>1.8368846436443792E-2</c:v>
                </c:pt>
                <c:pt idx="7">
                  <c:v>6.6127847171197646E-3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00-874E-8D74-926BBE2E4945}"/>
            </c:ext>
          </c:extLst>
        </c:ser>
        <c:ser>
          <c:idx val="2"/>
          <c:order val="2"/>
          <c:tx>
            <c:strRef>
              <c:f>total!$A$22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total!$B$22:$I$22</c:f>
              <c:numCache>
                <c:formatCode>0%</c:formatCode>
                <c:ptCount val="8"/>
                <c:pt idx="0">
                  <c:v>5.1432770022042619E-3</c:v>
                </c:pt>
                <c:pt idx="1">
                  <c:v>5.1432770022042619E-3</c:v>
                </c:pt>
                <c:pt idx="2">
                  <c:v>1.1021307861866276E-2</c:v>
                </c:pt>
                <c:pt idx="3">
                  <c:v>6.6127847171197646E-3</c:v>
                </c:pt>
                <c:pt idx="4">
                  <c:v>3.4533431300514325E-2</c:v>
                </c:pt>
                <c:pt idx="5">
                  <c:v>2.2777369581190303E-2</c:v>
                </c:pt>
                <c:pt idx="6">
                  <c:v>6.6127847171197646E-3</c:v>
                </c:pt>
                <c:pt idx="7">
                  <c:v>7.347538574577516E-4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00-874E-8D74-926BBE2E4945}"/>
            </c:ext>
          </c:extLst>
        </c:ser>
        <c:ser>
          <c:idx val="3"/>
          <c:order val="3"/>
          <c:tx>
            <c:strRef>
              <c:f>total!$A$23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total!$B$23:$I$23</c:f>
              <c:numCache>
                <c:formatCode>0%</c:formatCode>
                <c:ptCount val="8"/>
                <c:pt idx="0">
                  <c:v>7.3475385745775165E-3</c:v>
                </c:pt>
                <c:pt idx="1">
                  <c:v>2.9390154298310064E-3</c:v>
                </c:pt>
                <c:pt idx="2">
                  <c:v>1.6164584864070537E-2</c:v>
                </c:pt>
                <c:pt idx="3">
                  <c:v>2.0573108008817047E-2</c:v>
                </c:pt>
                <c:pt idx="4">
                  <c:v>4.3350477590007347E-2</c:v>
                </c:pt>
                <c:pt idx="5">
                  <c:v>2.718589272593681E-2</c:v>
                </c:pt>
                <c:pt idx="6">
                  <c:v>5.8780308596620128E-3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00-874E-8D74-926BBE2E4945}"/>
            </c:ext>
          </c:extLst>
        </c:ser>
        <c:ser>
          <c:idx val="4"/>
          <c:order val="4"/>
          <c:tx>
            <c:strRef>
              <c:f>total!$A$24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total!$B$24:$I$24</c:f>
              <c:numCache>
                <c:formatCode>0%</c:formatCode>
                <c:ptCount val="8"/>
                <c:pt idx="0">
                  <c:v>2.7920646583394562E-2</c:v>
                </c:pt>
                <c:pt idx="1">
                  <c:v>4.40852314474651E-3</c:v>
                </c:pt>
                <c:pt idx="2">
                  <c:v>6.5393093313739895E-2</c:v>
                </c:pt>
                <c:pt idx="3">
                  <c:v>3.4533431300514325E-2</c:v>
                </c:pt>
                <c:pt idx="4">
                  <c:v>2.0573108008817047E-2</c:v>
                </c:pt>
                <c:pt idx="5">
                  <c:v>5.1432770022042619E-3</c:v>
                </c:pt>
                <c:pt idx="6">
                  <c:v>1.4695077149155032E-3</c:v>
                </c:pt>
                <c:pt idx="7">
                  <c:v>7.347538574577516E-4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00-874E-8D74-926BBE2E4945}"/>
            </c:ext>
          </c:extLst>
        </c:ser>
        <c:ser>
          <c:idx val="5"/>
          <c:order val="5"/>
          <c:tx>
            <c:strRef>
              <c:f>total!$A$25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total!$B$25:$I$25</c:f>
              <c:numCache>
                <c:formatCode>0%</c:formatCode>
                <c:ptCount val="8"/>
                <c:pt idx="0">
                  <c:v>8.0822924320352683E-3</c:v>
                </c:pt>
                <c:pt idx="1">
                  <c:v>1.1021307861866276E-2</c:v>
                </c:pt>
                <c:pt idx="2">
                  <c:v>1.3225569434239529E-2</c:v>
                </c:pt>
                <c:pt idx="3">
                  <c:v>1.1021307861866276E-2</c:v>
                </c:pt>
                <c:pt idx="4">
                  <c:v>9.5518001469507719E-3</c:v>
                </c:pt>
                <c:pt idx="5">
                  <c:v>8.0822924320352683E-3</c:v>
                </c:pt>
                <c:pt idx="6">
                  <c:v>1.4695077149155032E-3</c:v>
                </c:pt>
                <c:pt idx="7">
                  <c:v>7.347538574577516E-4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00-874E-8D74-926BBE2E4945}"/>
            </c:ext>
          </c:extLst>
        </c:ser>
        <c:ser>
          <c:idx val="6"/>
          <c:order val="6"/>
          <c:tx>
            <c:strRef>
              <c:f>total!$A$26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total!$B$26:$I$26</c:f>
              <c:numCache>
                <c:formatCode>0%</c:formatCode>
                <c:ptCount val="8"/>
                <c:pt idx="0">
                  <c:v>1.5429831006612785E-2</c:v>
                </c:pt>
                <c:pt idx="1">
                  <c:v>2.2042615723732551E-2</c:v>
                </c:pt>
                <c:pt idx="2">
                  <c:v>4.7759000734753858E-2</c:v>
                </c:pt>
                <c:pt idx="3">
                  <c:v>3.3798677443056577E-2</c:v>
                </c:pt>
                <c:pt idx="4">
                  <c:v>2.718589272593681E-2</c:v>
                </c:pt>
                <c:pt idx="5">
                  <c:v>2.1307861866274799E-2</c:v>
                </c:pt>
                <c:pt idx="6">
                  <c:v>2.9390154298310064E-3</c:v>
                </c:pt>
                <c:pt idx="7">
                  <c:v>2.204261572373255E-3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00-874E-8D74-926BBE2E4945}"/>
            </c:ext>
          </c:extLst>
        </c:ser>
        <c:ser>
          <c:idx val="7"/>
          <c:order val="7"/>
          <c:tx>
            <c:strRef>
              <c:f>total!$A$27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total!$B$27:$I$27</c:f>
              <c:numCache>
                <c:formatCode>0%</c:formatCode>
                <c:ptCount val="8"/>
                <c:pt idx="0">
                  <c:v>5.1432770022042619E-3</c:v>
                </c:pt>
                <c:pt idx="1">
                  <c:v>1.4695077149155032E-3</c:v>
                </c:pt>
                <c:pt idx="2">
                  <c:v>8.8170462894930201E-3</c:v>
                </c:pt>
                <c:pt idx="3">
                  <c:v>1.2490815576781777E-2</c:v>
                </c:pt>
                <c:pt idx="4">
                  <c:v>9.5518001469507719E-3</c:v>
                </c:pt>
                <c:pt idx="5">
                  <c:v>1.763409257898604E-2</c:v>
                </c:pt>
                <c:pt idx="6">
                  <c:v>1.4695077149155032E-3</c:v>
                </c:pt>
                <c:pt idx="7">
                  <c:v>7.347538574577516E-4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B00-874E-8D74-926BBE2E4945}"/>
            </c:ext>
          </c:extLst>
        </c:ser>
        <c:ser>
          <c:idx val="8"/>
          <c:order val="8"/>
          <c:tx>
            <c:strRef>
              <c:f>total!$A$28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total!$B$28:$I$28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2.9390154298310064E-3</c:v>
                </c:pt>
                <c:pt idx="3">
                  <c:v>0</c:v>
                </c:pt>
                <c:pt idx="4">
                  <c:v>6.6127847171197646E-3</c:v>
                </c:pt>
                <c:pt idx="5">
                  <c:v>3.6737692872887582E-3</c:v>
                </c:pt>
                <c:pt idx="6">
                  <c:v>7.347538574577516E-4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B00-874E-8D74-926BBE2E4945}"/>
            </c:ext>
          </c:extLst>
        </c:ser>
        <c:ser>
          <c:idx val="9"/>
          <c:order val="9"/>
          <c:tx>
            <c:strRef>
              <c:f>total!$A$29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total!$B$29:$I$29</c:f>
              <c:numCache>
                <c:formatCode>0%</c:formatCode>
                <c:ptCount val="8"/>
                <c:pt idx="0">
                  <c:v>1.763409257898604E-2</c:v>
                </c:pt>
                <c:pt idx="1">
                  <c:v>2.204261572373255E-3</c:v>
                </c:pt>
                <c:pt idx="2">
                  <c:v>1.9103600293901544E-2</c:v>
                </c:pt>
                <c:pt idx="3">
                  <c:v>8.8170462894930201E-3</c:v>
                </c:pt>
                <c:pt idx="4">
                  <c:v>3.6737692872887582E-3</c:v>
                </c:pt>
                <c:pt idx="5">
                  <c:v>3.6737692872887582E-3</c:v>
                </c:pt>
                <c:pt idx="6">
                  <c:v>7.347538574577516E-4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B00-874E-8D74-926BBE2E4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993263"/>
        <c:axId val="1292804671"/>
      </c:barChart>
      <c:catAx>
        <c:axId val="7979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804671"/>
        <c:crosses val="autoZero"/>
        <c:auto val="1"/>
        <c:lblAlgn val="ctr"/>
        <c:lblOffset val="100"/>
        <c:noMultiLvlLbl val="0"/>
      </c:catAx>
      <c:valAx>
        <c:axId val="129280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9799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Makers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makers!$A$20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makers!$B$20:$I$20</c:f>
              <c:numCache>
                <c:formatCode>0%</c:formatCode>
                <c:ptCount val="8"/>
                <c:pt idx="0">
                  <c:v>1.680672268907563E-2</c:v>
                </c:pt>
                <c:pt idx="1">
                  <c:v>4.2016806722689074E-3</c:v>
                </c:pt>
                <c:pt idx="2">
                  <c:v>4.6218487394957986E-2</c:v>
                </c:pt>
                <c:pt idx="3">
                  <c:v>4.2016806722689074E-3</c:v>
                </c:pt>
                <c:pt idx="4">
                  <c:v>2.100840336134454E-2</c:v>
                </c:pt>
                <c:pt idx="5">
                  <c:v>4.2016806722689079E-2</c:v>
                </c:pt>
                <c:pt idx="6">
                  <c:v>1.2605042016806723E-2</c:v>
                </c:pt>
                <c:pt idx="7">
                  <c:v>8.4033613445378148E-3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16-CE49-AA7A-6EDE1D1822A1}"/>
            </c:ext>
          </c:extLst>
        </c:ser>
        <c:ser>
          <c:idx val="1"/>
          <c:order val="1"/>
          <c:tx>
            <c:strRef>
              <c:f>makers!$A$21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makers!$B$21:$I$21</c:f>
              <c:numCache>
                <c:formatCode>0%</c:formatCode>
                <c:ptCount val="8"/>
                <c:pt idx="0">
                  <c:v>1.680672268907563E-2</c:v>
                </c:pt>
                <c:pt idx="1">
                  <c:v>1.680672268907563E-2</c:v>
                </c:pt>
                <c:pt idx="2">
                  <c:v>3.3613445378151259E-2</c:v>
                </c:pt>
                <c:pt idx="3">
                  <c:v>8.4033613445378148E-3</c:v>
                </c:pt>
                <c:pt idx="4">
                  <c:v>2.9411764705882353E-2</c:v>
                </c:pt>
                <c:pt idx="5">
                  <c:v>3.3613445378151259E-2</c:v>
                </c:pt>
                <c:pt idx="6">
                  <c:v>2.9411764705882353E-2</c:v>
                </c:pt>
                <c:pt idx="7">
                  <c:v>1.2605042016806723E-2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16-CE49-AA7A-6EDE1D1822A1}"/>
            </c:ext>
          </c:extLst>
        </c:ser>
        <c:ser>
          <c:idx val="2"/>
          <c:order val="2"/>
          <c:tx>
            <c:strRef>
              <c:f>makers!$A$22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makers!$B$22:$I$22</c:f>
              <c:numCache>
                <c:formatCode>0%</c:formatCode>
                <c:ptCount val="8"/>
                <c:pt idx="0">
                  <c:v>4.2016806722689074E-3</c:v>
                </c:pt>
                <c:pt idx="1">
                  <c:v>4.2016806722689074E-3</c:v>
                </c:pt>
                <c:pt idx="2">
                  <c:v>4.2016806722689074E-3</c:v>
                </c:pt>
                <c:pt idx="3">
                  <c:v>4.2016806722689074E-3</c:v>
                </c:pt>
                <c:pt idx="4">
                  <c:v>2.100840336134454E-2</c:v>
                </c:pt>
                <c:pt idx="5">
                  <c:v>8.4033613445378148E-3</c:v>
                </c:pt>
                <c:pt idx="6">
                  <c:v>4.2016806722689074E-3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16-CE49-AA7A-6EDE1D1822A1}"/>
            </c:ext>
          </c:extLst>
        </c:ser>
        <c:ser>
          <c:idx val="3"/>
          <c:order val="3"/>
          <c:tx>
            <c:strRef>
              <c:f>makers!$A$23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makers!$B$23:$I$23</c:f>
              <c:numCache>
                <c:formatCode>0%</c:formatCode>
                <c:ptCount val="8"/>
                <c:pt idx="0">
                  <c:v>4.2016806722689074E-3</c:v>
                </c:pt>
                <c:pt idx="1">
                  <c:v>4.2016806722689074E-3</c:v>
                </c:pt>
                <c:pt idx="2">
                  <c:v>8.4033613445378148E-3</c:v>
                </c:pt>
                <c:pt idx="3">
                  <c:v>8.4033613445378148E-3</c:v>
                </c:pt>
                <c:pt idx="4">
                  <c:v>8.4033613445378148E-3</c:v>
                </c:pt>
                <c:pt idx="5">
                  <c:v>0</c:v>
                </c:pt>
                <c:pt idx="6">
                  <c:v>4.2016806722689074E-3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16-CE49-AA7A-6EDE1D1822A1}"/>
            </c:ext>
          </c:extLst>
        </c:ser>
        <c:ser>
          <c:idx val="4"/>
          <c:order val="4"/>
          <c:tx>
            <c:strRef>
              <c:f>makers!$A$24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makers!$B$24:$I$24</c:f>
              <c:numCache>
                <c:formatCode>0%</c:formatCode>
                <c:ptCount val="8"/>
                <c:pt idx="0">
                  <c:v>4.2016806722689079E-2</c:v>
                </c:pt>
                <c:pt idx="1">
                  <c:v>0</c:v>
                </c:pt>
                <c:pt idx="2">
                  <c:v>3.3613445378151259E-2</c:v>
                </c:pt>
                <c:pt idx="3">
                  <c:v>4.2016806722689074E-3</c:v>
                </c:pt>
                <c:pt idx="4">
                  <c:v>4.2016806722689074E-3</c:v>
                </c:pt>
                <c:pt idx="5">
                  <c:v>4.2016806722689074E-3</c:v>
                </c:pt>
                <c:pt idx="6">
                  <c:v>0</c:v>
                </c:pt>
                <c:pt idx="7">
                  <c:v>4.2016806722689074E-3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B16-CE49-AA7A-6EDE1D1822A1}"/>
            </c:ext>
          </c:extLst>
        </c:ser>
        <c:ser>
          <c:idx val="5"/>
          <c:order val="5"/>
          <c:tx>
            <c:strRef>
              <c:f>makers!$A$25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makers!$B$25:$I$25</c:f>
              <c:numCache>
                <c:formatCode>0%</c:formatCode>
                <c:ptCount val="8"/>
                <c:pt idx="0">
                  <c:v>8.4033613445378148E-3</c:v>
                </c:pt>
                <c:pt idx="1">
                  <c:v>8.4033613445378148E-3</c:v>
                </c:pt>
                <c:pt idx="2">
                  <c:v>1.680672268907563E-2</c:v>
                </c:pt>
                <c:pt idx="3">
                  <c:v>8.4033613445378148E-3</c:v>
                </c:pt>
                <c:pt idx="4">
                  <c:v>4.2016806722689074E-3</c:v>
                </c:pt>
                <c:pt idx="5">
                  <c:v>4.2016806722689074E-3</c:v>
                </c:pt>
                <c:pt idx="6">
                  <c:v>4.2016806722689074E-3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B16-CE49-AA7A-6EDE1D1822A1}"/>
            </c:ext>
          </c:extLst>
        </c:ser>
        <c:ser>
          <c:idx val="6"/>
          <c:order val="6"/>
          <c:tx>
            <c:strRef>
              <c:f>makers!$A$26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makers!$B$26:$I$26</c:f>
              <c:numCache>
                <c:formatCode>0%</c:formatCode>
                <c:ptCount val="8"/>
                <c:pt idx="0">
                  <c:v>2.9411764705882353E-2</c:v>
                </c:pt>
                <c:pt idx="1">
                  <c:v>2.100840336134454E-2</c:v>
                </c:pt>
                <c:pt idx="2">
                  <c:v>0.13865546218487396</c:v>
                </c:pt>
                <c:pt idx="3">
                  <c:v>5.4621848739495799E-2</c:v>
                </c:pt>
                <c:pt idx="4">
                  <c:v>3.3613445378151259E-2</c:v>
                </c:pt>
                <c:pt idx="5">
                  <c:v>2.9411764705882353E-2</c:v>
                </c:pt>
                <c:pt idx="6">
                  <c:v>4.2016806722689074E-3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B16-CE49-AA7A-6EDE1D1822A1}"/>
            </c:ext>
          </c:extLst>
        </c:ser>
        <c:ser>
          <c:idx val="7"/>
          <c:order val="7"/>
          <c:tx>
            <c:strRef>
              <c:f>makers!$A$27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makers!$B$27:$I$27</c:f>
              <c:numCache>
                <c:formatCode>0%</c:formatCode>
                <c:ptCount val="8"/>
                <c:pt idx="0">
                  <c:v>4.2016806722689074E-3</c:v>
                </c:pt>
                <c:pt idx="1">
                  <c:v>0</c:v>
                </c:pt>
                <c:pt idx="2">
                  <c:v>1.2605042016806723E-2</c:v>
                </c:pt>
                <c:pt idx="3">
                  <c:v>1.2605042016806723E-2</c:v>
                </c:pt>
                <c:pt idx="4">
                  <c:v>4.2016806722689074E-3</c:v>
                </c:pt>
                <c:pt idx="5">
                  <c:v>4.2016806722689074E-3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B16-CE49-AA7A-6EDE1D1822A1}"/>
            </c:ext>
          </c:extLst>
        </c:ser>
        <c:ser>
          <c:idx val="8"/>
          <c:order val="8"/>
          <c:tx>
            <c:strRef>
              <c:f>makers!$A$28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makers!$B$28:$I$28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8.4033613445378148E-3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B16-CE49-AA7A-6EDE1D1822A1}"/>
            </c:ext>
          </c:extLst>
        </c:ser>
        <c:ser>
          <c:idx val="9"/>
          <c:order val="9"/>
          <c:tx>
            <c:strRef>
              <c:f>makers!$A$29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makers!$B$19:$I$19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makers!$B$29:$I$29</c:f>
              <c:numCache>
                <c:formatCode>0%</c:formatCode>
                <c:ptCount val="8"/>
                <c:pt idx="0">
                  <c:v>3.3613445378151259E-2</c:v>
                </c:pt>
                <c:pt idx="1">
                  <c:v>4.2016806722689074E-3</c:v>
                </c:pt>
                <c:pt idx="2">
                  <c:v>2.5210084033613446E-2</c:v>
                </c:pt>
                <c:pt idx="3">
                  <c:v>4.2016806722689074E-3</c:v>
                </c:pt>
                <c:pt idx="4">
                  <c:v>0</c:v>
                </c:pt>
                <c:pt idx="5">
                  <c:v>0</c:v>
                </c:pt>
                <c:pt idx="6">
                  <c:v>4.2016806722689074E-3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B16-CE49-AA7A-6EDE1D182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6627535"/>
        <c:axId val="1146629183"/>
      </c:barChart>
      <c:catAx>
        <c:axId val="1146627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6629183"/>
        <c:crosses val="autoZero"/>
        <c:auto val="1"/>
        <c:lblAlgn val="ctr"/>
        <c:lblOffset val="100"/>
        <c:noMultiLvlLbl val="0"/>
      </c:catAx>
      <c:valAx>
        <c:axId val="1146629183"/>
        <c:scaling>
          <c:orientation val="minMax"/>
          <c:max val="0.14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6627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Makers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makers!$A$2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makers!$B$2:$I$2</c:f>
              <c:numCache>
                <c:formatCode>0</c:formatCode>
                <c:ptCount val="8"/>
                <c:pt idx="0">
                  <c:v>4</c:v>
                </c:pt>
                <c:pt idx="1">
                  <c:v>1</c:v>
                </c:pt>
                <c:pt idx="2">
                  <c:v>11</c:v>
                </c:pt>
                <c:pt idx="3">
                  <c:v>1</c:v>
                </c:pt>
                <c:pt idx="4">
                  <c:v>5</c:v>
                </c:pt>
                <c:pt idx="5">
                  <c:v>10</c:v>
                </c:pt>
                <c:pt idx="6">
                  <c:v>3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EE-0B44-9611-B2A15D65D982}"/>
            </c:ext>
          </c:extLst>
        </c:ser>
        <c:ser>
          <c:idx val="1"/>
          <c:order val="1"/>
          <c:tx>
            <c:strRef>
              <c:f>makers!$A$3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makers!$B$3:$I$3</c:f>
              <c:numCache>
                <c:formatCode>0</c:formatCode>
                <c:ptCount val="8"/>
                <c:pt idx="0">
                  <c:v>4</c:v>
                </c:pt>
                <c:pt idx="1">
                  <c:v>4</c:v>
                </c:pt>
                <c:pt idx="2">
                  <c:v>8</c:v>
                </c:pt>
                <c:pt idx="3">
                  <c:v>2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EE-0B44-9611-B2A15D65D982}"/>
            </c:ext>
          </c:extLst>
        </c:ser>
        <c:ser>
          <c:idx val="2"/>
          <c:order val="2"/>
          <c:tx>
            <c:strRef>
              <c:f>makers!$A$4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makers!$B$4:$I$4</c:f>
              <c:numCache>
                <c:formatCode>0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EE-0B44-9611-B2A15D65D982}"/>
            </c:ext>
          </c:extLst>
        </c:ser>
        <c:ser>
          <c:idx val="3"/>
          <c:order val="3"/>
          <c:tx>
            <c:strRef>
              <c:f>makers!$A$5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makers!$B$5:$I$5</c:f>
              <c:numCache>
                <c:formatCode>0</c:formatCode>
                <c:ptCount val="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EE-0B44-9611-B2A15D65D982}"/>
            </c:ext>
          </c:extLst>
        </c:ser>
        <c:ser>
          <c:idx val="4"/>
          <c:order val="4"/>
          <c:tx>
            <c:strRef>
              <c:f>makers!$A$6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makers!$B$6:$I$6</c:f>
              <c:numCache>
                <c:formatCode>0</c:formatCode>
                <c:ptCount val="8"/>
                <c:pt idx="0">
                  <c:v>10</c:v>
                </c:pt>
                <c:pt idx="1">
                  <c:v>0</c:v>
                </c:pt>
                <c:pt idx="2">
                  <c:v>8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EE-0B44-9611-B2A15D65D982}"/>
            </c:ext>
          </c:extLst>
        </c:ser>
        <c:ser>
          <c:idx val="5"/>
          <c:order val="5"/>
          <c:tx>
            <c:strRef>
              <c:f>makers!$A$7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makers!$B$7:$I$7</c:f>
              <c:numCache>
                <c:formatCode>0</c:formatCode>
                <c:ptCount val="8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6EE-0B44-9611-B2A15D65D982}"/>
            </c:ext>
          </c:extLst>
        </c:ser>
        <c:ser>
          <c:idx val="6"/>
          <c:order val="6"/>
          <c:tx>
            <c:strRef>
              <c:f>makers!$A$8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makers!$B$8:$I$8</c:f>
              <c:numCache>
                <c:formatCode>0</c:formatCode>
                <c:ptCount val="8"/>
                <c:pt idx="0">
                  <c:v>7</c:v>
                </c:pt>
                <c:pt idx="1">
                  <c:v>5</c:v>
                </c:pt>
                <c:pt idx="2">
                  <c:v>33</c:v>
                </c:pt>
                <c:pt idx="3">
                  <c:v>13</c:v>
                </c:pt>
                <c:pt idx="4">
                  <c:v>8</c:v>
                </c:pt>
                <c:pt idx="5">
                  <c:v>7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6EE-0B44-9611-B2A15D65D982}"/>
            </c:ext>
          </c:extLst>
        </c:ser>
        <c:ser>
          <c:idx val="7"/>
          <c:order val="7"/>
          <c:tx>
            <c:strRef>
              <c:f>makers!$A$9</c:f>
              <c:strCache>
                <c:ptCount val="1"/>
                <c:pt idx="0">
                  <c:v>infra/route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makers!$B$9:$I$9</c:f>
              <c:numCache>
                <c:formatCode>0</c:formatCode>
                <c:ptCount val="8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6EE-0B44-9611-B2A15D65D982}"/>
            </c:ext>
          </c:extLst>
        </c:ser>
        <c:ser>
          <c:idx val="8"/>
          <c:order val="8"/>
          <c:tx>
            <c:strRef>
              <c:f>makers!$A$10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makers!$B$10:$I$10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6EE-0B44-9611-B2A15D65D982}"/>
            </c:ext>
          </c:extLst>
        </c:ser>
        <c:ser>
          <c:idx val="9"/>
          <c:order val="9"/>
          <c:tx>
            <c:strRef>
              <c:f>makers!$A$11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makers!$B$1:$I$1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makers!$B$11:$I$11</c:f>
              <c:numCache>
                <c:formatCode>0</c:formatCode>
                <c:ptCount val="8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6EE-0B44-9611-B2A15D65D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993263"/>
        <c:axId val="1292804671"/>
      </c:barChart>
      <c:catAx>
        <c:axId val="7979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804671"/>
        <c:crosses val="autoZero"/>
        <c:auto val="1"/>
        <c:lblAlgn val="ctr"/>
        <c:lblOffset val="100"/>
        <c:noMultiLvlLbl val="0"/>
      </c:catAx>
      <c:valAx>
        <c:axId val="129280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9799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academics!$B$19</c:f>
              <c:strCache>
                <c:ptCount val="1"/>
                <c:pt idx="0">
                  <c:v>Element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A8-3B41-B07A-35F95D3E32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AA8-3B41-B07A-35F95D3E32A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AA8-3B41-B07A-35F95D3E32A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A8-3B41-B07A-35F95D3E32A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AA8-3B41-B07A-35F95D3E32A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AA8-3B41-B07A-35F95D3E32A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AA8-3B41-B07A-35F95D3E32A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AA8-3B41-B07A-35F95D3E32A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AA8-3B41-B07A-35F95D3E32A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AA8-3B41-B07A-35F95D3E32AF}"/>
              </c:ext>
            </c:extLst>
          </c:dPt>
          <c:cat>
            <c:strRef>
              <c:f>academics!$A$20:$A$29</c:f>
              <c:strCache>
                <c:ptCount val="10"/>
                <c:pt idx="0">
                  <c:v>Story/ Memory</c:v>
                </c:pt>
                <c:pt idx="1">
                  <c:v>Identity</c:v>
                </c:pt>
                <c:pt idx="2">
                  <c:v>Collectivity</c:v>
                </c:pt>
                <c:pt idx="3">
                  <c:v>Activity</c:v>
                </c:pt>
                <c:pt idx="4">
                  <c:v>Appearance</c:v>
                </c:pt>
                <c:pt idx="5">
                  <c:v>Comfort</c:v>
                </c:pt>
                <c:pt idx="6">
                  <c:v>Spatial</c:v>
                </c:pt>
                <c:pt idx="7">
                  <c:v>Infra/ Route</c:v>
                </c:pt>
                <c:pt idx="8">
                  <c:v>Location</c:v>
                </c:pt>
                <c:pt idx="9">
                  <c:v>Object</c:v>
                </c:pt>
              </c:strCache>
            </c:strRef>
          </c:cat>
          <c:val>
            <c:numRef>
              <c:f>academics!$B$20:$B$29</c:f>
              <c:numCache>
                <c:formatCode>0%</c:formatCode>
                <c:ptCount val="10"/>
                <c:pt idx="0">
                  <c:v>0</c:v>
                </c:pt>
                <c:pt idx="1">
                  <c:v>1.3157894736842105E-2</c:v>
                </c:pt>
                <c:pt idx="2">
                  <c:v>8.771929824561403E-3</c:v>
                </c:pt>
                <c:pt idx="3">
                  <c:v>0</c:v>
                </c:pt>
                <c:pt idx="4">
                  <c:v>1.3157894736842105E-2</c:v>
                </c:pt>
                <c:pt idx="5">
                  <c:v>4.3859649122807015E-3</c:v>
                </c:pt>
                <c:pt idx="6">
                  <c:v>1.3157894736842105E-2</c:v>
                </c:pt>
                <c:pt idx="7">
                  <c:v>8.771929824561403E-3</c:v>
                </c:pt>
                <c:pt idx="8">
                  <c:v>0</c:v>
                </c:pt>
                <c:pt idx="9">
                  <c:v>8.771929824561403E-3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A-2D4D-8A42-E51B95547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academics!$C$19</c:f>
              <c:strCache>
                <c:ptCount val="1"/>
                <c:pt idx="0">
                  <c:v>Dwelling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A20-4F45-85D0-1F21F59363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A20-4F45-85D0-1F21F59363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A20-4F45-85D0-1F21F59363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A20-4F45-85D0-1F21F59363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A20-4F45-85D0-1F21F593630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A20-4F45-85D0-1F21F593630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A20-4F45-85D0-1F21F593630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A20-4F45-85D0-1F21F593630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A20-4F45-85D0-1F21F593630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A20-4F45-85D0-1F21F5936308}"/>
              </c:ext>
            </c:extLst>
          </c:dPt>
          <c:cat>
            <c:strRef>
              <c:f>academics!$A$20:$A$29</c:f>
              <c:strCache>
                <c:ptCount val="10"/>
                <c:pt idx="0">
                  <c:v>Story/ Memory</c:v>
                </c:pt>
                <c:pt idx="1">
                  <c:v>Identity</c:v>
                </c:pt>
                <c:pt idx="2">
                  <c:v>Collectivity</c:v>
                </c:pt>
                <c:pt idx="3">
                  <c:v>Activity</c:v>
                </c:pt>
                <c:pt idx="4">
                  <c:v>Appearance</c:v>
                </c:pt>
                <c:pt idx="5">
                  <c:v>Comfort</c:v>
                </c:pt>
                <c:pt idx="6">
                  <c:v>Spatial</c:v>
                </c:pt>
                <c:pt idx="7">
                  <c:v>Infra/ Route</c:v>
                </c:pt>
                <c:pt idx="8">
                  <c:v>Location</c:v>
                </c:pt>
                <c:pt idx="9">
                  <c:v>Object</c:v>
                </c:pt>
              </c:strCache>
            </c:strRef>
          </c:cat>
          <c:val>
            <c:numRef>
              <c:f>academics!$C$20:$C$29</c:f>
              <c:numCache>
                <c:formatCode>0%</c:formatCode>
                <c:ptCount val="10"/>
                <c:pt idx="0">
                  <c:v>4.3859649122807015E-3</c:v>
                </c:pt>
                <c:pt idx="1">
                  <c:v>1.3157894736842105E-2</c:v>
                </c:pt>
                <c:pt idx="2">
                  <c:v>8.771929824561403E-3</c:v>
                </c:pt>
                <c:pt idx="3">
                  <c:v>0</c:v>
                </c:pt>
                <c:pt idx="4">
                  <c:v>4.3859649122807015E-3</c:v>
                </c:pt>
                <c:pt idx="5">
                  <c:v>8.771929824561403E-3</c:v>
                </c:pt>
                <c:pt idx="6">
                  <c:v>3.5087719298245612E-2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D-614E-A869-534F9C1D9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academics!$D$19</c:f>
              <c:strCache>
                <c:ptCount val="1"/>
                <c:pt idx="0">
                  <c:v>Block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B06-B54B-8BFE-0CD6E272CC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B06-B54B-8BFE-0CD6E272CCD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B06-B54B-8BFE-0CD6E272CCD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B06-B54B-8BFE-0CD6E272CCD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B06-B54B-8BFE-0CD6E272CCD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B06-B54B-8BFE-0CD6E272CCD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B06-B54B-8BFE-0CD6E272CCD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B06-B54B-8BFE-0CD6E272CCD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B06-B54B-8BFE-0CD6E272CCD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B06-B54B-8BFE-0CD6E272CCD9}"/>
              </c:ext>
            </c:extLst>
          </c:dPt>
          <c:cat>
            <c:strRef>
              <c:f>academics!$A$20:$A$29</c:f>
              <c:strCache>
                <c:ptCount val="10"/>
                <c:pt idx="0">
                  <c:v>Story/ Memory</c:v>
                </c:pt>
                <c:pt idx="1">
                  <c:v>Identity</c:v>
                </c:pt>
                <c:pt idx="2">
                  <c:v>Collectivity</c:v>
                </c:pt>
                <c:pt idx="3">
                  <c:v>Activity</c:v>
                </c:pt>
                <c:pt idx="4">
                  <c:v>Appearance</c:v>
                </c:pt>
                <c:pt idx="5">
                  <c:v>Comfort</c:v>
                </c:pt>
                <c:pt idx="6">
                  <c:v>Spatial</c:v>
                </c:pt>
                <c:pt idx="7">
                  <c:v>Infra/ Route</c:v>
                </c:pt>
                <c:pt idx="8">
                  <c:v>Location</c:v>
                </c:pt>
                <c:pt idx="9">
                  <c:v>Object</c:v>
                </c:pt>
              </c:strCache>
            </c:strRef>
          </c:cat>
          <c:val>
            <c:numRef>
              <c:f>academics!$D$20:$D$29</c:f>
              <c:numCache>
                <c:formatCode>0%</c:formatCode>
                <c:ptCount val="10"/>
                <c:pt idx="0">
                  <c:v>8.771929824561403E-3</c:v>
                </c:pt>
                <c:pt idx="1">
                  <c:v>4.8245614035087717E-2</c:v>
                </c:pt>
                <c:pt idx="2">
                  <c:v>8.771929824561403E-3</c:v>
                </c:pt>
                <c:pt idx="3">
                  <c:v>1.3157894736842105E-2</c:v>
                </c:pt>
                <c:pt idx="4">
                  <c:v>4.3859649122807015E-2</c:v>
                </c:pt>
                <c:pt idx="5">
                  <c:v>8.771929824561403E-3</c:v>
                </c:pt>
                <c:pt idx="6">
                  <c:v>7.0175438596491224E-2</c:v>
                </c:pt>
                <c:pt idx="7">
                  <c:v>1.3157894736842105E-2</c:v>
                </c:pt>
                <c:pt idx="8">
                  <c:v>0</c:v>
                </c:pt>
                <c:pt idx="9">
                  <c:v>2.1929824561403508E-2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B-F14D-AFA1-274E556B3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academics!$E$19</c:f>
              <c:strCache>
                <c:ptCount val="1"/>
                <c:pt idx="0">
                  <c:v>Street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8A-BA4D-AEF8-BEBF65A008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78A-BA4D-AEF8-BEBF65A008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78A-BA4D-AEF8-BEBF65A008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78A-BA4D-AEF8-BEBF65A008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78A-BA4D-AEF8-BEBF65A008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78A-BA4D-AEF8-BEBF65A008E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78A-BA4D-AEF8-BEBF65A008E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78A-BA4D-AEF8-BEBF65A008E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78A-BA4D-AEF8-BEBF65A008E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78A-BA4D-AEF8-BEBF65A008E7}"/>
              </c:ext>
            </c:extLst>
          </c:dPt>
          <c:cat>
            <c:strRef>
              <c:f>academics!$A$20:$A$29</c:f>
              <c:strCache>
                <c:ptCount val="10"/>
                <c:pt idx="0">
                  <c:v>Story/ Memory</c:v>
                </c:pt>
                <c:pt idx="1">
                  <c:v>Identity</c:v>
                </c:pt>
                <c:pt idx="2">
                  <c:v>Collectivity</c:v>
                </c:pt>
                <c:pt idx="3">
                  <c:v>Activity</c:v>
                </c:pt>
                <c:pt idx="4">
                  <c:v>Appearance</c:v>
                </c:pt>
                <c:pt idx="5">
                  <c:v>Comfort</c:v>
                </c:pt>
                <c:pt idx="6">
                  <c:v>Spatial</c:v>
                </c:pt>
                <c:pt idx="7">
                  <c:v>Infra/ Route</c:v>
                </c:pt>
                <c:pt idx="8">
                  <c:v>Location</c:v>
                </c:pt>
                <c:pt idx="9">
                  <c:v>Object</c:v>
                </c:pt>
              </c:strCache>
            </c:strRef>
          </c:cat>
          <c:val>
            <c:numRef>
              <c:f>academics!$E$20:$E$29</c:f>
              <c:numCache>
                <c:formatCode>0%</c:formatCode>
                <c:ptCount val="10"/>
                <c:pt idx="0">
                  <c:v>0</c:v>
                </c:pt>
                <c:pt idx="1">
                  <c:v>8.771929824561403E-3</c:v>
                </c:pt>
                <c:pt idx="2">
                  <c:v>8.771929824561403E-3</c:v>
                </c:pt>
                <c:pt idx="3">
                  <c:v>4.3859649122807015E-3</c:v>
                </c:pt>
                <c:pt idx="4">
                  <c:v>4.3859649122807015E-3</c:v>
                </c:pt>
                <c:pt idx="5">
                  <c:v>2.1929824561403508E-2</c:v>
                </c:pt>
                <c:pt idx="6">
                  <c:v>3.5087719298245612E-2</c:v>
                </c:pt>
                <c:pt idx="7">
                  <c:v>1.7543859649122806E-2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F8-FC42-A9FD-44731017A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academics!$F$19</c:f>
              <c:strCache>
                <c:ptCount val="1"/>
                <c:pt idx="0">
                  <c:v>Neighb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9F-A14A-A321-8105AE2021F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19F-A14A-A321-8105AE2021F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19F-A14A-A321-8105AE2021F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19F-A14A-A321-8105AE2021F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19F-A14A-A321-8105AE2021F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19F-A14A-A321-8105AE2021F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19F-A14A-A321-8105AE2021F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19F-A14A-A321-8105AE2021F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19F-A14A-A321-8105AE2021F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19F-A14A-A321-8105AE2021F4}"/>
              </c:ext>
            </c:extLst>
          </c:dPt>
          <c:cat>
            <c:strRef>
              <c:f>academics!$A$20:$A$29</c:f>
              <c:strCache>
                <c:ptCount val="10"/>
                <c:pt idx="0">
                  <c:v>Story/ Memory</c:v>
                </c:pt>
                <c:pt idx="1">
                  <c:v>Identity</c:v>
                </c:pt>
                <c:pt idx="2">
                  <c:v>Collectivity</c:v>
                </c:pt>
                <c:pt idx="3">
                  <c:v>Activity</c:v>
                </c:pt>
                <c:pt idx="4">
                  <c:v>Appearance</c:v>
                </c:pt>
                <c:pt idx="5">
                  <c:v>Comfort</c:v>
                </c:pt>
                <c:pt idx="6">
                  <c:v>Spatial</c:v>
                </c:pt>
                <c:pt idx="7">
                  <c:v>Infra/ Route</c:v>
                </c:pt>
                <c:pt idx="8">
                  <c:v>Location</c:v>
                </c:pt>
                <c:pt idx="9">
                  <c:v>Object</c:v>
                </c:pt>
              </c:strCache>
            </c:strRef>
          </c:cat>
          <c:val>
            <c:numRef>
              <c:f>academics!$F$20:$F$29</c:f>
              <c:numCache>
                <c:formatCode>0%</c:formatCode>
                <c:ptCount val="10"/>
                <c:pt idx="0">
                  <c:v>8.771929824561403E-3</c:v>
                </c:pt>
                <c:pt idx="1">
                  <c:v>3.5087719298245612E-2</c:v>
                </c:pt>
                <c:pt idx="2">
                  <c:v>2.6315789473684209E-2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2.6315789473684209E-2</c:v>
                </c:pt>
                <c:pt idx="7">
                  <c:v>4.3859649122807015E-3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7A-EA4E-BC1F-2F7D123C7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academics!$G$19</c:f>
              <c:strCache>
                <c:ptCount val="1"/>
                <c:pt idx="0">
                  <c:v>District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29-5D49-B0C1-B153B41AF99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29-5D49-B0C1-B153B41AF99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29-5D49-B0C1-B153B41AF99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29-5D49-B0C1-B153B41AF99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29-5D49-B0C1-B153B41AF99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B29-5D49-B0C1-B153B41AF99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B29-5D49-B0C1-B153B41AF99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B29-5D49-B0C1-B153B41AF99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B29-5D49-B0C1-B153B41AF99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B29-5D49-B0C1-B153B41AF99B}"/>
              </c:ext>
            </c:extLst>
          </c:dPt>
          <c:cat>
            <c:strRef>
              <c:f>academics!$A$20:$A$29</c:f>
              <c:strCache>
                <c:ptCount val="10"/>
                <c:pt idx="0">
                  <c:v>Story/ Memory</c:v>
                </c:pt>
                <c:pt idx="1">
                  <c:v>Identity</c:v>
                </c:pt>
                <c:pt idx="2">
                  <c:v>Collectivity</c:v>
                </c:pt>
                <c:pt idx="3">
                  <c:v>Activity</c:v>
                </c:pt>
                <c:pt idx="4">
                  <c:v>Appearance</c:v>
                </c:pt>
                <c:pt idx="5">
                  <c:v>Comfort</c:v>
                </c:pt>
                <c:pt idx="6">
                  <c:v>Spatial</c:v>
                </c:pt>
                <c:pt idx="7">
                  <c:v>Infra/ Route</c:v>
                </c:pt>
                <c:pt idx="8">
                  <c:v>Location</c:v>
                </c:pt>
                <c:pt idx="9">
                  <c:v>Object</c:v>
                </c:pt>
              </c:strCache>
            </c:strRef>
          </c:cat>
          <c:val>
            <c:numRef>
              <c:f>academics!$G$20:$G$29</c:f>
              <c:numCache>
                <c:formatCode>0%</c:formatCode>
                <c:ptCount val="10"/>
                <c:pt idx="0">
                  <c:v>1.7543859649122806E-2</c:v>
                </c:pt>
                <c:pt idx="1">
                  <c:v>0.10087719298245613</c:v>
                </c:pt>
                <c:pt idx="2">
                  <c:v>4.3859649122807015E-2</c:v>
                </c:pt>
                <c:pt idx="3">
                  <c:v>3.9473684210526314E-2</c:v>
                </c:pt>
                <c:pt idx="4">
                  <c:v>0</c:v>
                </c:pt>
                <c:pt idx="5">
                  <c:v>1.3157894736842105E-2</c:v>
                </c:pt>
                <c:pt idx="6">
                  <c:v>4.8245614035087717E-2</c:v>
                </c:pt>
                <c:pt idx="7">
                  <c:v>1.3157894736842105E-2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EF-884A-BAA2-F3CFE46A2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academics!$H$19</c:f>
              <c:strCache>
                <c:ptCount val="1"/>
                <c:pt idx="0">
                  <c:v>City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254-2547-8C28-2137F209F0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254-2547-8C28-2137F209F0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254-2547-8C28-2137F209F0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254-2547-8C28-2137F209F04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254-2547-8C28-2137F209F04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254-2547-8C28-2137F209F04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254-2547-8C28-2137F209F04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254-2547-8C28-2137F209F04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254-2547-8C28-2137F209F04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254-2547-8C28-2137F209F048}"/>
              </c:ext>
            </c:extLst>
          </c:dPt>
          <c:cat>
            <c:strRef>
              <c:f>academics!$A$20:$A$29</c:f>
              <c:strCache>
                <c:ptCount val="10"/>
                <c:pt idx="0">
                  <c:v>Story/ Memory</c:v>
                </c:pt>
                <c:pt idx="1">
                  <c:v>Identity</c:v>
                </c:pt>
                <c:pt idx="2">
                  <c:v>Collectivity</c:v>
                </c:pt>
                <c:pt idx="3">
                  <c:v>Activity</c:v>
                </c:pt>
                <c:pt idx="4">
                  <c:v>Appearance</c:v>
                </c:pt>
                <c:pt idx="5">
                  <c:v>Comfort</c:v>
                </c:pt>
                <c:pt idx="6">
                  <c:v>Spatial</c:v>
                </c:pt>
                <c:pt idx="7">
                  <c:v>Infra/ Route</c:v>
                </c:pt>
                <c:pt idx="8">
                  <c:v>Location</c:v>
                </c:pt>
                <c:pt idx="9">
                  <c:v>Object</c:v>
                </c:pt>
              </c:strCache>
            </c:strRef>
          </c:cat>
          <c:val>
            <c:numRef>
              <c:f>academics!$H$20:$H$29</c:f>
              <c:numCache>
                <c:formatCode>0%</c:formatCode>
                <c:ptCount val="10"/>
                <c:pt idx="0">
                  <c:v>2.1929824561403508E-2</c:v>
                </c:pt>
                <c:pt idx="1">
                  <c:v>3.9473684210526314E-2</c:v>
                </c:pt>
                <c:pt idx="2">
                  <c:v>1.7543859649122806E-2</c:v>
                </c:pt>
                <c:pt idx="3">
                  <c:v>4.3859649122807015E-3</c:v>
                </c:pt>
                <c:pt idx="4">
                  <c:v>0</c:v>
                </c:pt>
                <c:pt idx="5">
                  <c:v>0</c:v>
                </c:pt>
                <c:pt idx="6">
                  <c:v>8.771929824561403E-3</c:v>
                </c:pt>
                <c:pt idx="7">
                  <c:v>8.771929824561403E-3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2A45-BA34-1A270662C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academics!$I$19</c:f>
              <c:strCache>
                <c:ptCount val="1"/>
                <c:pt idx="0">
                  <c:v>Nation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85-444F-BB8B-221FFC2E6D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F85-444F-BB8B-221FFC2E6D2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F85-444F-BB8B-221FFC2E6D2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F85-444F-BB8B-221FFC2E6D2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F85-444F-BB8B-221FFC2E6D2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F85-444F-BB8B-221FFC2E6D2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F85-444F-BB8B-221FFC2E6D2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F85-444F-BB8B-221FFC2E6D2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F85-444F-BB8B-221FFC2E6D2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BF85-444F-BB8B-221FFC2E6D29}"/>
              </c:ext>
            </c:extLst>
          </c:dPt>
          <c:cat>
            <c:strRef>
              <c:f>academics!$A$20:$A$29</c:f>
              <c:strCache>
                <c:ptCount val="10"/>
                <c:pt idx="0">
                  <c:v>Story/ Memory</c:v>
                </c:pt>
                <c:pt idx="1">
                  <c:v>Identity</c:v>
                </c:pt>
                <c:pt idx="2">
                  <c:v>Collectivity</c:v>
                </c:pt>
                <c:pt idx="3">
                  <c:v>Activity</c:v>
                </c:pt>
                <c:pt idx="4">
                  <c:v>Appearance</c:v>
                </c:pt>
                <c:pt idx="5">
                  <c:v>Comfort</c:v>
                </c:pt>
                <c:pt idx="6">
                  <c:v>Spatial</c:v>
                </c:pt>
                <c:pt idx="7">
                  <c:v>Infra/ Route</c:v>
                </c:pt>
                <c:pt idx="8">
                  <c:v>Location</c:v>
                </c:pt>
                <c:pt idx="9">
                  <c:v>Object</c:v>
                </c:pt>
              </c:strCache>
            </c:strRef>
          </c:cat>
          <c:val>
            <c:numRef>
              <c:f>academics!$I$20:$I$29</c:f>
              <c:numCache>
                <c:formatCode>0%</c:formatCode>
                <c:ptCount val="10"/>
                <c:pt idx="0">
                  <c:v>1.3157894736842105E-2</c:v>
                </c:pt>
                <c:pt idx="1">
                  <c:v>1.7543859649122806E-2</c:v>
                </c:pt>
                <c:pt idx="2">
                  <c:v>4.3859649122807015E-3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4.3859649122807015E-3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B1-EA43-BC67-A9DCB90AE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sample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total!$A$2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total!$B$2:$I$2</c:f>
              <c:numCache>
                <c:formatCode>0</c:formatCode>
                <c:ptCount val="8"/>
                <c:pt idx="0">
                  <c:v>5</c:v>
                </c:pt>
                <c:pt idx="1">
                  <c:v>3</c:v>
                </c:pt>
                <c:pt idx="2">
                  <c:v>16</c:v>
                </c:pt>
                <c:pt idx="3">
                  <c:v>2</c:v>
                </c:pt>
                <c:pt idx="4">
                  <c:v>22</c:v>
                </c:pt>
                <c:pt idx="5">
                  <c:v>23</c:v>
                </c:pt>
                <c:pt idx="6">
                  <c:v>11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8-3641-ADB0-992C3DC91D35}"/>
            </c:ext>
          </c:extLst>
        </c:ser>
        <c:ser>
          <c:idx val="1"/>
          <c:order val="1"/>
          <c:tx>
            <c:strRef>
              <c:f>total!$A$3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total!$B$3:$I$3</c:f>
              <c:numCache>
                <c:formatCode>0</c:formatCode>
                <c:ptCount val="8"/>
                <c:pt idx="0">
                  <c:v>11</c:v>
                </c:pt>
                <c:pt idx="1">
                  <c:v>16</c:v>
                </c:pt>
                <c:pt idx="2">
                  <c:v>44</c:v>
                </c:pt>
                <c:pt idx="3">
                  <c:v>22</c:v>
                </c:pt>
                <c:pt idx="4">
                  <c:v>79</c:v>
                </c:pt>
                <c:pt idx="5">
                  <c:v>62</c:v>
                </c:pt>
                <c:pt idx="6">
                  <c:v>25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98-3641-ADB0-992C3DC91D35}"/>
            </c:ext>
          </c:extLst>
        </c:ser>
        <c:ser>
          <c:idx val="2"/>
          <c:order val="2"/>
          <c:tx>
            <c:strRef>
              <c:f>total!$A$4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total!$B$4:$I$4</c:f>
              <c:numCache>
                <c:formatCode>0</c:formatCode>
                <c:ptCount val="8"/>
                <c:pt idx="0">
                  <c:v>7</c:v>
                </c:pt>
                <c:pt idx="1">
                  <c:v>7</c:v>
                </c:pt>
                <c:pt idx="2">
                  <c:v>15</c:v>
                </c:pt>
                <c:pt idx="3">
                  <c:v>9</c:v>
                </c:pt>
                <c:pt idx="4">
                  <c:v>47</c:v>
                </c:pt>
                <c:pt idx="5">
                  <c:v>31</c:v>
                </c:pt>
                <c:pt idx="6">
                  <c:v>9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98-3641-ADB0-992C3DC91D35}"/>
            </c:ext>
          </c:extLst>
        </c:ser>
        <c:ser>
          <c:idx val="3"/>
          <c:order val="3"/>
          <c:tx>
            <c:strRef>
              <c:f>total!$A$5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total!$B$5:$I$5</c:f>
              <c:numCache>
                <c:formatCode>0</c:formatCode>
                <c:ptCount val="8"/>
                <c:pt idx="0">
                  <c:v>10</c:v>
                </c:pt>
                <c:pt idx="1">
                  <c:v>4</c:v>
                </c:pt>
                <c:pt idx="2">
                  <c:v>22</c:v>
                </c:pt>
                <c:pt idx="3">
                  <c:v>28</c:v>
                </c:pt>
                <c:pt idx="4">
                  <c:v>59</c:v>
                </c:pt>
                <c:pt idx="5">
                  <c:v>37</c:v>
                </c:pt>
                <c:pt idx="6">
                  <c:v>8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98-3641-ADB0-992C3DC91D35}"/>
            </c:ext>
          </c:extLst>
        </c:ser>
        <c:ser>
          <c:idx val="4"/>
          <c:order val="4"/>
          <c:tx>
            <c:strRef>
              <c:f>total!$A$6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total!$B$6:$I$6</c:f>
              <c:numCache>
                <c:formatCode>0</c:formatCode>
                <c:ptCount val="8"/>
                <c:pt idx="0">
                  <c:v>38</c:v>
                </c:pt>
                <c:pt idx="1">
                  <c:v>6</c:v>
                </c:pt>
                <c:pt idx="2">
                  <c:v>89</c:v>
                </c:pt>
                <c:pt idx="3">
                  <c:v>47</c:v>
                </c:pt>
                <c:pt idx="4">
                  <c:v>28</c:v>
                </c:pt>
                <c:pt idx="5">
                  <c:v>7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98-3641-ADB0-992C3DC91D35}"/>
            </c:ext>
          </c:extLst>
        </c:ser>
        <c:ser>
          <c:idx val="5"/>
          <c:order val="5"/>
          <c:tx>
            <c:strRef>
              <c:f>total!$A$7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total!$B$7:$I$7</c:f>
              <c:numCache>
                <c:formatCode>0</c:formatCode>
                <c:ptCount val="8"/>
                <c:pt idx="0">
                  <c:v>11</c:v>
                </c:pt>
                <c:pt idx="1">
                  <c:v>15</c:v>
                </c:pt>
                <c:pt idx="2">
                  <c:v>18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98-3641-ADB0-992C3DC91D35}"/>
            </c:ext>
          </c:extLst>
        </c:ser>
        <c:ser>
          <c:idx val="6"/>
          <c:order val="6"/>
          <c:tx>
            <c:strRef>
              <c:f>total!$A$8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total!$B$8:$I$8</c:f>
              <c:numCache>
                <c:formatCode>0</c:formatCode>
                <c:ptCount val="8"/>
                <c:pt idx="0">
                  <c:v>21</c:v>
                </c:pt>
                <c:pt idx="1">
                  <c:v>30</c:v>
                </c:pt>
                <c:pt idx="2">
                  <c:v>65</c:v>
                </c:pt>
                <c:pt idx="3">
                  <c:v>46</c:v>
                </c:pt>
                <c:pt idx="4">
                  <c:v>37</c:v>
                </c:pt>
                <c:pt idx="5">
                  <c:v>29</c:v>
                </c:pt>
                <c:pt idx="6">
                  <c:v>4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98-3641-ADB0-992C3DC91D35}"/>
            </c:ext>
          </c:extLst>
        </c:ser>
        <c:ser>
          <c:idx val="7"/>
          <c:order val="7"/>
          <c:tx>
            <c:strRef>
              <c:f>total!$A$9</c:f>
              <c:strCache>
                <c:ptCount val="1"/>
                <c:pt idx="0">
                  <c:v>infra/route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total!$B$9:$I$9</c:f>
              <c:numCache>
                <c:formatCode>0</c:formatCode>
                <c:ptCount val="8"/>
                <c:pt idx="0">
                  <c:v>7</c:v>
                </c:pt>
                <c:pt idx="1">
                  <c:v>2</c:v>
                </c:pt>
                <c:pt idx="2">
                  <c:v>12</c:v>
                </c:pt>
                <c:pt idx="3">
                  <c:v>17</c:v>
                </c:pt>
                <c:pt idx="4">
                  <c:v>13</c:v>
                </c:pt>
                <c:pt idx="5">
                  <c:v>24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98-3641-ADB0-992C3DC91D35}"/>
            </c:ext>
          </c:extLst>
        </c:ser>
        <c:ser>
          <c:idx val="8"/>
          <c:order val="8"/>
          <c:tx>
            <c:strRef>
              <c:f>total!$A$10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total!$B$10:$I$10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9</c:v>
                </c:pt>
                <c:pt idx="5">
                  <c:v>5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98-3641-ADB0-992C3DC91D35}"/>
            </c:ext>
          </c:extLst>
        </c:ser>
        <c:ser>
          <c:idx val="9"/>
          <c:order val="9"/>
          <c:tx>
            <c:strRef>
              <c:f>total!$A$11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total!$B$11:$I$11</c:f>
              <c:numCache>
                <c:formatCode>0</c:formatCode>
                <c:ptCount val="8"/>
                <c:pt idx="0">
                  <c:v>24</c:v>
                </c:pt>
                <c:pt idx="1">
                  <c:v>3</c:v>
                </c:pt>
                <c:pt idx="2">
                  <c:v>26</c:v>
                </c:pt>
                <c:pt idx="3">
                  <c:v>12</c:v>
                </c:pt>
                <c:pt idx="4">
                  <c:v>5</c:v>
                </c:pt>
                <c:pt idx="5">
                  <c:v>5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598-3641-ADB0-992C3DC91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993263"/>
        <c:axId val="1292804671"/>
      </c:barChart>
      <c:catAx>
        <c:axId val="7979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804671"/>
        <c:crosses val="autoZero"/>
        <c:auto val="1"/>
        <c:lblAlgn val="ctr"/>
        <c:lblOffset val="100"/>
        <c:noMultiLvlLbl val="0"/>
      </c:catAx>
      <c:valAx>
        <c:axId val="129280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9799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Academics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academics!$A$20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academics!$B$20:$I$20</c:f>
              <c:numCache>
                <c:formatCode>0%</c:formatCode>
                <c:ptCount val="8"/>
                <c:pt idx="0">
                  <c:v>0</c:v>
                </c:pt>
                <c:pt idx="1">
                  <c:v>4.3859649122807015E-3</c:v>
                </c:pt>
                <c:pt idx="2">
                  <c:v>8.771929824561403E-3</c:v>
                </c:pt>
                <c:pt idx="3">
                  <c:v>0</c:v>
                </c:pt>
                <c:pt idx="4">
                  <c:v>8.771929824561403E-3</c:v>
                </c:pt>
                <c:pt idx="5">
                  <c:v>1.7543859649122806E-2</c:v>
                </c:pt>
                <c:pt idx="6">
                  <c:v>2.1929824561403508E-2</c:v>
                </c:pt>
                <c:pt idx="7">
                  <c:v>1.3157894736842105E-2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9A-E444-BC85-02B1666E3E36}"/>
            </c:ext>
          </c:extLst>
        </c:ser>
        <c:ser>
          <c:idx val="1"/>
          <c:order val="1"/>
          <c:tx>
            <c:strRef>
              <c:f>academics!$A$21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academics!$B$21:$I$21</c:f>
              <c:numCache>
                <c:formatCode>0%</c:formatCode>
                <c:ptCount val="8"/>
                <c:pt idx="0">
                  <c:v>1.3157894736842105E-2</c:v>
                </c:pt>
                <c:pt idx="1">
                  <c:v>1.3157894736842105E-2</c:v>
                </c:pt>
                <c:pt idx="2">
                  <c:v>4.8245614035087717E-2</c:v>
                </c:pt>
                <c:pt idx="3">
                  <c:v>8.771929824561403E-3</c:v>
                </c:pt>
                <c:pt idx="4">
                  <c:v>3.5087719298245612E-2</c:v>
                </c:pt>
                <c:pt idx="5">
                  <c:v>0.10087719298245613</c:v>
                </c:pt>
                <c:pt idx="6">
                  <c:v>3.9473684210526314E-2</c:v>
                </c:pt>
                <c:pt idx="7">
                  <c:v>1.7543859649122806E-2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9A-E444-BC85-02B1666E3E36}"/>
            </c:ext>
          </c:extLst>
        </c:ser>
        <c:ser>
          <c:idx val="2"/>
          <c:order val="2"/>
          <c:tx>
            <c:strRef>
              <c:f>academics!$A$22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academics!$B$22:$I$22</c:f>
              <c:numCache>
                <c:formatCode>0%</c:formatCode>
                <c:ptCount val="8"/>
                <c:pt idx="0">
                  <c:v>8.771929824561403E-3</c:v>
                </c:pt>
                <c:pt idx="1">
                  <c:v>8.771929824561403E-3</c:v>
                </c:pt>
                <c:pt idx="2">
                  <c:v>8.771929824561403E-3</c:v>
                </c:pt>
                <c:pt idx="3">
                  <c:v>8.771929824561403E-3</c:v>
                </c:pt>
                <c:pt idx="4">
                  <c:v>2.6315789473684209E-2</c:v>
                </c:pt>
                <c:pt idx="5">
                  <c:v>4.3859649122807015E-2</c:v>
                </c:pt>
                <c:pt idx="6">
                  <c:v>1.7543859649122806E-2</c:v>
                </c:pt>
                <c:pt idx="7">
                  <c:v>4.3859649122807015E-3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9A-E444-BC85-02B1666E3E36}"/>
            </c:ext>
          </c:extLst>
        </c:ser>
        <c:ser>
          <c:idx val="3"/>
          <c:order val="3"/>
          <c:tx>
            <c:strRef>
              <c:f>academics!$A$23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academics!$B$23:$I$23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1.3157894736842105E-2</c:v>
                </c:pt>
                <c:pt idx="3">
                  <c:v>4.3859649122807015E-3</c:v>
                </c:pt>
                <c:pt idx="4">
                  <c:v>0</c:v>
                </c:pt>
                <c:pt idx="5">
                  <c:v>3.9473684210526314E-2</c:v>
                </c:pt>
                <c:pt idx="6">
                  <c:v>4.3859649122807015E-3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9A-E444-BC85-02B1666E3E36}"/>
            </c:ext>
          </c:extLst>
        </c:ser>
        <c:ser>
          <c:idx val="4"/>
          <c:order val="4"/>
          <c:tx>
            <c:strRef>
              <c:f>academics!$A$24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academics!$B$24:$I$24</c:f>
              <c:numCache>
                <c:formatCode>0%</c:formatCode>
                <c:ptCount val="8"/>
                <c:pt idx="0">
                  <c:v>1.3157894736842105E-2</c:v>
                </c:pt>
                <c:pt idx="1">
                  <c:v>4.3859649122807015E-3</c:v>
                </c:pt>
                <c:pt idx="2">
                  <c:v>4.3859649122807015E-2</c:v>
                </c:pt>
                <c:pt idx="3">
                  <c:v>4.3859649122807015E-3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9A-E444-BC85-02B1666E3E36}"/>
            </c:ext>
          </c:extLst>
        </c:ser>
        <c:ser>
          <c:idx val="5"/>
          <c:order val="5"/>
          <c:tx>
            <c:strRef>
              <c:f>academics!$A$25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academics!$B$25:$I$25</c:f>
              <c:numCache>
                <c:formatCode>0%</c:formatCode>
                <c:ptCount val="8"/>
                <c:pt idx="0">
                  <c:v>4.3859649122807015E-3</c:v>
                </c:pt>
                <c:pt idx="1">
                  <c:v>8.771929824561403E-3</c:v>
                </c:pt>
                <c:pt idx="2">
                  <c:v>8.771929824561403E-3</c:v>
                </c:pt>
                <c:pt idx="3">
                  <c:v>2.1929824561403508E-2</c:v>
                </c:pt>
                <c:pt idx="4">
                  <c:v>0</c:v>
                </c:pt>
                <c:pt idx="5">
                  <c:v>1.3157894736842105E-2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9A-E444-BC85-02B1666E3E36}"/>
            </c:ext>
          </c:extLst>
        </c:ser>
        <c:ser>
          <c:idx val="6"/>
          <c:order val="6"/>
          <c:tx>
            <c:strRef>
              <c:f>academics!$A$26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academics!$B$26:$I$26</c:f>
              <c:numCache>
                <c:formatCode>0%</c:formatCode>
                <c:ptCount val="8"/>
                <c:pt idx="0">
                  <c:v>1.3157894736842105E-2</c:v>
                </c:pt>
                <c:pt idx="1">
                  <c:v>3.5087719298245612E-2</c:v>
                </c:pt>
                <c:pt idx="2">
                  <c:v>7.0175438596491224E-2</c:v>
                </c:pt>
                <c:pt idx="3">
                  <c:v>3.5087719298245612E-2</c:v>
                </c:pt>
                <c:pt idx="4">
                  <c:v>2.6315789473684209E-2</c:v>
                </c:pt>
                <c:pt idx="5">
                  <c:v>4.8245614035087717E-2</c:v>
                </c:pt>
                <c:pt idx="6">
                  <c:v>8.771929824561403E-3</c:v>
                </c:pt>
                <c:pt idx="7">
                  <c:v>4.3859649122807015E-3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9A-E444-BC85-02B1666E3E36}"/>
            </c:ext>
          </c:extLst>
        </c:ser>
        <c:ser>
          <c:idx val="7"/>
          <c:order val="7"/>
          <c:tx>
            <c:strRef>
              <c:f>academics!$A$27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academics!$B$27:$I$27</c:f>
              <c:numCache>
                <c:formatCode>0%</c:formatCode>
                <c:ptCount val="8"/>
                <c:pt idx="0">
                  <c:v>8.771929824561403E-3</c:v>
                </c:pt>
                <c:pt idx="1">
                  <c:v>0</c:v>
                </c:pt>
                <c:pt idx="2">
                  <c:v>1.3157894736842105E-2</c:v>
                </c:pt>
                <c:pt idx="3">
                  <c:v>1.7543859649122806E-2</c:v>
                </c:pt>
                <c:pt idx="4">
                  <c:v>4.3859649122807015E-3</c:v>
                </c:pt>
                <c:pt idx="5">
                  <c:v>1.3157894736842105E-2</c:v>
                </c:pt>
                <c:pt idx="6">
                  <c:v>8.771929824561403E-3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49A-E444-BC85-02B1666E3E36}"/>
            </c:ext>
          </c:extLst>
        </c:ser>
        <c:ser>
          <c:idx val="8"/>
          <c:order val="8"/>
          <c:tx>
            <c:strRef>
              <c:f>academics!$A$28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academics!$B$28:$I$28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49A-E444-BC85-02B1666E3E36}"/>
            </c:ext>
          </c:extLst>
        </c:ser>
        <c:ser>
          <c:idx val="9"/>
          <c:order val="9"/>
          <c:tx>
            <c:strRef>
              <c:f>academics!$A$29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academics!$B$19:$I$19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academics!$B$29:$I$29</c:f>
              <c:numCache>
                <c:formatCode>0%</c:formatCode>
                <c:ptCount val="8"/>
                <c:pt idx="0">
                  <c:v>8.771929824561403E-3</c:v>
                </c:pt>
                <c:pt idx="1">
                  <c:v>0</c:v>
                </c:pt>
                <c:pt idx="2">
                  <c:v>2.1929824561403508E-2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49A-E444-BC85-02B1666E3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6171023"/>
        <c:axId val="1272244047"/>
      </c:barChart>
      <c:catAx>
        <c:axId val="1146171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72244047"/>
        <c:crosses val="autoZero"/>
        <c:auto val="1"/>
        <c:lblAlgn val="ctr"/>
        <c:lblOffset val="100"/>
        <c:noMultiLvlLbl val="0"/>
      </c:catAx>
      <c:valAx>
        <c:axId val="1272244047"/>
        <c:scaling>
          <c:orientation val="minMax"/>
          <c:max val="0.14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6171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Academics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academics!$A$2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academics!$B$2:$I$2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24-1C4F-A77E-724AF58996DF}"/>
            </c:ext>
          </c:extLst>
        </c:ser>
        <c:ser>
          <c:idx val="1"/>
          <c:order val="1"/>
          <c:tx>
            <c:strRef>
              <c:f>academics!$A$3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academics!$B$3:$I$3</c:f>
              <c:numCache>
                <c:formatCode>0</c:formatCode>
                <c:ptCount val="8"/>
                <c:pt idx="0">
                  <c:v>3</c:v>
                </c:pt>
                <c:pt idx="1">
                  <c:v>3</c:v>
                </c:pt>
                <c:pt idx="2">
                  <c:v>11</c:v>
                </c:pt>
                <c:pt idx="3">
                  <c:v>2</c:v>
                </c:pt>
                <c:pt idx="4">
                  <c:v>8</c:v>
                </c:pt>
                <c:pt idx="5">
                  <c:v>23</c:v>
                </c:pt>
                <c:pt idx="6">
                  <c:v>9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24-1C4F-A77E-724AF58996DF}"/>
            </c:ext>
          </c:extLst>
        </c:ser>
        <c:ser>
          <c:idx val="2"/>
          <c:order val="2"/>
          <c:tx>
            <c:strRef>
              <c:f>academics!$A$4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academics!$B$4:$I$4</c:f>
              <c:numCache>
                <c:formatCode>0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6</c:v>
                </c:pt>
                <c:pt idx="5">
                  <c:v>10</c:v>
                </c:pt>
                <c:pt idx="6">
                  <c:v>4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24-1C4F-A77E-724AF58996DF}"/>
            </c:ext>
          </c:extLst>
        </c:ser>
        <c:ser>
          <c:idx val="3"/>
          <c:order val="3"/>
          <c:tx>
            <c:strRef>
              <c:f>academics!$A$5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academics!$B$5:$I$5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9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24-1C4F-A77E-724AF58996DF}"/>
            </c:ext>
          </c:extLst>
        </c:ser>
        <c:ser>
          <c:idx val="4"/>
          <c:order val="4"/>
          <c:tx>
            <c:strRef>
              <c:f>academics!$A$6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academics!$B$6:$I$6</c:f>
              <c:numCache>
                <c:formatCode>0</c:formatCode>
                <c:ptCount val="8"/>
                <c:pt idx="0">
                  <c:v>3</c:v>
                </c:pt>
                <c:pt idx="1">
                  <c:v>1</c:v>
                </c:pt>
                <c:pt idx="2">
                  <c:v>10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24-1C4F-A77E-724AF58996DF}"/>
            </c:ext>
          </c:extLst>
        </c:ser>
        <c:ser>
          <c:idx val="5"/>
          <c:order val="5"/>
          <c:tx>
            <c:strRef>
              <c:f>academics!$A$7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academics!$B$7:$I$7</c:f>
              <c:numCache>
                <c:formatCode>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24-1C4F-A77E-724AF58996DF}"/>
            </c:ext>
          </c:extLst>
        </c:ser>
        <c:ser>
          <c:idx val="6"/>
          <c:order val="6"/>
          <c:tx>
            <c:strRef>
              <c:f>academics!$A$8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academics!$B$8:$I$8</c:f>
              <c:numCache>
                <c:formatCode>0</c:formatCode>
                <c:ptCount val="8"/>
                <c:pt idx="0">
                  <c:v>3</c:v>
                </c:pt>
                <c:pt idx="1">
                  <c:v>8</c:v>
                </c:pt>
                <c:pt idx="2">
                  <c:v>16</c:v>
                </c:pt>
                <c:pt idx="3">
                  <c:v>8</c:v>
                </c:pt>
                <c:pt idx="4">
                  <c:v>6</c:v>
                </c:pt>
                <c:pt idx="5">
                  <c:v>11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424-1C4F-A77E-724AF58996DF}"/>
            </c:ext>
          </c:extLst>
        </c:ser>
        <c:ser>
          <c:idx val="7"/>
          <c:order val="7"/>
          <c:tx>
            <c:strRef>
              <c:f>academics!$A$9</c:f>
              <c:strCache>
                <c:ptCount val="1"/>
                <c:pt idx="0">
                  <c:v>infra/route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academics!$B$9:$I$9</c:f>
              <c:numCache>
                <c:formatCode>0</c:formatCode>
                <c:ptCount val="8"/>
                <c:pt idx="0">
                  <c:v>2</c:v>
                </c:pt>
                <c:pt idx="1">
                  <c:v>0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424-1C4F-A77E-724AF58996DF}"/>
            </c:ext>
          </c:extLst>
        </c:ser>
        <c:ser>
          <c:idx val="8"/>
          <c:order val="8"/>
          <c:tx>
            <c:strRef>
              <c:f>academics!$A$10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academics!$B$10:$I$10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424-1C4F-A77E-724AF58996DF}"/>
            </c:ext>
          </c:extLst>
        </c:ser>
        <c:ser>
          <c:idx val="9"/>
          <c:order val="9"/>
          <c:tx>
            <c:strRef>
              <c:f>academics!$A$11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academics!$B$1:$I$1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academics!$B$11:$I$11</c:f>
              <c:numCache>
                <c:formatCode>0</c:formatCode>
                <c:ptCount val="8"/>
                <c:pt idx="0">
                  <c:v>2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424-1C4F-A77E-724AF5899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993263"/>
        <c:axId val="1292804671"/>
      </c:barChart>
      <c:catAx>
        <c:axId val="7979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804671"/>
        <c:crosses val="autoZero"/>
        <c:auto val="1"/>
        <c:lblAlgn val="ctr"/>
        <c:lblOffset val="100"/>
        <c:noMultiLvlLbl val="0"/>
      </c:catAx>
      <c:valAx>
        <c:axId val="129280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9799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Owners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owners!$A$20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owners!$B$20:$I$20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6.6225165562913907E-3</c:v>
                </c:pt>
                <c:pt idx="3">
                  <c:v>6.6225165562913907E-3</c:v>
                </c:pt>
                <c:pt idx="4">
                  <c:v>6.6225165562913907E-3</c:v>
                </c:pt>
                <c:pt idx="5">
                  <c:v>6.6225165562913907E-3</c:v>
                </c:pt>
                <c:pt idx="6">
                  <c:v>6.6225165562913907E-3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6-DE46-833E-CF75EC30F0B8}"/>
            </c:ext>
          </c:extLst>
        </c:ser>
        <c:ser>
          <c:idx val="1"/>
          <c:order val="1"/>
          <c:tx>
            <c:strRef>
              <c:f>owners!$A$21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owners!$B$21:$I$21</c:f>
              <c:numCache>
                <c:formatCode>0%</c:formatCode>
                <c:ptCount val="8"/>
                <c:pt idx="0">
                  <c:v>6.6225165562913907E-3</c:v>
                </c:pt>
                <c:pt idx="1">
                  <c:v>1.3245033112582781E-2</c:v>
                </c:pt>
                <c:pt idx="2">
                  <c:v>3.3112582781456956E-2</c:v>
                </c:pt>
                <c:pt idx="3">
                  <c:v>2.6490066225165563E-2</c:v>
                </c:pt>
                <c:pt idx="4">
                  <c:v>0.13245033112582782</c:v>
                </c:pt>
                <c:pt idx="5">
                  <c:v>1.9867549668874173E-2</c:v>
                </c:pt>
                <c:pt idx="6">
                  <c:v>6.6225165562913907E-3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26-DE46-833E-CF75EC30F0B8}"/>
            </c:ext>
          </c:extLst>
        </c:ser>
        <c:ser>
          <c:idx val="2"/>
          <c:order val="2"/>
          <c:tx>
            <c:strRef>
              <c:f>owners!$A$22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owners!$B$22:$I$22</c:f>
              <c:numCache>
                <c:formatCode>0%</c:formatCode>
                <c:ptCount val="8"/>
                <c:pt idx="0">
                  <c:v>6.6225165562913907E-3</c:v>
                </c:pt>
                <c:pt idx="1">
                  <c:v>0</c:v>
                </c:pt>
                <c:pt idx="2">
                  <c:v>2.6490066225165563E-2</c:v>
                </c:pt>
                <c:pt idx="3">
                  <c:v>0</c:v>
                </c:pt>
                <c:pt idx="4">
                  <c:v>2.6490066225165563E-2</c:v>
                </c:pt>
                <c:pt idx="5">
                  <c:v>1.9867549668874173E-2</c:v>
                </c:pt>
                <c:pt idx="6">
                  <c:v>6.6225165562913907E-3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26-DE46-833E-CF75EC30F0B8}"/>
            </c:ext>
          </c:extLst>
        </c:ser>
        <c:ser>
          <c:idx val="3"/>
          <c:order val="3"/>
          <c:tx>
            <c:strRef>
              <c:f>owners!$A$23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owners!$B$23:$I$23</c:f>
              <c:numCache>
                <c:formatCode>0%</c:formatCode>
                <c:ptCount val="8"/>
                <c:pt idx="0">
                  <c:v>1.3245033112582781E-2</c:v>
                </c:pt>
                <c:pt idx="1">
                  <c:v>0</c:v>
                </c:pt>
                <c:pt idx="2">
                  <c:v>2.6490066225165563E-2</c:v>
                </c:pt>
                <c:pt idx="3">
                  <c:v>3.3112582781456956E-2</c:v>
                </c:pt>
                <c:pt idx="4">
                  <c:v>3.9735099337748346E-2</c:v>
                </c:pt>
                <c:pt idx="5">
                  <c:v>6.6225165562913907E-3</c:v>
                </c:pt>
                <c:pt idx="6">
                  <c:v>6.6225165562913907E-3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26-DE46-833E-CF75EC30F0B8}"/>
            </c:ext>
          </c:extLst>
        </c:ser>
        <c:ser>
          <c:idx val="4"/>
          <c:order val="4"/>
          <c:tx>
            <c:strRef>
              <c:f>owners!$A$24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owners!$B$24:$I$24</c:f>
              <c:numCache>
                <c:formatCode>0%</c:formatCode>
                <c:ptCount val="8"/>
                <c:pt idx="0">
                  <c:v>5.2980132450331126E-2</c:v>
                </c:pt>
                <c:pt idx="1">
                  <c:v>6.6225165562913907E-3</c:v>
                </c:pt>
                <c:pt idx="2">
                  <c:v>3.9735099337748346E-2</c:v>
                </c:pt>
                <c:pt idx="3">
                  <c:v>4.6357615894039736E-2</c:v>
                </c:pt>
                <c:pt idx="4">
                  <c:v>2.6490066225165563E-2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26-DE46-833E-CF75EC30F0B8}"/>
            </c:ext>
          </c:extLst>
        </c:ser>
        <c:ser>
          <c:idx val="5"/>
          <c:order val="5"/>
          <c:tx>
            <c:strRef>
              <c:f>owners!$A$25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owners!$B$25:$I$25</c:f>
              <c:numCache>
                <c:formatCode>0%</c:formatCode>
                <c:ptCount val="8"/>
                <c:pt idx="0">
                  <c:v>3.3112582781456956E-2</c:v>
                </c:pt>
                <c:pt idx="1">
                  <c:v>6.6225165562913907E-3</c:v>
                </c:pt>
                <c:pt idx="2">
                  <c:v>1.9867549668874173E-2</c:v>
                </c:pt>
                <c:pt idx="3">
                  <c:v>1.9867549668874173E-2</c:v>
                </c:pt>
                <c:pt idx="4">
                  <c:v>2.6490066225165563E-2</c:v>
                </c:pt>
                <c:pt idx="5">
                  <c:v>6.6225165562913907E-3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26-DE46-833E-CF75EC30F0B8}"/>
            </c:ext>
          </c:extLst>
        </c:ser>
        <c:ser>
          <c:idx val="6"/>
          <c:order val="6"/>
          <c:tx>
            <c:strRef>
              <c:f>owners!$A$26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owners!$B$26:$I$26</c:f>
              <c:numCache>
                <c:formatCode>0%</c:formatCode>
                <c:ptCount val="8"/>
                <c:pt idx="0">
                  <c:v>1.3245033112582781E-2</c:v>
                </c:pt>
                <c:pt idx="1">
                  <c:v>0</c:v>
                </c:pt>
                <c:pt idx="2">
                  <c:v>1.9867549668874173E-2</c:v>
                </c:pt>
                <c:pt idx="3">
                  <c:v>3.9735099337748346E-2</c:v>
                </c:pt>
                <c:pt idx="4">
                  <c:v>2.6490066225165563E-2</c:v>
                </c:pt>
                <c:pt idx="5">
                  <c:v>1.3245033112582781E-2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426-DE46-833E-CF75EC30F0B8}"/>
            </c:ext>
          </c:extLst>
        </c:ser>
        <c:ser>
          <c:idx val="7"/>
          <c:order val="7"/>
          <c:tx>
            <c:strRef>
              <c:f>owners!$A$27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owners!$B$27:$I$27</c:f>
              <c:numCache>
                <c:formatCode>0%</c:formatCode>
                <c:ptCount val="8"/>
                <c:pt idx="0">
                  <c:v>1.3245033112582781E-2</c:v>
                </c:pt>
                <c:pt idx="1">
                  <c:v>0</c:v>
                </c:pt>
                <c:pt idx="2">
                  <c:v>1.9867549668874173E-2</c:v>
                </c:pt>
                <c:pt idx="3">
                  <c:v>1.3245033112582781E-2</c:v>
                </c:pt>
                <c:pt idx="4">
                  <c:v>6.6225165562913907E-3</c:v>
                </c:pt>
                <c:pt idx="5">
                  <c:v>6.6225165562913907E-3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26-DE46-833E-CF75EC30F0B8}"/>
            </c:ext>
          </c:extLst>
        </c:ser>
        <c:ser>
          <c:idx val="8"/>
          <c:order val="8"/>
          <c:tx>
            <c:strRef>
              <c:f>owners!$A$28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owners!$B$28:$I$28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2.6490066225165563E-2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426-DE46-833E-CF75EC30F0B8}"/>
            </c:ext>
          </c:extLst>
        </c:ser>
        <c:ser>
          <c:idx val="9"/>
          <c:order val="9"/>
          <c:tx>
            <c:strRef>
              <c:f>owners!$A$29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owners!$B$19:$I$19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owners!$B$29:$I$29</c:f>
              <c:numCache>
                <c:formatCode>0%</c:formatCode>
                <c:ptCount val="8"/>
                <c:pt idx="0">
                  <c:v>1.3245033112582781E-2</c:v>
                </c:pt>
                <c:pt idx="1">
                  <c:v>0</c:v>
                </c:pt>
                <c:pt idx="2">
                  <c:v>6.6225165562913907E-3</c:v>
                </c:pt>
                <c:pt idx="3">
                  <c:v>0</c:v>
                </c:pt>
                <c:pt idx="4">
                  <c:v>6.6225165562913907E-3</c:v>
                </c:pt>
                <c:pt idx="5">
                  <c:v>6.6225165562913907E-3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426-DE46-833E-CF75EC30F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7632703"/>
        <c:axId val="1295309695"/>
      </c:barChart>
      <c:catAx>
        <c:axId val="126763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5309695"/>
        <c:crosses val="autoZero"/>
        <c:auto val="1"/>
        <c:lblAlgn val="ctr"/>
        <c:lblOffset val="100"/>
        <c:noMultiLvlLbl val="0"/>
      </c:catAx>
      <c:valAx>
        <c:axId val="1295309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67632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Owners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owners!$A$2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owners!$B$2:$I$2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F1-D146-B46D-D5E900D03C59}"/>
            </c:ext>
          </c:extLst>
        </c:ser>
        <c:ser>
          <c:idx val="1"/>
          <c:order val="1"/>
          <c:tx>
            <c:strRef>
              <c:f>owners!$A$3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owners!$B$3:$I$3</c:f>
              <c:numCache>
                <c:formatCode>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20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F1-D146-B46D-D5E900D03C59}"/>
            </c:ext>
          </c:extLst>
        </c:ser>
        <c:ser>
          <c:idx val="2"/>
          <c:order val="2"/>
          <c:tx>
            <c:strRef>
              <c:f>owners!$A$4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owners!$B$4:$I$4</c:f>
              <c:numCache>
                <c:formatCode>0</c:formatCode>
                <c:ptCount val="8"/>
                <c:pt idx="0">
                  <c:v>1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4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F1-D146-B46D-D5E900D03C59}"/>
            </c:ext>
          </c:extLst>
        </c:ser>
        <c:ser>
          <c:idx val="3"/>
          <c:order val="3"/>
          <c:tx>
            <c:strRef>
              <c:f>owners!$A$5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owners!$B$5:$I$5</c:f>
              <c:numCache>
                <c:formatCode>0</c:formatCode>
                <c:ptCount val="8"/>
                <c:pt idx="0">
                  <c:v>2</c:v>
                </c:pt>
                <c:pt idx="1">
                  <c:v>0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F1-D146-B46D-D5E900D03C59}"/>
            </c:ext>
          </c:extLst>
        </c:ser>
        <c:ser>
          <c:idx val="4"/>
          <c:order val="4"/>
          <c:tx>
            <c:strRef>
              <c:f>owners!$A$6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owners!$B$6:$I$6</c:f>
              <c:numCache>
                <c:formatCode>0</c:formatCode>
                <c:ptCount val="8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F1-D146-B46D-D5E900D03C59}"/>
            </c:ext>
          </c:extLst>
        </c:ser>
        <c:ser>
          <c:idx val="5"/>
          <c:order val="5"/>
          <c:tx>
            <c:strRef>
              <c:f>owners!$A$7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owners!$B$7:$I$7</c:f>
              <c:numCache>
                <c:formatCode>0</c:formatCode>
                <c:ptCount val="8"/>
                <c:pt idx="0">
                  <c:v>5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F1-D146-B46D-D5E900D03C59}"/>
            </c:ext>
          </c:extLst>
        </c:ser>
        <c:ser>
          <c:idx val="6"/>
          <c:order val="6"/>
          <c:tx>
            <c:strRef>
              <c:f>owners!$A$8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owners!$B$8:$I$8</c:f>
              <c:numCache>
                <c:formatCode>0</c:formatCode>
                <c:ptCount val="8"/>
                <c:pt idx="0">
                  <c:v>2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4F1-D146-B46D-D5E900D03C59}"/>
            </c:ext>
          </c:extLst>
        </c:ser>
        <c:ser>
          <c:idx val="7"/>
          <c:order val="7"/>
          <c:tx>
            <c:strRef>
              <c:f>owners!$A$9</c:f>
              <c:strCache>
                <c:ptCount val="1"/>
                <c:pt idx="0">
                  <c:v>infra/route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owners!$B$9:$I$9</c:f>
              <c:numCache>
                <c:formatCode>0</c:formatCode>
                <c:ptCount val="8"/>
                <c:pt idx="0">
                  <c:v>2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4F1-D146-B46D-D5E900D03C59}"/>
            </c:ext>
          </c:extLst>
        </c:ser>
        <c:ser>
          <c:idx val="8"/>
          <c:order val="8"/>
          <c:tx>
            <c:strRef>
              <c:f>owners!$A$10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owners!$B$10:$I$10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4F1-D146-B46D-D5E900D03C59}"/>
            </c:ext>
          </c:extLst>
        </c:ser>
        <c:ser>
          <c:idx val="9"/>
          <c:order val="9"/>
          <c:tx>
            <c:strRef>
              <c:f>owners!$A$11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owners!$B$1:$I$1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owners!$B$11:$I$11</c:f>
              <c:numCache>
                <c:formatCode>0</c:formatCode>
                <c:ptCount val="8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4F1-D146-B46D-D5E900D03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993263"/>
        <c:axId val="1292804671"/>
      </c:barChart>
      <c:catAx>
        <c:axId val="7979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804671"/>
        <c:crosses val="autoZero"/>
        <c:auto val="1"/>
        <c:lblAlgn val="ctr"/>
        <c:lblOffset val="100"/>
        <c:noMultiLvlLbl val="0"/>
      </c:catAx>
      <c:valAx>
        <c:axId val="129280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9799326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Local professionals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'local professionals'!$A$20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professionals'!$B$20:$I$20</c:f>
              <c:numCache>
                <c:formatCode>0%</c:formatCode>
                <c:ptCount val="8"/>
                <c:pt idx="0">
                  <c:v>5.0000000000000001E-3</c:v>
                </c:pt>
                <c:pt idx="1">
                  <c:v>5.0000000000000001E-3</c:v>
                </c:pt>
                <c:pt idx="2">
                  <c:v>0</c:v>
                </c:pt>
                <c:pt idx="3">
                  <c:v>0</c:v>
                </c:pt>
                <c:pt idx="4">
                  <c:v>2.5000000000000001E-2</c:v>
                </c:pt>
                <c:pt idx="5">
                  <c:v>2.5000000000000001E-2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22-6743-A335-49222F26CBA2}"/>
            </c:ext>
          </c:extLst>
        </c:ser>
        <c:ser>
          <c:idx val="1"/>
          <c:order val="1"/>
          <c:tx>
            <c:strRef>
              <c:f>'local professionals'!$A$21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professionals'!$B$21:$I$21</c:f>
              <c:numCache>
                <c:formatCode>0%</c:formatCode>
                <c:ptCount val="8"/>
                <c:pt idx="0">
                  <c:v>0</c:v>
                </c:pt>
                <c:pt idx="1">
                  <c:v>5.0000000000000001E-3</c:v>
                </c:pt>
                <c:pt idx="2">
                  <c:v>3.5000000000000003E-2</c:v>
                </c:pt>
                <c:pt idx="3">
                  <c:v>1.4999999999999999E-2</c:v>
                </c:pt>
                <c:pt idx="4">
                  <c:v>0.03</c:v>
                </c:pt>
                <c:pt idx="5">
                  <c:v>0.05</c:v>
                </c:pt>
                <c:pt idx="6">
                  <c:v>0</c:v>
                </c:pt>
                <c:pt idx="7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22-6743-A335-49222F26CBA2}"/>
            </c:ext>
          </c:extLst>
        </c:ser>
        <c:ser>
          <c:idx val="2"/>
          <c:order val="2"/>
          <c:tx>
            <c:strRef>
              <c:f>'local professionals'!$A$22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professionals'!$B$22:$I$22</c:f>
              <c:numCache>
                <c:formatCode>0%</c:formatCode>
                <c:ptCount val="8"/>
                <c:pt idx="0">
                  <c:v>0</c:v>
                </c:pt>
                <c:pt idx="1">
                  <c:v>0.02</c:v>
                </c:pt>
                <c:pt idx="2">
                  <c:v>1.4999999999999999E-2</c:v>
                </c:pt>
                <c:pt idx="3">
                  <c:v>0</c:v>
                </c:pt>
                <c:pt idx="4">
                  <c:v>0.09</c:v>
                </c:pt>
                <c:pt idx="5">
                  <c:v>4.4999999999999998E-2</c:v>
                </c:pt>
                <c:pt idx="6">
                  <c:v>5.0000000000000001E-3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22-6743-A335-49222F26CBA2}"/>
            </c:ext>
          </c:extLst>
        </c:ser>
        <c:ser>
          <c:idx val="3"/>
          <c:order val="3"/>
          <c:tx>
            <c:strRef>
              <c:f>'local professionals'!$A$23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professionals'!$B$23:$I$23</c:f>
              <c:numCache>
                <c:formatCode>0%</c:formatCode>
                <c:ptCount val="8"/>
                <c:pt idx="0">
                  <c:v>0.01</c:v>
                </c:pt>
                <c:pt idx="1">
                  <c:v>5.0000000000000001E-3</c:v>
                </c:pt>
                <c:pt idx="2">
                  <c:v>0.02</c:v>
                </c:pt>
                <c:pt idx="3">
                  <c:v>0.02</c:v>
                </c:pt>
                <c:pt idx="4">
                  <c:v>6.5000000000000002E-2</c:v>
                </c:pt>
                <c:pt idx="5">
                  <c:v>7.4999999999999997E-2</c:v>
                </c:pt>
                <c:pt idx="6">
                  <c:v>5.0000000000000001E-3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22-6743-A335-49222F26CBA2}"/>
            </c:ext>
          </c:extLst>
        </c:ser>
        <c:ser>
          <c:idx val="4"/>
          <c:order val="4"/>
          <c:tx>
            <c:strRef>
              <c:f>'local professionals'!$A$24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professionals'!$B$24:$I$24</c:f>
              <c:numCache>
                <c:formatCode>0%</c:formatCode>
                <c:ptCount val="8"/>
                <c:pt idx="0">
                  <c:v>3.5000000000000003E-2</c:v>
                </c:pt>
                <c:pt idx="1">
                  <c:v>5.0000000000000001E-3</c:v>
                </c:pt>
                <c:pt idx="2">
                  <c:v>6.5000000000000002E-2</c:v>
                </c:pt>
                <c:pt idx="3">
                  <c:v>0.05</c:v>
                </c:pt>
                <c:pt idx="4">
                  <c:v>1.4999999999999999E-2</c:v>
                </c:pt>
                <c:pt idx="5">
                  <c:v>0.01</c:v>
                </c:pt>
                <c:pt idx="6">
                  <c:v>5.0000000000000001E-3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22-6743-A335-49222F26CBA2}"/>
            </c:ext>
          </c:extLst>
        </c:ser>
        <c:ser>
          <c:idx val="5"/>
          <c:order val="5"/>
          <c:tx>
            <c:strRef>
              <c:f>'local professionals'!$A$25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professionals'!$B$25:$I$25</c:f>
              <c:numCache>
                <c:formatCode>0%</c:formatCode>
                <c:ptCount val="8"/>
                <c:pt idx="0">
                  <c:v>0.01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5.0000000000000001E-3</c:v>
                </c:pt>
                <c:pt idx="4">
                  <c:v>5.0000000000000001E-3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722-6743-A335-49222F26CBA2}"/>
            </c:ext>
          </c:extLst>
        </c:ser>
        <c:ser>
          <c:idx val="6"/>
          <c:order val="6"/>
          <c:tx>
            <c:strRef>
              <c:f>'local professionals'!$A$26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professionals'!$B$26:$I$26</c:f>
              <c:numCache>
                <c:formatCode>0%</c:formatCode>
                <c:ptCount val="8"/>
                <c:pt idx="0">
                  <c:v>0</c:v>
                </c:pt>
                <c:pt idx="1">
                  <c:v>0.03</c:v>
                </c:pt>
                <c:pt idx="2">
                  <c:v>5.0000000000000001E-3</c:v>
                </c:pt>
                <c:pt idx="3">
                  <c:v>1.4999999999999999E-2</c:v>
                </c:pt>
                <c:pt idx="4">
                  <c:v>1.4999999999999999E-2</c:v>
                </c:pt>
                <c:pt idx="5">
                  <c:v>0.01</c:v>
                </c:pt>
                <c:pt idx="6">
                  <c:v>5.0000000000000001E-3</c:v>
                </c:pt>
                <c:pt idx="7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722-6743-A335-49222F26CBA2}"/>
            </c:ext>
          </c:extLst>
        </c:ser>
        <c:ser>
          <c:idx val="7"/>
          <c:order val="7"/>
          <c:tx>
            <c:strRef>
              <c:f>'local professionals'!$A$27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professionals'!$B$27:$I$27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5.0000000000000001E-3</c:v>
                </c:pt>
                <c:pt idx="4">
                  <c:v>0.01</c:v>
                </c:pt>
                <c:pt idx="5">
                  <c:v>2.5000000000000001E-2</c:v>
                </c:pt>
                <c:pt idx="6">
                  <c:v>0</c:v>
                </c:pt>
                <c:pt idx="7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722-6743-A335-49222F26CBA2}"/>
            </c:ext>
          </c:extLst>
        </c:ser>
        <c:ser>
          <c:idx val="8"/>
          <c:order val="8"/>
          <c:tx>
            <c:strRef>
              <c:f>'local professionals'!$A$28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professionals'!$B$28:$I$28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5.0000000000000001E-3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722-6743-A335-49222F26CBA2}"/>
            </c:ext>
          </c:extLst>
        </c:ser>
        <c:ser>
          <c:idx val="9"/>
          <c:order val="9"/>
          <c:tx>
            <c:strRef>
              <c:f>'local professionals'!$A$29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'local professionals'!$B$19:$I$19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professionals'!$B$29:$I$29</c:f>
              <c:numCache>
                <c:formatCode>0%</c:formatCode>
                <c:ptCount val="8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722-6743-A335-49222F26C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8339263"/>
        <c:axId val="1273623695"/>
      </c:barChart>
      <c:catAx>
        <c:axId val="1298339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73623695"/>
        <c:crosses val="autoZero"/>
        <c:auto val="1"/>
        <c:lblAlgn val="ctr"/>
        <c:lblOffset val="100"/>
        <c:noMultiLvlLbl val="0"/>
      </c:catAx>
      <c:valAx>
        <c:axId val="1273623695"/>
        <c:scaling>
          <c:orientation val="minMax"/>
          <c:max val="0.14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8339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Local professionals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'local professionals'!$A$2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professionals'!$B$2:$I$2</c:f>
              <c:numCache>
                <c:formatCode>0</c:formatCode>
                <c:ptCount val="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3F-4041-90E0-FD7FCE82AD34}"/>
            </c:ext>
          </c:extLst>
        </c:ser>
        <c:ser>
          <c:idx val="1"/>
          <c:order val="1"/>
          <c:tx>
            <c:strRef>
              <c:f>'local professionals'!$A$3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professionals'!$B$3:$I$3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7</c:v>
                </c:pt>
                <c:pt idx="3">
                  <c:v>3</c:v>
                </c:pt>
                <c:pt idx="4">
                  <c:v>6</c:v>
                </c:pt>
                <c:pt idx="5">
                  <c:v>10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3F-4041-90E0-FD7FCE82AD34}"/>
            </c:ext>
          </c:extLst>
        </c:ser>
        <c:ser>
          <c:idx val="2"/>
          <c:order val="2"/>
          <c:tx>
            <c:strRef>
              <c:f>'local professionals'!$A$4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professionals'!$B$4:$I$4</c:f>
              <c:numCache>
                <c:formatCode>0</c:formatCode>
                <c:ptCount val="8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0</c:v>
                </c:pt>
                <c:pt idx="4">
                  <c:v>18</c:v>
                </c:pt>
                <c:pt idx="5">
                  <c:v>9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3F-4041-90E0-FD7FCE82AD34}"/>
            </c:ext>
          </c:extLst>
        </c:ser>
        <c:ser>
          <c:idx val="3"/>
          <c:order val="3"/>
          <c:tx>
            <c:strRef>
              <c:f>'local professionals'!$A$5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professionals'!$B$5:$I$5</c:f>
              <c:numCache>
                <c:formatCode>0</c:formatCode>
                <c:ptCount val="8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4</c:v>
                </c:pt>
                <c:pt idx="4">
                  <c:v>13</c:v>
                </c:pt>
                <c:pt idx="5">
                  <c:v>15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3F-4041-90E0-FD7FCE82AD34}"/>
            </c:ext>
          </c:extLst>
        </c:ser>
        <c:ser>
          <c:idx val="4"/>
          <c:order val="4"/>
          <c:tx>
            <c:strRef>
              <c:f>'local professionals'!$A$6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professionals'!$B$6:$I$6</c:f>
              <c:numCache>
                <c:formatCode>0</c:formatCode>
                <c:ptCount val="8"/>
                <c:pt idx="0">
                  <c:v>7</c:v>
                </c:pt>
                <c:pt idx="1">
                  <c:v>1</c:v>
                </c:pt>
                <c:pt idx="2">
                  <c:v>13</c:v>
                </c:pt>
                <c:pt idx="3">
                  <c:v>10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3F-4041-90E0-FD7FCE82AD34}"/>
            </c:ext>
          </c:extLst>
        </c:ser>
        <c:ser>
          <c:idx val="5"/>
          <c:order val="5"/>
          <c:tx>
            <c:strRef>
              <c:f>'local professionals'!$A$7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professionals'!$B$7:$I$7</c:f>
              <c:numCache>
                <c:formatCode>0</c:formatCode>
                <c:ptCount val="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53F-4041-90E0-FD7FCE82AD34}"/>
            </c:ext>
          </c:extLst>
        </c:ser>
        <c:ser>
          <c:idx val="6"/>
          <c:order val="6"/>
          <c:tx>
            <c:strRef>
              <c:f>'local professionals'!$A$8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professionals'!$B$8:$I$8</c:f>
              <c:numCache>
                <c:formatCode>0</c:formatCode>
                <c:ptCount val="8"/>
                <c:pt idx="0">
                  <c:v>0</c:v>
                </c:pt>
                <c:pt idx="1">
                  <c:v>6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53F-4041-90E0-FD7FCE82AD34}"/>
            </c:ext>
          </c:extLst>
        </c:ser>
        <c:ser>
          <c:idx val="7"/>
          <c:order val="7"/>
          <c:tx>
            <c:strRef>
              <c:f>'local professionals'!$A$9</c:f>
              <c:strCache>
                <c:ptCount val="1"/>
                <c:pt idx="0">
                  <c:v>infra/route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professionals'!$B$9:$I$9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53F-4041-90E0-FD7FCE82AD34}"/>
            </c:ext>
          </c:extLst>
        </c:ser>
        <c:ser>
          <c:idx val="8"/>
          <c:order val="8"/>
          <c:tx>
            <c:strRef>
              <c:f>'local professionals'!$A$10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professionals'!$B$10:$I$10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53F-4041-90E0-FD7FCE82AD34}"/>
            </c:ext>
          </c:extLst>
        </c:ser>
        <c:ser>
          <c:idx val="9"/>
          <c:order val="9"/>
          <c:tx>
            <c:strRef>
              <c:f>'local professionals'!$A$11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'local professionals'!$B$1:$I$1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'local professionals'!$B$11:$I$11</c:f>
              <c:numCache>
                <c:formatCode>0</c:formatCode>
                <c:ptCount val="8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53F-4041-90E0-FD7FCE82A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993263"/>
        <c:axId val="1292804671"/>
      </c:barChart>
      <c:catAx>
        <c:axId val="7979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804671"/>
        <c:crosses val="autoZero"/>
        <c:auto val="1"/>
        <c:lblAlgn val="ctr"/>
        <c:lblOffset val="100"/>
        <c:noMultiLvlLbl val="0"/>
      </c:catAx>
      <c:valAx>
        <c:axId val="129280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9799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Residents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residents!$A$20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residents!$B$20:$I$20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2.7624309392265192E-3</c:v>
                </c:pt>
                <c:pt idx="3">
                  <c:v>0</c:v>
                </c:pt>
                <c:pt idx="4">
                  <c:v>1.1049723756906077E-2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4-FA46-8368-F1264A89364F}"/>
            </c:ext>
          </c:extLst>
        </c:ser>
        <c:ser>
          <c:idx val="1"/>
          <c:order val="1"/>
          <c:tx>
            <c:strRef>
              <c:f>residents!$A$21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residents!$B$21:$I$21</c:f>
              <c:numCache>
                <c:formatCode>0%</c:formatCode>
                <c:ptCount val="8"/>
                <c:pt idx="0">
                  <c:v>8.2872928176795577E-3</c:v>
                </c:pt>
                <c:pt idx="1">
                  <c:v>8.2872928176795577E-3</c:v>
                </c:pt>
                <c:pt idx="2">
                  <c:v>3.591160220994475E-2</c:v>
                </c:pt>
                <c:pt idx="3">
                  <c:v>2.7624309392265192E-2</c:v>
                </c:pt>
                <c:pt idx="4">
                  <c:v>7.4585635359116026E-2</c:v>
                </c:pt>
                <c:pt idx="5">
                  <c:v>1.1049723756906077E-2</c:v>
                </c:pt>
                <c:pt idx="6">
                  <c:v>2.7624309392265192E-3</c:v>
                </c:pt>
                <c:pt idx="7">
                  <c:v>2.7624309392265192E-3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F4-FA46-8368-F1264A89364F}"/>
            </c:ext>
          </c:extLst>
        </c:ser>
        <c:ser>
          <c:idx val="2"/>
          <c:order val="2"/>
          <c:tx>
            <c:strRef>
              <c:f>residents!$A$22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residents!$B$22:$I$22</c:f>
              <c:numCache>
                <c:formatCode>0%</c:formatCode>
                <c:ptCount val="8"/>
                <c:pt idx="0">
                  <c:v>2.7624309392265192E-3</c:v>
                </c:pt>
                <c:pt idx="1">
                  <c:v>0</c:v>
                </c:pt>
                <c:pt idx="2">
                  <c:v>8.2872928176795577E-3</c:v>
                </c:pt>
                <c:pt idx="3">
                  <c:v>1.1049723756906077E-2</c:v>
                </c:pt>
                <c:pt idx="4">
                  <c:v>2.2099447513812154E-2</c:v>
                </c:pt>
                <c:pt idx="5">
                  <c:v>5.5248618784530384E-3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F4-FA46-8368-F1264A89364F}"/>
            </c:ext>
          </c:extLst>
        </c:ser>
        <c:ser>
          <c:idx val="3"/>
          <c:order val="3"/>
          <c:tx>
            <c:strRef>
              <c:f>residents!$A$23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residents!$B$23:$I$23</c:f>
              <c:numCache>
                <c:formatCode>0%</c:formatCode>
                <c:ptCount val="8"/>
                <c:pt idx="0">
                  <c:v>1.1049723756906077E-2</c:v>
                </c:pt>
                <c:pt idx="1">
                  <c:v>5.5248618784530384E-3</c:v>
                </c:pt>
                <c:pt idx="2">
                  <c:v>2.4861878453038673E-2</c:v>
                </c:pt>
                <c:pt idx="3">
                  <c:v>3.591160220994475E-2</c:v>
                </c:pt>
                <c:pt idx="4">
                  <c:v>8.8397790055248615E-2</c:v>
                </c:pt>
                <c:pt idx="5">
                  <c:v>1.1049723756906077E-2</c:v>
                </c:pt>
                <c:pt idx="6">
                  <c:v>5.5248618784530384E-3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F4-FA46-8368-F1264A89364F}"/>
            </c:ext>
          </c:extLst>
        </c:ser>
        <c:ser>
          <c:idx val="4"/>
          <c:order val="4"/>
          <c:tx>
            <c:strRef>
              <c:f>residents!$A$24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residents!$B$24:$I$24</c:f>
              <c:numCache>
                <c:formatCode>0%</c:formatCode>
                <c:ptCount val="8"/>
                <c:pt idx="0">
                  <c:v>1.3812154696132596E-2</c:v>
                </c:pt>
                <c:pt idx="1">
                  <c:v>5.5248618784530384E-3</c:v>
                </c:pt>
                <c:pt idx="2">
                  <c:v>9.9447513812154692E-2</c:v>
                </c:pt>
                <c:pt idx="3">
                  <c:v>4.9723756906077346E-2</c:v>
                </c:pt>
                <c:pt idx="4">
                  <c:v>4.9723756906077346E-2</c:v>
                </c:pt>
                <c:pt idx="5">
                  <c:v>5.5248618784530384E-3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F4-FA46-8368-F1264A89364F}"/>
            </c:ext>
          </c:extLst>
        </c:ser>
        <c:ser>
          <c:idx val="5"/>
          <c:order val="5"/>
          <c:tx>
            <c:strRef>
              <c:f>residents!$A$25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residents!$B$25:$I$25</c:f>
              <c:numCache>
                <c:formatCode>0%</c:formatCode>
                <c:ptCount val="8"/>
                <c:pt idx="0">
                  <c:v>0</c:v>
                </c:pt>
                <c:pt idx="1">
                  <c:v>1.6574585635359115E-2</c:v>
                </c:pt>
                <c:pt idx="2">
                  <c:v>1.3812154696132596E-2</c:v>
                </c:pt>
                <c:pt idx="3">
                  <c:v>8.2872928176795577E-3</c:v>
                </c:pt>
                <c:pt idx="4">
                  <c:v>1.3812154696132596E-2</c:v>
                </c:pt>
                <c:pt idx="5">
                  <c:v>5.5248618784530384E-3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F4-FA46-8368-F1264A89364F}"/>
            </c:ext>
          </c:extLst>
        </c:ser>
        <c:ser>
          <c:idx val="6"/>
          <c:order val="6"/>
          <c:tx>
            <c:strRef>
              <c:f>residents!$A$26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residents!$B$26:$I$26</c:f>
              <c:numCache>
                <c:formatCode>0%</c:formatCode>
                <c:ptCount val="8"/>
                <c:pt idx="0">
                  <c:v>2.2099447513812154E-2</c:v>
                </c:pt>
                <c:pt idx="1">
                  <c:v>1.6574585635359115E-2</c:v>
                </c:pt>
                <c:pt idx="2">
                  <c:v>2.7624309392265192E-2</c:v>
                </c:pt>
                <c:pt idx="3">
                  <c:v>3.8674033149171269E-2</c:v>
                </c:pt>
                <c:pt idx="4">
                  <c:v>2.7624309392265192E-2</c:v>
                </c:pt>
                <c:pt idx="5">
                  <c:v>5.5248618784530384E-3</c:v>
                </c:pt>
                <c:pt idx="6">
                  <c:v>0</c:v>
                </c:pt>
                <c:pt idx="7">
                  <c:v>2.7624309392265192E-3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1F4-FA46-8368-F1264A89364F}"/>
            </c:ext>
          </c:extLst>
        </c:ser>
        <c:ser>
          <c:idx val="7"/>
          <c:order val="7"/>
          <c:tx>
            <c:strRef>
              <c:f>residents!$A$27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residents!$B$27:$I$27</c:f>
              <c:numCache>
                <c:formatCode>0%</c:formatCode>
                <c:ptCount val="8"/>
                <c:pt idx="0">
                  <c:v>2.7624309392265192E-3</c:v>
                </c:pt>
                <c:pt idx="1">
                  <c:v>5.5248618784530384E-3</c:v>
                </c:pt>
                <c:pt idx="2">
                  <c:v>8.2872928176795577E-3</c:v>
                </c:pt>
                <c:pt idx="3">
                  <c:v>1.9337016574585635E-2</c:v>
                </c:pt>
                <c:pt idx="4">
                  <c:v>1.3812154696132596E-2</c:v>
                </c:pt>
                <c:pt idx="5">
                  <c:v>1.3812154696132596E-2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1F4-FA46-8368-F1264A89364F}"/>
            </c:ext>
          </c:extLst>
        </c:ser>
        <c:ser>
          <c:idx val="8"/>
          <c:order val="8"/>
          <c:tx>
            <c:strRef>
              <c:f>residents!$A$28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residents!$B$28:$I$28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2.7624309392265192E-3</c:v>
                </c:pt>
                <c:pt idx="5">
                  <c:v>5.5248618784530384E-3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1F4-FA46-8368-F1264A89364F}"/>
            </c:ext>
          </c:extLst>
        </c:ser>
        <c:ser>
          <c:idx val="9"/>
          <c:order val="9"/>
          <c:tx>
            <c:strRef>
              <c:f>residents!$A$29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residents!$B$19:$I$19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residents!$B$29:$I$29</c:f>
              <c:numCache>
                <c:formatCode>0%</c:formatCode>
                <c:ptCount val="8"/>
                <c:pt idx="0">
                  <c:v>2.7624309392265192E-2</c:v>
                </c:pt>
                <c:pt idx="1">
                  <c:v>0</c:v>
                </c:pt>
                <c:pt idx="2">
                  <c:v>3.0386740331491711E-2</c:v>
                </c:pt>
                <c:pt idx="3">
                  <c:v>1.9337016574585635E-2</c:v>
                </c:pt>
                <c:pt idx="4">
                  <c:v>8.2872928176795577E-3</c:v>
                </c:pt>
                <c:pt idx="5">
                  <c:v>2.7624309392265192E-3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1F4-FA46-8368-F1264A893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1371439"/>
        <c:axId val="1292459823"/>
      </c:barChart>
      <c:catAx>
        <c:axId val="1301371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459823"/>
        <c:crosses val="autoZero"/>
        <c:auto val="1"/>
        <c:lblAlgn val="ctr"/>
        <c:lblOffset val="100"/>
        <c:noMultiLvlLbl val="0"/>
      </c:catAx>
      <c:valAx>
        <c:axId val="1292459823"/>
        <c:scaling>
          <c:orientation val="minMax"/>
          <c:max val="0.14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301371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Residents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residents!$A$2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residents!$B$2:$I$2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B2-8541-8351-497B96D651CF}"/>
            </c:ext>
          </c:extLst>
        </c:ser>
        <c:ser>
          <c:idx val="1"/>
          <c:order val="1"/>
          <c:tx>
            <c:strRef>
              <c:f>residents!$A$3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residents!$B$3:$I$3</c:f>
              <c:numCache>
                <c:formatCode>0</c:formatCode>
                <c:ptCount val="8"/>
                <c:pt idx="0">
                  <c:v>3</c:v>
                </c:pt>
                <c:pt idx="1">
                  <c:v>3</c:v>
                </c:pt>
                <c:pt idx="2">
                  <c:v>13</c:v>
                </c:pt>
                <c:pt idx="3">
                  <c:v>10</c:v>
                </c:pt>
                <c:pt idx="4">
                  <c:v>27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B2-8541-8351-497B96D651CF}"/>
            </c:ext>
          </c:extLst>
        </c:ser>
        <c:ser>
          <c:idx val="2"/>
          <c:order val="2"/>
          <c:tx>
            <c:strRef>
              <c:f>residents!$A$4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residents!$B$4:$I$4</c:f>
              <c:numCache>
                <c:formatCode>0</c:formatCode>
                <c:ptCount val="8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B2-8541-8351-497B96D651CF}"/>
            </c:ext>
          </c:extLst>
        </c:ser>
        <c:ser>
          <c:idx val="3"/>
          <c:order val="3"/>
          <c:tx>
            <c:strRef>
              <c:f>residents!$A$5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residents!$B$5:$I$5</c:f>
              <c:numCache>
                <c:formatCode>0</c:formatCode>
                <c:ptCount val="8"/>
                <c:pt idx="0">
                  <c:v>4</c:v>
                </c:pt>
                <c:pt idx="1">
                  <c:v>2</c:v>
                </c:pt>
                <c:pt idx="2">
                  <c:v>9</c:v>
                </c:pt>
                <c:pt idx="3">
                  <c:v>13</c:v>
                </c:pt>
                <c:pt idx="4">
                  <c:v>32</c:v>
                </c:pt>
                <c:pt idx="5">
                  <c:v>4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B2-8541-8351-497B96D651CF}"/>
            </c:ext>
          </c:extLst>
        </c:ser>
        <c:ser>
          <c:idx val="4"/>
          <c:order val="4"/>
          <c:tx>
            <c:strRef>
              <c:f>residents!$A$6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residents!$B$6:$I$6</c:f>
              <c:numCache>
                <c:formatCode>0</c:formatCode>
                <c:ptCount val="8"/>
                <c:pt idx="0">
                  <c:v>5</c:v>
                </c:pt>
                <c:pt idx="1">
                  <c:v>2</c:v>
                </c:pt>
                <c:pt idx="2">
                  <c:v>36</c:v>
                </c:pt>
                <c:pt idx="3">
                  <c:v>18</c:v>
                </c:pt>
                <c:pt idx="4">
                  <c:v>18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B2-8541-8351-497B96D651CF}"/>
            </c:ext>
          </c:extLst>
        </c:ser>
        <c:ser>
          <c:idx val="5"/>
          <c:order val="5"/>
          <c:tx>
            <c:strRef>
              <c:f>residents!$A$7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residents!$B$7:$I$7</c:f>
              <c:numCache>
                <c:formatCode>0</c:formatCode>
                <c:ptCount val="8"/>
                <c:pt idx="0">
                  <c:v>0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B2-8541-8351-497B96D651CF}"/>
            </c:ext>
          </c:extLst>
        </c:ser>
        <c:ser>
          <c:idx val="6"/>
          <c:order val="6"/>
          <c:tx>
            <c:strRef>
              <c:f>residents!$A$8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residents!$B$8:$I$8</c:f>
              <c:numCache>
                <c:formatCode>0</c:formatCode>
                <c:ptCount val="8"/>
                <c:pt idx="0">
                  <c:v>8</c:v>
                </c:pt>
                <c:pt idx="1">
                  <c:v>6</c:v>
                </c:pt>
                <c:pt idx="2">
                  <c:v>10</c:v>
                </c:pt>
                <c:pt idx="3">
                  <c:v>14</c:v>
                </c:pt>
                <c:pt idx="4">
                  <c:v>10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B2-8541-8351-497B96D651CF}"/>
            </c:ext>
          </c:extLst>
        </c:ser>
        <c:ser>
          <c:idx val="7"/>
          <c:order val="7"/>
          <c:tx>
            <c:strRef>
              <c:f>residents!$A$9</c:f>
              <c:strCache>
                <c:ptCount val="1"/>
                <c:pt idx="0">
                  <c:v>infra/route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residents!$B$9:$I$9</c:f>
              <c:numCache>
                <c:formatCode>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7</c:v>
                </c:pt>
                <c:pt idx="4">
                  <c:v>5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B2-8541-8351-497B96D651CF}"/>
            </c:ext>
          </c:extLst>
        </c:ser>
        <c:ser>
          <c:idx val="8"/>
          <c:order val="8"/>
          <c:tx>
            <c:strRef>
              <c:f>residents!$A$10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residents!$B$10:$I$10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B2-8541-8351-497B96D651CF}"/>
            </c:ext>
          </c:extLst>
        </c:ser>
        <c:ser>
          <c:idx val="9"/>
          <c:order val="9"/>
          <c:tx>
            <c:strRef>
              <c:f>residents!$A$11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residents!$B$1:$I$1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residents!$B$11:$I$11</c:f>
              <c:numCache>
                <c:formatCode>0</c:formatCode>
                <c:ptCount val="8"/>
                <c:pt idx="0">
                  <c:v>10</c:v>
                </c:pt>
                <c:pt idx="1">
                  <c:v>0</c:v>
                </c:pt>
                <c:pt idx="2">
                  <c:v>11</c:v>
                </c:pt>
                <c:pt idx="3">
                  <c:v>7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EB2-8541-8351-497B96D65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993263"/>
        <c:axId val="1292804671"/>
      </c:barChart>
      <c:catAx>
        <c:axId val="7979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804671"/>
        <c:crosses val="autoZero"/>
        <c:auto val="1"/>
        <c:lblAlgn val="ctr"/>
        <c:lblOffset val="100"/>
        <c:noMultiLvlLbl val="0"/>
      </c:catAx>
      <c:valAx>
        <c:axId val="129280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9799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Visitors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visitors!$A$20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visitors!$B$20:$I$20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1.4925373134328358E-2</c:v>
                </c:pt>
                <c:pt idx="3">
                  <c:v>0</c:v>
                </c:pt>
                <c:pt idx="4">
                  <c:v>1.4925373134328358E-2</c:v>
                </c:pt>
                <c:pt idx="5">
                  <c:v>1.4925373134328358E-2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1F-7941-B47F-A5F4199F2159}"/>
            </c:ext>
          </c:extLst>
        </c:ser>
        <c:ser>
          <c:idx val="1"/>
          <c:order val="1"/>
          <c:tx>
            <c:strRef>
              <c:f>visitors!$A$21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visitors!$B$21:$I$21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1.4925373134328358E-2</c:v>
                </c:pt>
                <c:pt idx="4">
                  <c:v>8.9552238805970144E-2</c:v>
                </c:pt>
                <c:pt idx="5">
                  <c:v>1.4925373134328358E-2</c:v>
                </c:pt>
                <c:pt idx="6">
                  <c:v>2.9850746268656716E-2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1F-7941-B47F-A5F4199F2159}"/>
            </c:ext>
          </c:extLst>
        </c:ser>
        <c:ser>
          <c:idx val="2"/>
          <c:order val="2"/>
          <c:tx>
            <c:strRef>
              <c:f>visitors!$A$22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visitors!$B$22:$I$22</c:f>
              <c:numCache>
                <c:formatCode>0%</c:formatCode>
                <c:ptCount val="8"/>
                <c:pt idx="0">
                  <c:v>1.4925373134328358E-2</c:v>
                </c:pt>
                <c:pt idx="1">
                  <c:v>0</c:v>
                </c:pt>
                <c:pt idx="2">
                  <c:v>1.4925373134328358E-2</c:v>
                </c:pt>
                <c:pt idx="3">
                  <c:v>1.4925373134328358E-2</c:v>
                </c:pt>
                <c:pt idx="4">
                  <c:v>2.9850746268656716E-2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1F-7941-B47F-A5F4199F2159}"/>
            </c:ext>
          </c:extLst>
        </c:ser>
        <c:ser>
          <c:idx val="3"/>
          <c:order val="3"/>
          <c:tx>
            <c:strRef>
              <c:f>visitors!$A$23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visitors!$B$23:$I$23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1.4925373134328358E-2</c:v>
                </c:pt>
                <c:pt idx="4">
                  <c:v>2.9850746268656716E-2</c:v>
                </c:pt>
                <c:pt idx="5">
                  <c:v>1.4925373134328358E-2</c:v>
                </c:pt>
                <c:pt idx="6">
                  <c:v>1.4925373134328358E-2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1F-7941-B47F-A5F4199F2159}"/>
            </c:ext>
          </c:extLst>
        </c:ser>
        <c:ser>
          <c:idx val="4"/>
          <c:order val="4"/>
          <c:tx>
            <c:strRef>
              <c:f>visitors!$A$24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visitors!$B$24:$I$24</c:f>
              <c:numCache>
                <c:formatCode>0%</c:formatCode>
                <c:ptCount val="8"/>
                <c:pt idx="0">
                  <c:v>2.9850746268656716E-2</c:v>
                </c:pt>
                <c:pt idx="1">
                  <c:v>1.4925373134328358E-2</c:v>
                </c:pt>
                <c:pt idx="2">
                  <c:v>0.23880597014925373</c:v>
                </c:pt>
                <c:pt idx="3">
                  <c:v>0.13432835820895522</c:v>
                </c:pt>
                <c:pt idx="4">
                  <c:v>2.9850746268656716E-2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1F-7941-B47F-A5F4199F2159}"/>
            </c:ext>
          </c:extLst>
        </c:ser>
        <c:ser>
          <c:idx val="5"/>
          <c:order val="5"/>
          <c:tx>
            <c:strRef>
              <c:f>visitors!$A$25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visitors!$B$25:$I$25</c:f>
              <c:numCache>
                <c:formatCode>0%</c:formatCode>
                <c:ptCount val="8"/>
                <c:pt idx="0">
                  <c:v>0</c:v>
                </c:pt>
                <c:pt idx="1">
                  <c:v>1.4925373134328358E-2</c:v>
                </c:pt>
                <c:pt idx="2">
                  <c:v>0</c:v>
                </c:pt>
                <c:pt idx="3">
                  <c:v>0</c:v>
                </c:pt>
                <c:pt idx="4">
                  <c:v>1.4925373134328358E-2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C1F-7941-B47F-A5F4199F2159}"/>
            </c:ext>
          </c:extLst>
        </c:ser>
        <c:ser>
          <c:idx val="6"/>
          <c:order val="6"/>
          <c:tx>
            <c:strRef>
              <c:f>visitors!$A$26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visitors!$B$26:$I$26</c:f>
              <c:numCache>
                <c:formatCode>0%</c:formatCode>
                <c:ptCount val="8"/>
                <c:pt idx="0">
                  <c:v>1.4925373134328358E-2</c:v>
                </c:pt>
                <c:pt idx="1">
                  <c:v>4.4776119402985072E-2</c:v>
                </c:pt>
                <c:pt idx="2">
                  <c:v>2.9850746268656716E-2</c:v>
                </c:pt>
                <c:pt idx="3">
                  <c:v>1.4925373134328358E-2</c:v>
                </c:pt>
                <c:pt idx="4">
                  <c:v>2.9850746268656716E-2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1F-7941-B47F-A5F4199F2159}"/>
            </c:ext>
          </c:extLst>
        </c:ser>
        <c:ser>
          <c:idx val="7"/>
          <c:order val="7"/>
          <c:tx>
            <c:strRef>
              <c:f>visitors!$A$27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visitors!$B$27:$I$27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1.4925373134328358E-2</c:v>
                </c:pt>
                <c:pt idx="5">
                  <c:v>1.4925373134328358E-2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C1F-7941-B47F-A5F4199F2159}"/>
            </c:ext>
          </c:extLst>
        </c:ser>
        <c:ser>
          <c:idx val="8"/>
          <c:order val="8"/>
          <c:tx>
            <c:strRef>
              <c:f>visitors!$A$28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visitors!$B$28:$I$28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C1F-7941-B47F-A5F4199F2159}"/>
            </c:ext>
          </c:extLst>
        </c:ser>
        <c:ser>
          <c:idx val="9"/>
          <c:order val="9"/>
          <c:tx>
            <c:strRef>
              <c:f>visitors!$A$29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visitors!$B$19:$I$19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visitors!$B$29:$I$29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1.4925373134328358E-2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C1F-7941-B47F-A5F4199F2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4005311"/>
        <c:axId val="1295046783"/>
      </c:barChart>
      <c:catAx>
        <c:axId val="1304005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5046783"/>
        <c:crosses val="autoZero"/>
        <c:auto val="1"/>
        <c:lblAlgn val="ctr"/>
        <c:lblOffset val="100"/>
        <c:noMultiLvlLbl val="0"/>
      </c:catAx>
      <c:valAx>
        <c:axId val="1295046783"/>
        <c:scaling>
          <c:orientation val="minMax"/>
          <c:max val="0.24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304005311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Visitors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visitors!$A$2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visitors!$B$2:$I$2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A1-674C-9350-BEAA6DAEA94E}"/>
            </c:ext>
          </c:extLst>
        </c:ser>
        <c:ser>
          <c:idx val="1"/>
          <c:order val="1"/>
          <c:tx>
            <c:strRef>
              <c:f>visitors!$A$3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visitors!$B$3:$I$3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6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A1-674C-9350-BEAA6DAEA94E}"/>
            </c:ext>
          </c:extLst>
        </c:ser>
        <c:ser>
          <c:idx val="2"/>
          <c:order val="2"/>
          <c:tx>
            <c:strRef>
              <c:f>visitors!$A$4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visitors!$B$4:$I$4</c:f>
              <c:numCache>
                <c:formatCode>0</c:formatCode>
                <c:ptCount val="8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A1-674C-9350-BEAA6DAEA94E}"/>
            </c:ext>
          </c:extLst>
        </c:ser>
        <c:ser>
          <c:idx val="3"/>
          <c:order val="3"/>
          <c:tx>
            <c:strRef>
              <c:f>visitors!$A$5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visitors!$B$5:$I$5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A1-674C-9350-BEAA6DAEA94E}"/>
            </c:ext>
          </c:extLst>
        </c:ser>
        <c:ser>
          <c:idx val="4"/>
          <c:order val="4"/>
          <c:tx>
            <c:strRef>
              <c:f>visitors!$A$6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visitors!$B$6:$I$6</c:f>
              <c:numCache>
                <c:formatCode>0</c:formatCode>
                <c:ptCount val="8"/>
                <c:pt idx="0">
                  <c:v>2</c:v>
                </c:pt>
                <c:pt idx="1">
                  <c:v>1</c:v>
                </c:pt>
                <c:pt idx="2">
                  <c:v>16</c:v>
                </c:pt>
                <c:pt idx="3">
                  <c:v>9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A1-674C-9350-BEAA6DAEA94E}"/>
            </c:ext>
          </c:extLst>
        </c:ser>
        <c:ser>
          <c:idx val="5"/>
          <c:order val="5"/>
          <c:tx>
            <c:strRef>
              <c:f>visitors!$A$7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visitors!$B$7:$I$7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A1-674C-9350-BEAA6DAEA94E}"/>
            </c:ext>
          </c:extLst>
        </c:ser>
        <c:ser>
          <c:idx val="6"/>
          <c:order val="6"/>
          <c:tx>
            <c:strRef>
              <c:f>visitors!$A$8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visitors!$B$8:$I$8</c:f>
              <c:numCache>
                <c:formatCode>0</c:formatCode>
                <c:ptCount val="8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A1-674C-9350-BEAA6DAEA94E}"/>
            </c:ext>
          </c:extLst>
        </c:ser>
        <c:ser>
          <c:idx val="7"/>
          <c:order val="7"/>
          <c:tx>
            <c:strRef>
              <c:f>visitors!$A$9</c:f>
              <c:strCache>
                <c:ptCount val="1"/>
                <c:pt idx="0">
                  <c:v>infra/route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visitors!$B$9:$I$9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4A1-674C-9350-BEAA6DAEA94E}"/>
            </c:ext>
          </c:extLst>
        </c:ser>
        <c:ser>
          <c:idx val="8"/>
          <c:order val="8"/>
          <c:tx>
            <c:strRef>
              <c:f>visitors!$A$10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visitors!$B$10:$I$10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4A1-674C-9350-BEAA6DAEA94E}"/>
            </c:ext>
          </c:extLst>
        </c:ser>
        <c:ser>
          <c:idx val="9"/>
          <c:order val="9"/>
          <c:tx>
            <c:strRef>
              <c:f>visitors!$A$11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visitors!$B$1:$I$1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visitors!$B$11:$I$11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4A1-674C-9350-BEAA6DAEA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993263"/>
        <c:axId val="1292804671"/>
      </c:barChart>
      <c:catAx>
        <c:axId val="7979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804671"/>
        <c:crosses val="autoZero"/>
        <c:auto val="1"/>
        <c:lblAlgn val="ctr"/>
        <c:lblOffset val="100"/>
        <c:noMultiLvlLbl val="0"/>
      </c:catAx>
      <c:valAx>
        <c:axId val="129280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9799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Attribute categories per Scale level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NL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9"/>
          <c:order val="0"/>
          <c:tx>
            <c:strRef>
              <c:f>total!$A$29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total!$B$29:$I$29</c:f>
              <c:numCache>
                <c:formatCode>0%</c:formatCode>
                <c:ptCount val="8"/>
                <c:pt idx="0">
                  <c:v>1.763409257898604E-2</c:v>
                </c:pt>
                <c:pt idx="1">
                  <c:v>2.204261572373255E-3</c:v>
                </c:pt>
                <c:pt idx="2">
                  <c:v>1.9103600293901544E-2</c:v>
                </c:pt>
                <c:pt idx="3">
                  <c:v>8.8170462894930201E-3</c:v>
                </c:pt>
                <c:pt idx="4">
                  <c:v>3.6737692872887582E-3</c:v>
                </c:pt>
                <c:pt idx="5">
                  <c:v>3.6737692872887582E-3</c:v>
                </c:pt>
                <c:pt idx="6">
                  <c:v>7.347538574577516E-4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9B-5B49-B394-E1908EDEB80E}"/>
            </c:ext>
          </c:extLst>
        </c:ser>
        <c:ser>
          <c:idx val="8"/>
          <c:order val="1"/>
          <c:tx>
            <c:strRef>
              <c:f>total!$A$28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total!$B$28:$I$28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2.9390154298310064E-3</c:v>
                </c:pt>
                <c:pt idx="3">
                  <c:v>0</c:v>
                </c:pt>
                <c:pt idx="4">
                  <c:v>6.6127847171197646E-3</c:v>
                </c:pt>
                <c:pt idx="5">
                  <c:v>3.6737692872887582E-3</c:v>
                </c:pt>
                <c:pt idx="6">
                  <c:v>7.347538574577516E-4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9B-5B49-B394-E1908EDEB80E}"/>
            </c:ext>
          </c:extLst>
        </c:ser>
        <c:ser>
          <c:idx val="7"/>
          <c:order val="2"/>
          <c:tx>
            <c:strRef>
              <c:f>total!$A$27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total!$B$27:$I$27</c:f>
              <c:numCache>
                <c:formatCode>0%</c:formatCode>
                <c:ptCount val="8"/>
                <c:pt idx="0">
                  <c:v>5.1432770022042619E-3</c:v>
                </c:pt>
                <c:pt idx="1">
                  <c:v>1.4695077149155032E-3</c:v>
                </c:pt>
                <c:pt idx="2">
                  <c:v>8.8170462894930201E-3</c:v>
                </c:pt>
                <c:pt idx="3">
                  <c:v>1.2490815576781777E-2</c:v>
                </c:pt>
                <c:pt idx="4">
                  <c:v>9.5518001469507719E-3</c:v>
                </c:pt>
                <c:pt idx="5">
                  <c:v>1.763409257898604E-2</c:v>
                </c:pt>
                <c:pt idx="6">
                  <c:v>1.4695077149155032E-3</c:v>
                </c:pt>
                <c:pt idx="7">
                  <c:v>7.347538574577516E-4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080-814E-833C-B31A9CAF6615}"/>
            </c:ext>
          </c:extLst>
        </c:ser>
        <c:ser>
          <c:idx val="6"/>
          <c:order val="3"/>
          <c:tx>
            <c:strRef>
              <c:f>total!$A$26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total!$B$26:$I$26</c:f>
              <c:numCache>
                <c:formatCode>0%</c:formatCode>
                <c:ptCount val="8"/>
                <c:pt idx="0">
                  <c:v>1.5429831006612785E-2</c:v>
                </c:pt>
                <c:pt idx="1">
                  <c:v>2.2042615723732551E-2</c:v>
                </c:pt>
                <c:pt idx="2">
                  <c:v>4.7759000734753858E-2</c:v>
                </c:pt>
                <c:pt idx="3">
                  <c:v>3.3798677443056577E-2</c:v>
                </c:pt>
                <c:pt idx="4">
                  <c:v>2.718589272593681E-2</c:v>
                </c:pt>
                <c:pt idx="5">
                  <c:v>2.1307861866274799E-2</c:v>
                </c:pt>
                <c:pt idx="6">
                  <c:v>2.9390154298310064E-3</c:v>
                </c:pt>
                <c:pt idx="7">
                  <c:v>2.204261572373255E-3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080-814E-833C-B31A9CAF6615}"/>
            </c:ext>
          </c:extLst>
        </c:ser>
        <c:ser>
          <c:idx val="5"/>
          <c:order val="4"/>
          <c:tx>
            <c:strRef>
              <c:f>total!$A$25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total!$B$25:$I$25</c:f>
              <c:numCache>
                <c:formatCode>0%</c:formatCode>
                <c:ptCount val="8"/>
                <c:pt idx="0">
                  <c:v>8.0822924320352683E-3</c:v>
                </c:pt>
                <c:pt idx="1">
                  <c:v>1.1021307861866276E-2</c:v>
                </c:pt>
                <c:pt idx="2">
                  <c:v>1.3225569434239529E-2</c:v>
                </c:pt>
                <c:pt idx="3">
                  <c:v>1.1021307861866276E-2</c:v>
                </c:pt>
                <c:pt idx="4">
                  <c:v>9.5518001469507719E-3</c:v>
                </c:pt>
                <c:pt idx="5">
                  <c:v>8.0822924320352683E-3</c:v>
                </c:pt>
                <c:pt idx="6">
                  <c:v>1.4695077149155032E-3</c:v>
                </c:pt>
                <c:pt idx="7">
                  <c:v>7.347538574577516E-4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080-814E-833C-B31A9CAF6615}"/>
            </c:ext>
          </c:extLst>
        </c:ser>
        <c:ser>
          <c:idx val="4"/>
          <c:order val="5"/>
          <c:tx>
            <c:strRef>
              <c:f>total!$A$24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total!$B$24:$I$24</c:f>
              <c:numCache>
                <c:formatCode>0%</c:formatCode>
                <c:ptCount val="8"/>
                <c:pt idx="0">
                  <c:v>2.7920646583394562E-2</c:v>
                </c:pt>
                <c:pt idx="1">
                  <c:v>4.40852314474651E-3</c:v>
                </c:pt>
                <c:pt idx="2">
                  <c:v>6.5393093313739895E-2</c:v>
                </c:pt>
                <c:pt idx="3">
                  <c:v>3.4533431300514325E-2</c:v>
                </c:pt>
                <c:pt idx="4">
                  <c:v>2.0573108008817047E-2</c:v>
                </c:pt>
                <c:pt idx="5">
                  <c:v>5.1432770022042619E-3</c:v>
                </c:pt>
                <c:pt idx="6">
                  <c:v>1.4695077149155032E-3</c:v>
                </c:pt>
                <c:pt idx="7">
                  <c:v>7.347538574577516E-4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80-814E-833C-B31A9CAF6615}"/>
            </c:ext>
          </c:extLst>
        </c:ser>
        <c:ser>
          <c:idx val="3"/>
          <c:order val="6"/>
          <c:tx>
            <c:strRef>
              <c:f>total!$A$23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total!$B$23:$I$23</c:f>
              <c:numCache>
                <c:formatCode>0%</c:formatCode>
                <c:ptCount val="8"/>
                <c:pt idx="0">
                  <c:v>7.3475385745775165E-3</c:v>
                </c:pt>
                <c:pt idx="1">
                  <c:v>2.9390154298310064E-3</c:v>
                </c:pt>
                <c:pt idx="2">
                  <c:v>1.6164584864070537E-2</c:v>
                </c:pt>
                <c:pt idx="3">
                  <c:v>2.0573108008817047E-2</c:v>
                </c:pt>
                <c:pt idx="4">
                  <c:v>4.3350477590007347E-2</c:v>
                </c:pt>
                <c:pt idx="5">
                  <c:v>2.718589272593681E-2</c:v>
                </c:pt>
                <c:pt idx="6">
                  <c:v>5.8780308596620128E-3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80-814E-833C-B31A9CAF6615}"/>
            </c:ext>
          </c:extLst>
        </c:ser>
        <c:ser>
          <c:idx val="2"/>
          <c:order val="7"/>
          <c:tx>
            <c:strRef>
              <c:f>total!$A$22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total!$B$22:$I$22</c:f>
              <c:numCache>
                <c:formatCode>0%</c:formatCode>
                <c:ptCount val="8"/>
                <c:pt idx="0">
                  <c:v>5.1432770022042619E-3</c:v>
                </c:pt>
                <c:pt idx="1">
                  <c:v>5.1432770022042619E-3</c:v>
                </c:pt>
                <c:pt idx="2">
                  <c:v>1.1021307861866276E-2</c:v>
                </c:pt>
                <c:pt idx="3">
                  <c:v>6.6127847171197646E-3</c:v>
                </c:pt>
                <c:pt idx="4">
                  <c:v>3.4533431300514325E-2</c:v>
                </c:pt>
                <c:pt idx="5">
                  <c:v>2.2777369581190303E-2</c:v>
                </c:pt>
                <c:pt idx="6">
                  <c:v>6.6127847171197646E-3</c:v>
                </c:pt>
                <c:pt idx="7">
                  <c:v>7.347538574577516E-4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80-814E-833C-B31A9CAF6615}"/>
            </c:ext>
          </c:extLst>
        </c:ser>
        <c:ser>
          <c:idx val="1"/>
          <c:order val="8"/>
          <c:tx>
            <c:strRef>
              <c:f>total!$A$21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total!$B$21:$I$21</c:f>
              <c:numCache>
                <c:formatCode>0%</c:formatCode>
                <c:ptCount val="8"/>
                <c:pt idx="0">
                  <c:v>8.0822924320352683E-3</c:v>
                </c:pt>
                <c:pt idx="1">
                  <c:v>1.1756061719324026E-2</c:v>
                </c:pt>
                <c:pt idx="2">
                  <c:v>3.2329169728141073E-2</c:v>
                </c:pt>
                <c:pt idx="3">
                  <c:v>1.6164584864070537E-2</c:v>
                </c:pt>
                <c:pt idx="4">
                  <c:v>5.8045554739162383E-2</c:v>
                </c:pt>
                <c:pt idx="5">
                  <c:v>4.5554739162380606E-2</c:v>
                </c:pt>
                <c:pt idx="6">
                  <c:v>1.8368846436443792E-2</c:v>
                </c:pt>
                <c:pt idx="7">
                  <c:v>6.6127847171197646E-3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80-814E-833C-B31A9CAF6615}"/>
            </c:ext>
          </c:extLst>
        </c:ser>
        <c:ser>
          <c:idx val="0"/>
          <c:order val="9"/>
          <c:tx>
            <c:strRef>
              <c:f>total!$A$20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total!$B$19:$I$19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total!$B$20:$I$20</c:f>
              <c:numCache>
                <c:formatCode>0%</c:formatCode>
                <c:ptCount val="8"/>
                <c:pt idx="0">
                  <c:v>3.6737692872887582E-3</c:v>
                </c:pt>
                <c:pt idx="1">
                  <c:v>2.204261572373255E-3</c:v>
                </c:pt>
                <c:pt idx="2">
                  <c:v>1.1756061719324026E-2</c:v>
                </c:pt>
                <c:pt idx="3">
                  <c:v>1.4695077149155032E-3</c:v>
                </c:pt>
                <c:pt idx="4">
                  <c:v>1.6164584864070537E-2</c:v>
                </c:pt>
                <c:pt idx="5">
                  <c:v>1.6899338721528288E-2</c:v>
                </c:pt>
                <c:pt idx="6">
                  <c:v>8.0822924320352683E-3</c:v>
                </c:pt>
                <c:pt idx="7">
                  <c:v>3.6737692872887582E-3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80-814E-833C-B31A9CAF6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04304608"/>
        <c:axId val="404324896"/>
      </c:barChart>
      <c:catAx>
        <c:axId val="404304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NL"/>
          </a:p>
        </c:txPr>
        <c:crossAx val="404324896"/>
        <c:crosses val="autoZero"/>
        <c:auto val="1"/>
        <c:lblAlgn val="ctr"/>
        <c:lblOffset val="100"/>
        <c:noMultiLvlLbl val="0"/>
      </c:catAx>
      <c:valAx>
        <c:axId val="404324896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NL"/>
          </a:p>
        </c:txPr>
        <c:crossAx val="40430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Scale levels per Stakeholder group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NL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'Graphs-scales'!$C$2</c:f>
              <c:strCache>
                <c:ptCount val="1"/>
                <c:pt idx="0">
                  <c:v>Element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'Graphs-scales'!$C$3:$C$9</c:f>
              <c:numCache>
                <c:formatCode>0%</c:formatCode>
                <c:ptCount val="7"/>
                <c:pt idx="0">
                  <c:v>0.15231788079470202</c:v>
                </c:pt>
                <c:pt idx="1">
                  <c:v>0.1596638655462185</c:v>
                </c:pt>
                <c:pt idx="2">
                  <c:v>7.0175438596491224E-2</c:v>
                </c:pt>
                <c:pt idx="3">
                  <c:v>7.8947368421052627E-2</c:v>
                </c:pt>
                <c:pt idx="4">
                  <c:v>6.0000000000000005E-2</c:v>
                </c:pt>
                <c:pt idx="5">
                  <c:v>5.9701492537313432E-2</c:v>
                </c:pt>
                <c:pt idx="6">
                  <c:v>8.8397790055248615E-2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DD-4C44-8B30-97610AE70FAF}"/>
            </c:ext>
          </c:extLst>
        </c:ser>
        <c:ser>
          <c:idx val="1"/>
          <c:order val="1"/>
          <c:tx>
            <c:strRef>
              <c:f>'Graphs-scales'!$D$2</c:f>
              <c:strCache>
                <c:ptCount val="1"/>
                <c:pt idx="0">
                  <c:v>Dwelling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'Graphs-scales'!$D$3:$D$9</c:f>
              <c:numCache>
                <c:formatCode>0%</c:formatCode>
                <c:ptCount val="7"/>
                <c:pt idx="0">
                  <c:v>2.6490066225165563E-2</c:v>
                </c:pt>
                <c:pt idx="1">
                  <c:v>6.3025210084033612E-2</c:v>
                </c:pt>
                <c:pt idx="2">
                  <c:v>7.4561403508771926E-2</c:v>
                </c:pt>
                <c:pt idx="3">
                  <c:v>6.1403508771929821E-2</c:v>
                </c:pt>
                <c:pt idx="4">
                  <c:v>8.4999999999999978E-2</c:v>
                </c:pt>
                <c:pt idx="5">
                  <c:v>7.4626865671641784E-2</c:v>
                </c:pt>
                <c:pt idx="6">
                  <c:v>5.8011049723756904E-2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DD-4C44-8B30-97610AE70FAF}"/>
            </c:ext>
          </c:extLst>
        </c:ser>
        <c:ser>
          <c:idx val="2"/>
          <c:order val="2"/>
          <c:tx>
            <c:strRef>
              <c:f>'Graphs-scales'!$E$2</c:f>
              <c:strCache>
                <c:ptCount val="1"/>
                <c:pt idx="0">
                  <c:v>Block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'Graphs-scales'!$E$3:$E$9</c:f>
              <c:numCache>
                <c:formatCode>0%</c:formatCode>
                <c:ptCount val="7"/>
                <c:pt idx="0">
                  <c:v>0.19867549668874171</c:v>
                </c:pt>
                <c:pt idx="1">
                  <c:v>0.32773109243697485</c:v>
                </c:pt>
                <c:pt idx="2">
                  <c:v>0.23684210526315791</c:v>
                </c:pt>
                <c:pt idx="3">
                  <c:v>3.5087719298245612E-2</c:v>
                </c:pt>
                <c:pt idx="4">
                  <c:v>0.16500000000000004</c:v>
                </c:pt>
                <c:pt idx="5">
                  <c:v>0.31343283582089548</c:v>
                </c:pt>
                <c:pt idx="6">
                  <c:v>0.25138121546961328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DD-4C44-8B30-97610AE70FAF}"/>
            </c:ext>
          </c:extLst>
        </c:ser>
        <c:ser>
          <c:idx val="3"/>
          <c:order val="3"/>
          <c:tx>
            <c:strRef>
              <c:f>'Graphs-scales'!$F$2</c:f>
              <c:strCache>
                <c:ptCount val="1"/>
                <c:pt idx="0">
                  <c:v>Street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'Graphs-scales'!$F$3:$F$9</c:f>
              <c:numCache>
                <c:formatCode>0%</c:formatCode>
                <c:ptCount val="7"/>
                <c:pt idx="0">
                  <c:v>0.18543046357615897</c:v>
                </c:pt>
                <c:pt idx="1">
                  <c:v>0.1092436974789916</c:v>
                </c:pt>
                <c:pt idx="2">
                  <c:v>0.10087719298245613</c:v>
                </c:pt>
                <c:pt idx="3">
                  <c:v>6.1403508771929821E-2</c:v>
                </c:pt>
                <c:pt idx="4">
                  <c:v>0.125</c:v>
                </c:pt>
                <c:pt idx="5">
                  <c:v>0.19402985074626863</c:v>
                </c:pt>
                <c:pt idx="6">
                  <c:v>0.20994475138121549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DD-4C44-8B30-97610AE70FAF}"/>
            </c:ext>
          </c:extLst>
        </c:ser>
        <c:ser>
          <c:idx val="4"/>
          <c:order val="4"/>
          <c:tx>
            <c:strRef>
              <c:f>'Graphs-scales'!$G$2</c:f>
              <c:strCache>
                <c:ptCount val="1"/>
                <c:pt idx="0">
                  <c:v>Neighbourhood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'Graphs-scales'!$G$3:$G$9</c:f>
              <c:numCache>
                <c:formatCode>0%</c:formatCode>
                <c:ptCount val="7"/>
                <c:pt idx="0">
                  <c:v>0.32450331125827819</c:v>
                </c:pt>
                <c:pt idx="1">
                  <c:v>0.12605042016806722</c:v>
                </c:pt>
                <c:pt idx="2">
                  <c:v>0.10087719298245613</c:v>
                </c:pt>
                <c:pt idx="3">
                  <c:v>0.23684210526315788</c:v>
                </c:pt>
                <c:pt idx="4">
                  <c:v>0.26500000000000001</c:v>
                </c:pt>
                <c:pt idx="5">
                  <c:v>0.2537313432835821</c:v>
                </c:pt>
                <c:pt idx="6">
                  <c:v>0.31215469613259667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DD-4C44-8B30-97610AE70FAF}"/>
            </c:ext>
          </c:extLst>
        </c:ser>
        <c:ser>
          <c:idx val="5"/>
          <c:order val="5"/>
          <c:tx>
            <c:strRef>
              <c:f>'Graphs-scales'!$H$2</c:f>
              <c:strCache>
                <c:ptCount val="1"/>
                <c:pt idx="0">
                  <c:v>District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'Graphs-scales'!$H$3:$H$9</c:f>
              <c:numCache>
                <c:formatCode>0%</c:formatCode>
                <c:ptCount val="7"/>
                <c:pt idx="0">
                  <c:v>8.6092715231788089E-2</c:v>
                </c:pt>
                <c:pt idx="1">
                  <c:v>0.12605042016806725</c:v>
                </c:pt>
                <c:pt idx="2">
                  <c:v>0.27631578947368418</c:v>
                </c:pt>
                <c:pt idx="3">
                  <c:v>0.41228070175438603</c:v>
                </c:pt>
                <c:pt idx="4">
                  <c:v>0.26</c:v>
                </c:pt>
                <c:pt idx="5">
                  <c:v>5.9701492537313432E-2</c:v>
                </c:pt>
                <c:pt idx="6">
                  <c:v>6.6298342541436461E-2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DD-4C44-8B30-97610AE70FAF}"/>
            </c:ext>
          </c:extLst>
        </c:ser>
        <c:ser>
          <c:idx val="6"/>
          <c:order val="6"/>
          <c:tx>
            <c:strRef>
              <c:f>'Graphs-scales'!$I$2</c:f>
              <c:strCache>
                <c:ptCount val="1"/>
                <c:pt idx="0">
                  <c:v>City</c:v>
                </c:pt>
              </c:strCache>
            </c:strRef>
          </c:tx>
          <c:spPr>
            <a:solidFill>
              <a:schemeClr val="accent1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'Graphs-scales'!$I$3:$I$9</c:f>
              <c:numCache>
                <c:formatCode>0%</c:formatCode>
                <c:ptCount val="7"/>
                <c:pt idx="0">
                  <c:v>2.6490066225165563E-2</c:v>
                </c:pt>
                <c:pt idx="1">
                  <c:v>6.3025210084033612E-2</c:v>
                </c:pt>
                <c:pt idx="2">
                  <c:v>0.10087719298245613</c:v>
                </c:pt>
                <c:pt idx="3">
                  <c:v>0.10526315789473684</c:v>
                </c:pt>
                <c:pt idx="4">
                  <c:v>2.5000000000000001E-2</c:v>
                </c:pt>
                <c:pt idx="5">
                  <c:v>4.4776119402985072E-2</c:v>
                </c:pt>
                <c:pt idx="6">
                  <c:v>8.2872928176795577E-3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DD-4C44-8B30-97610AE70FAF}"/>
            </c:ext>
          </c:extLst>
        </c:ser>
        <c:ser>
          <c:idx val="7"/>
          <c:order val="7"/>
          <c:tx>
            <c:strRef>
              <c:f>'Graphs-scales'!$J$2</c:f>
              <c:strCache>
                <c:ptCount val="1"/>
                <c:pt idx="0">
                  <c:v>Nation</c:v>
                </c:pt>
              </c:strCache>
            </c:strRef>
          </c:tx>
          <c:spPr>
            <a:solidFill>
              <a:schemeClr val="accent2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'Graphs-scales'!$J$3:$J$9</c:f>
              <c:numCache>
                <c:formatCode>0%</c:formatCode>
                <c:ptCount val="7"/>
                <c:pt idx="0">
                  <c:v>0</c:v>
                </c:pt>
                <c:pt idx="1">
                  <c:v>2.5210084033613446E-2</c:v>
                </c:pt>
                <c:pt idx="2">
                  <c:v>3.9473684210526314E-2</c:v>
                </c:pt>
                <c:pt idx="3">
                  <c:v>8.771929824561403E-3</c:v>
                </c:pt>
                <c:pt idx="4">
                  <c:v>1.4999999999999999E-2</c:v>
                </c:pt>
                <c:pt idx="5">
                  <c:v>0</c:v>
                </c:pt>
                <c:pt idx="6">
                  <c:v>5.5248618784530384E-3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DD-4C44-8B30-97610AE70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50838544"/>
        <c:axId val="1923229088"/>
      </c:barChart>
      <c:catAx>
        <c:axId val="1950838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NL"/>
          </a:p>
        </c:txPr>
        <c:crossAx val="1923229088"/>
        <c:crosses val="autoZero"/>
        <c:auto val="1"/>
        <c:lblAlgn val="ctr"/>
        <c:lblOffset val="100"/>
        <c:noMultiLvlLbl val="0"/>
      </c:catAx>
      <c:valAx>
        <c:axId val="192322908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NL"/>
          </a:p>
        </c:txPr>
        <c:crossAx val="195083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Attribute categories per Stakeholders group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NL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9"/>
          <c:order val="0"/>
          <c:tx>
            <c:strRef>
              <c:f>'Graph-attributes'!$B$12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'Graph-attributes'!$C$12:$I$12</c:f>
              <c:numCache>
                <c:formatCode>0%</c:formatCode>
                <c:ptCount val="7"/>
                <c:pt idx="0">
                  <c:v>3.3112582781456956E-2</c:v>
                </c:pt>
                <c:pt idx="1">
                  <c:v>7.1428571428571425E-2</c:v>
                </c:pt>
                <c:pt idx="2">
                  <c:v>3.0701754385964911E-2</c:v>
                </c:pt>
                <c:pt idx="3">
                  <c:v>3.5087719298245612E-2</c:v>
                </c:pt>
                <c:pt idx="4">
                  <c:v>0.05</c:v>
                </c:pt>
                <c:pt idx="5">
                  <c:v>1.4925373134328358E-2</c:v>
                </c:pt>
                <c:pt idx="6">
                  <c:v>8.8397790055248615E-2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ED8-1842-8357-F31C9EE2C009}"/>
            </c:ext>
          </c:extLst>
        </c:ser>
        <c:ser>
          <c:idx val="8"/>
          <c:order val="1"/>
          <c:tx>
            <c:strRef>
              <c:f>'Graph-attributes'!$B$11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'Graph-attributes'!$C$11:$I$11</c:f>
              <c:numCache>
                <c:formatCode>0%</c:formatCode>
                <c:ptCount val="7"/>
                <c:pt idx="0">
                  <c:v>2.6490066225165563E-2</c:v>
                </c:pt>
                <c:pt idx="1">
                  <c:v>8.4033613445378148E-3</c:v>
                </c:pt>
                <c:pt idx="2">
                  <c:v>0</c:v>
                </c:pt>
                <c:pt idx="3">
                  <c:v>3.5087719298245612E-2</c:v>
                </c:pt>
                <c:pt idx="4">
                  <c:v>3.0000000000000002E-2</c:v>
                </c:pt>
                <c:pt idx="5">
                  <c:v>0</c:v>
                </c:pt>
                <c:pt idx="6">
                  <c:v>8.2872928176795577E-3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ED8-1842-8357-F31C9EE2C009}"/>
            </c:ext>
          </c:extLst>
        </c:ser>
        <c:ser>
          <c:idx val="7"/>
          <c:order val="2"/>
          <c:tx>
            <c:strRef>
              <c:f>'Graph-attributes'!$B$10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'Graph-attributes'!$C$10:$I$10</c:f>
              <c:numCache>
                <c:formatCode>0%</c:formatCode>
                <c:ptCount val="7"/>
                <c:pt idx="0">
                  <c:v>5.9602649006622516E-2</c:v>
                </c:pt>
                <c:pt idx="1">
                  <c:v>3.7815126050420166E-2</c:v>
                </c:pt>
                <c:pt idx="2">
                  <c:v>6.5789473684210523E-2</c:v>
                </c:pt>
                <c:pt idx="3">
                  <c:v>8.771929824561403E-2</c:v>
                </c:pt>
                <c:pt idx="4">
                  <c:v>4.4999999999999998E-2</c:v>
                </c:pt>
                <c:pt idx="5">
                  <c:v>2.9850746268656716E-2</c:v>
                </c:pt>
                <c:pt idx="6">
                  <c:v>6.3535911602209949E-2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D8-1842-8357-F31C9EE2C009}"/>
            </c:ext>
          </c:extLst>
        </c:ser>
        <c:ser>
          <c:idx val="6"/>
          <c:order val="3"/>
          <c:tx>
            <c:strRef>
              <c:f>'Graph-attributes'!$B$9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'Graph-attributes'!$C$9:$I$9</c:f>
              <c:numCache>
                <c:formatCode>0%</c:formatCode>
                <c:ptCount val="7"/>
                <c:pt idx="0">
                  <c:v>0.11258278145695365</c:v>
                </c:pt>
                <c:pt idx="1">
                  <c:v>0.31092436974789917</c:v>
                </c:pt>
                <c:pt idx="2">
                  <c:v>0.24122807017543857</c:v>
                </c:pt>
                <c:pt idx="3">
                  <c:v>0.10526315789473684</c:v>
                </c:pt>
                <c:pt idx="4">
                  <c:v>8.5000000000000006E-2</c:v>
                </c:pt>
                <c:pt idx="5">
                  <c:v>0.13432835820895522</c:v>
                </c:pt>
                <c:pt idx="6">
                  <c:v>0.14088397790055246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D8-1842-8357-F31C9EE2C009}"/>
            </c:ext>
          </c:extLst>
        </c:ser>
        <c:ser>
          <c:idx val="5"/>
          <c:order val="4"/>
          <c:tx>
            <c:strRef>
              <c:f>'Graph-attributes'!$B$8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'Graph-attributes'!$C$8:$I$8</c:f>
              <c:numCache>
                <c:formatCode>0%</c:formatCode>
                <c:ptCount val="7"/>
                <c:pt idx="0">
                  <c:v>0.11258278145695365</c:v>
                </c:pt>
                <c:pt idx="1">
                  <c:v>5.4621848739495792E-2</c:v>
                </c:pt>
                <c:pt idx="2">
                  <c:v>5.701754385964912E-2</c:v>
                </c:pt>
                <c:pt idx="3">
                  <c:v>0.12280701754385964</c:v>
                </c:pt>
                <c:pt idx="4">
                  <c:v>3.0000000000000002E-2</c:v>
                </c:pt>
                <c:pt idx="5">
                  <c:v>2.9850746268656716E-2</c:v>
                </c:pt>
                <c:pt idx="6">
                  <c:v>5.8011049723756904E-2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D8-1842-8357-F31C9EE2C009}"/>
            </c:ext>
          </c:extLst>
        </c:ser>
        <c:ser>
          <c:idx val="4"/>
          <c:order val="5"/>
          <c:tx>
            <c:strRef>
              <c:f>'Graph-attributes'!$B$7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'Graph-attributes'!$C$7:$I$7</c:f>
              <c:numCache>
                <c:formatCode>0%</c:formatCode>
                <c:ptCount val="7"/>
                <c:pt idx="0">
                  <c:v>0.17218543046357618</c:v>
                </c:pt>
                <c:pt idx="1">
                  <c:v>9.2436974789915971E-2</c:v>
                </c:pt>
                <c:pt idx="2">
                  <c:v>6.5789473684210523E-2</c:v>
                </c:pt>
                <c:pt idx="3">
                  <c:v>6.1403508771929821E-2</c:v>
                </c:pt>
                <c:pt idx="4">
                  <c:v>0.18500000000000005</c:v>
                </c:pt>
                <c:pt idx="5">
                  <c:v>0.44776119402985071</c:v>
                </c:pt>
                <c:pt idx="6">
                  <c:v>0.22375690607734805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D8-1842-8357-F31C9EE2C009}"/>
            </c:ext>
          </c:extLst>
        </c:ser>
        <c:ser>
          <c:idx val="3"/>
          <c:order val="6"/>
          <c:tx>
            <c:strRef>
              <c:f>'Graph-attributes'!$B$6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'Graph-attributes'!$C$6:$I$6</c:f>
              <c:numCache>
                <c:formatCode>0%</c:formatCode>
                <c:ptCount val="7"/>
                <c:pt idx="0">
                  <c:v>0.12582781456953646</c:v>
                </c:pt>
                <c:pt idx="1">
                  <c:v>3.7815126050420166E-2</c:v>
                </c:pt>
                <c:pt idx="2">
                  <c:v>6.1403508771929821E-2</c:v>
                </c:pt>
                <c:pt idx="3">
                  <c:v>0.14035087719298245</c:v>
                </c:pt>
                <c:pt idx="4">
                  <c:v>0.2</c:v>
                </c:pt>
                <c:pt idx="5">
                  <c:v>7.4626865671641784E-2</c:v>
                </c:pt>
                <c:pt idx="6">
                  <c:v>0.18232044198895025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D8-1842-8357-F31C9EE2C009}"/>
            </c:ext>
          </c:extLst>
        </c:ser>
        <c:ser>
          <c:idx val="2"/>
          <c:order val="7"/>
          <c:tx>
            <c:strRef>
              <c:f>'Graph-attributes'!$B$5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'Graph-attributes'!$C$5:$I$5</c:f>
              <c:numCache>
                <c:formatCode>0%</c:formatCode>
                <c:ptCount val="7"/>
                <c:pt idx="0">
                  <c:v>8.6092715231788089E-2</c:v>
                </c:pt>
                <c:pt idx="1">
                  <c:v>5.0420168067226892E-2</c:v>
                </c:pt>
                <c:pt idx="2">
                  <c:v>0.12719298245614036</c:v>
                </c:pt>
                <c:pt idx="3">
                  <c:v>0.12280701754385964</c:v>
                </c:pt>
                <c:pt idx="4">
                  <c:v>0.17499999999999999</c:v>
                </c:pt>
                <c:pt idx="5">
                  <c:v>7.4626865671641784E-2</c:v>
                </c:pt>
                <c:pt idx="6">
                  <c:v>4.9723756906077346E-2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D8-1842-8357-F31C9EE2C009}"/>
            </c:ext>
          </c:extLst>
        </c:ser>
        <c:ser>
          <c:idx val="1"/>
          <c:order val="8"/>
          <c:tx>
            <c:strRef>
              <c:f>'Graph-attributes'!$B$4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'Graph-attributes'!$C$4:$I$4</c:f>
              <c:numCache>
                <c:formatCode>0%</c:formatCode>
                <c:ptCount val="7"/>
                <c:pt idx="0">
                  <c:v>0.23841059602649009</c:v>
                </c:pt>
                <c:pt idx="1">
                  <c:v>0.18067226890756302</c:v>
                </c:pt>
                <c:pt idx="2">
                  <c:v>0.27631578947368418</c:v>
                </c:pt>
                <c:pt idx="3">
                  <c:v>0.22807017543859648</c:v>
                </c:pt>
                <c:pt idx="4">
                  <c:v>0.14000000000000001</c:v>
                </c:pt>
                <c:pt idx="5">
                  <c:v>0.14925373134328357</c:v>
                </c:pt>
                <c:pt idx="6">
                  <c:v>0.17127071823204418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D8-1842-8357-F31C9EE2C009}"/>
            </c:ext>
          </c:extLst>
        </c:ser>
        <c:ser>
          <c:idx val="0"/>
          <c:order val="9"/>
          <c:tx>
            <c:strRef>
              <c:f>'Graph-attributes'!$B$3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'Graph-attributes'!$C$3:$I$3</c:f>
              <c:numCache>
                <c:formatCode>0%</c:formatCode>
                <c:ptCount val="7"/>
                <c:pt idx="0">
                  <c:v>3.3112582781456956E-2</c:v>
                </c:pt>
                <c:pt idx="1">
                  <c:v>0.15546218487394961</c:v>
                </c:pt>
                <c:pt idx="2">
                  <c:v>7.4561403508771926E-2</c:v>
                </c:pt>
                <c:pt idx="3">
                  <c:v>6.1403508771929821E-2</c:v>
                </c:pt>
                <c:pt idx="4">
                  <c:v>6.0000000000000005E-2</c:v>
                </c:pt>
                <c:pt idx="5">
                  <c:v>4.4776119402985072E-2</c:v>
                </c:pt>
                <c:pt idx="6">
                  <c:v>1.3812154696132596E-2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8-1842-8357-F31C9EE2C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65779472"/>
        <c:axId val="1965813280"/>
      </c:barChart>
      <c:catAx>
        <c:axId val="1965779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NL"/>
          </a:p>
        </c:txPr>
        <c:crossAx val="1965813280"/>
        <c:crosses val="autoZero"/>
        <c:auto val="1"/>
        <c:lblAlgn val="ctr"/>
        <c:lblOffset val="100"/>
        <c:noMultiLvlLbl val="0"/>
      </c:catAx>
      <c:valAx>
        <c:axId val="196581328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NL"/>
          </a:p>
        </c:txPr>
        <c:crossAx val="1965779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Scale levels per Stakeholder group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'Graphs-scales'!$C$2</c:f>
              <c:strCache>
                <c:ptCount val="1"/>
                <c:pt idx="0">
                  <c:v>Element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'Graphs-scales'!$C$3:$C$9</c:f>
              <c:numCache>
                <c:formatCode>0%</c:formatCode>
                <c:ptCount val="7"/>
                <c:pt idx="0">
                  <c:v>0.15231788079470202</c:v>
                </c:pt>
                <c:pt idx="1">
                  <c:v>0.1596638655462185</c:v>
                </c:pt>
                <c:pt idx="2">
                  <c:v>7.0175438596491224E-2</c:v>
                </c:pt>
                <c:pt idx="3">
                  <c:v>7.8947368421052627E-2</c:v>
                </c:pt>
                <c:pt idx="4">
                  <c:v>6.0000000000000005E-2</c:v>
                </c:pt>
                <c:pt idx="5">
                  <c:v>5.9701492537313432E-2</c:v>
                </c:pt>
                <c:pt idx="6">
                  <c:v>8.8397790055248615E-2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4-254F-A7DE-C24A8357499E}"/>
            </c:ext>
          </c:extLst>
        </c:ser>
        <c:ser>
          <c:idx val="1"/>
          <c:order val="1"/>
          <c:tx>
            <c:strRef>
              <c:f>'Graphs-scales'!$D$2</c:f>
              <c:strCache>
                <c:ptCount val="1"/>
                <c:pt idx="0">
                  <c:v>Dwelling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'Graphs-scales'!$D$3:$D$9</c:f>
              <c:numCache>
                <c:formatCode>0%</c:formatCode>
                <c:ptCount val="7"/>
                <c:pt idx="0">
                  <c:v>2.6490066225165563E-2</c:v>
                </c:pt>
                <c:pt idx="1">
                  <c:v>6.3025210084033612E-2</c:v>
                </c:pt>
                <c:pt idx="2">
                  <c:v>7.4561403508771926E-2</c:v>
                </c:pt>
                <c:pt idx="3">
                  <c:v>6.1403508771929821E-2</c:v>
                </c:pt>
                <c:pt idx="4">
                  <c:v>8.4999999999999978E-2</c:v>
                </c:pt>
                <c:pt idx="5">
                  <c:v>7.4626865671641784E-2</c:v>
                </c:pt>
                <c:pt idx="6">
                  <c:v>5.8011049723756904E-2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24-254F-A7DE-C24A8357499E}"/>
            </c:ext>
          </c:extLst>
        </c:ser>
        <c:ser>
          <c:idx val="2"/>
          <c:order val="2"/>
          <c:tx>
            <c:strRef>
              <c:f>'Graphs-scales'!$E$2</c:f>
              <c:strCache>
                <c:ptCount val="1"/>
                <c:pt idx="0">
                  <c:v>Block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'Graphs-scales'!$E$3:$E$9</c:f>
              <c:numCache>
                <c:formatCode>0%</c:formatCode>
                <c:ptCount val="7"/>
                <c:pt idx="0">
                  <c:v>0.19867549668874171</c:v>
                </c:pt>
                <c:pt idx="1">
                  <c:v>0.32773109243697485</c:v>
                </c:pt>
                <c:pt idx="2">
                  <c:v>0.23684210526315791</c:v>
                </c:pt>
                <c:pt idx="3">
                  <c:v>3.5087719298245612E-2</c:v>
                </c:pt>
                <c:pt idx="4">
                  <c:v>0.16500000000000004</c:v>
                </c:pt>
                <c:pt idx="5">
                  <c:v>0.31343283582089548</c:v>
                </c:pt>
                <c:pt idx="6">
                  <c:v>0.25138121546961328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24-254F-A7DE-C24A8357499E}"/>
            </c:ext>
          </c:extLst>
        </c:ser>
        <c:ser>
          <c:idx val="3"/>
          <c:order val="3"/>
          <c:tx>
            <c:strRef>
              <c:f>'Graphs-scales'!$F$2</c:f>
              <c:strCache>
                <c:ptCount val="1"/>
                <c:pt idx="0">
                  <c:v>Street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'Graphs-scales'!$F$3:$F$9</c:f>
              <c:numCache>
                <c:formatCode>0%</c:formatCode>
                <c:ptCount val="7"/>
                <c:pt idx="0">
                  <c:v>0.18543046357615897</c:v>
                </c:pt>
                <c:pt idx="1">
                  <c:v>0.1092436974789916</c:v>
                </c:pt>
                <c:pt idx="2">
                  <c:v>0.10087719298245613</c:v>
                </c:pt>
                <c:pt idx="3">
                  <c:v>6.1403508771929821E-2</c:v>
                </c:pt>
                <c:pt idx="4">
                  <c:v>0.125</c:v>
                </c:pt>
                <c:pt idx="5">
                  <c:v>0.19402985074626863</c:v>
                </c:pt>
                <c:pt idx="6">
                  <c:v>0.20994475138121549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24-254F-A7DE-C24A8357499E}"/>
            </c:ext>
          </c:extLst>
        </c:ser>
        <c:ser>
          <c:idx val="4"/>
          <c:order val="4"/>
          <c:tx>
            <c:strRef>
              <c:f>'Graphs-scales'!$G$2</c:f>
              <c:strCache>
                <c:ptCount val="1"/>
                <c:pt idx="0">
                  <c:v>Neighbourhood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'Graphs-scales'!$G$3:$G$9</c:f>
              <c:numCache>
                <c:formatCode>0%</c:formatCode>
                <c:ptCount val="7"/>
                <c:pt idx="0">
                  <c:v>0.32450331125827819</c:v>
                </c:pt>
                <c:pt idx="1">
                  <c:v>0.12605042016806722</c:v>
                </c:pt>
                <c:pt idx="2">
                  <c:v>0.10087719298245613</c:v>
                </c:pt>
                <c:pt idx="3">
                  <c:v>0.23684210526315788</c:v>
                </c:pt>
                <c:pt idx="4">
                  <c:v>0.26500000000000001</c:v>
                </c:pt>
                <c:pt idx="5">
                  <c:v>0.2537313432835821</c:v>
                </c:pt>
                <c:pt idx="6">
                  <c:v>0.31215469613259667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24-254F-A7DE-C24A8357499E}"/>
            </c:ext>
          </c:extLst>
        </c:ser>
        <c:ser>
          <c:idx val="5"/>
          <c:order val="5"/>
          <c:tx>
            <c:strRef>
              <c:f>'Graphs-scales'!$H$2</c:f>
              <c:strCache>
                <c:ptCount val="1"/>
                <c:pt idx="0">
                  <c:v>District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'Graphs-scales'!$H$3:$H$9</c:f>
              <c:numCache>
                <c:formatCode>0%</c:formatCode>
                <c:ptCount val="7"/>
                <c:pt idx="0">
                  <c:v>8.6092715231788089E-2</c:v>
                </c:pt>
                <c:pt idx="1">
                  <c:v>0.12605042016806725</c:v>
                </c:pt>
                <c:pt idx="2">
                  <c:v>0.27631578947368418</c:v>
                </c:pt>
                <c:pt idx="3">
                  <c:v>0.41228070175438603</c:v>
                </c:pt>
                <c:pt idx="4">
                  <c:v>0.26</c:v>
                </c:pt>
                <c:pt idx="5">
                  <c:v>5.9701492537313432E-2</c:v>
                </c:pt>
                <c:pt idx="6">
                  <c:v>6.6298342541436461E-2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24-254F-A7DE-C24A8357499E}"/>
            </c:ext>
          </c:extLst>
        </c:ser>
        <c:ser>
          <c:idx val="6"/>
          <c:order val="6"/>
          <c:tx>
            <c:strRef>
              <c:f>'Graphs-scales'!$I$2</c:f>
              <c:strCache>
                <c:ptCount val="1"/>
                <c:pt idx="0">
                  <c:v>City</c:v>
                </c:pt>
              </c:strCache>
            </c:strRef>
          </c:tx>
          <c:spPr>
            <a:solidFill>
              <a:schemeClr val="accent1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'Graphs-scales'!$I$3:$I$9</c:f>
              <c:numCache>
                <c:formatCode>0%</c:formatCode>
                <c:ptCount val="7"/>
                <c:pt idx="0">
                  <c:v>2.6490066225165563E-2</c:v>
                </c:pt>
                <c:pt idx="1">
                  <c:v>6.3025210084033612E-2</c:v>
                </c:pt>
                <c:pt idx="2">
                  <c:v>0.10087719298245613</c:v>
                </c:pt>
                <c:pt idx="3">
                  <c:v>0.10526315789473684</c:v>
                </c:pt>
                <c:pt idx="4">
                  <c:v>2.5000000000000001E-2</c:v>
                </c:pt>
                <c:pt idx="5">
                  <c:v>4.4776119402985072E-2</c:v>
                </c:pt>
                <c:pt idx="6">
                  <c:v>8.2872928176795577E-3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24-254F-A7DE-C24A8357499E}"/>
            </c:ext>
          </c:extLst>
        </c:ser>
        <c:ser>
          <c:idx val="7"/>
          <c:order val="7"/>
          <c:tx>
            <c:strRef>
              <c:f>'Graphs-scales'!$J$2</c:f>
              <c:strCache>
                <c:ptCount val="1"/>
                <c:pt idx="0">
                  <c:v>Nation</c:v>
                </c:pt>
              </c:strCache>
            </c:strRef>
          </c:tx>
          <c:spPr>
            <a:solidFill>
              <a:schemeClr val="accent2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'Graphs-scales'!$B$3:$B$9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'Graphs-scales'!$J$3:$J$9</c:f>
              <c:numCache>
                <c:formatCode>0%</c:formatCode>
                <c:ptCount val="7"/>
                <c:pt idx="0">
                  <c:v>0</c:v>
                </c:pt>
                <c:pt idx="1">
                  <c:v>2.5210084033613446E-2</c:v>
                </c:pt>
                <c:pt idx="2">
                  <c:v>3.9473684210526314E-2</c:v>
                </c:pt>
                <c:pt idx="3">
                  <c:v>8.771929824561403E-3</c:v>
                </c:pt>
                <c:pt idx="4">
                  <c:v>1.4999999999999999E-2</c:v>
                </c:pt>
                <c:pt idx="5">
                  <c:v>0</c:v>
                </c:pt>
                <c:pt idx="6">
                  <c:v>5.5248618784530384E-3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024-254F-A7DE-C24A83574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50838544"/>
        <c:axId val="1923229088"/>
      </c:barChart>
      <c:catAx>
        <c:axId val="1950838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923229088"/>
        <c:crosses val="autoZero"/>
        <c:auto val="1"/>
        <c:lblAlgn val="ctr"/>
        <c:lblOffset val="100"/>
        <c:noMultiLvlLbl val="0"/>
      </c:catAx>
      <c:valAx>
        <c:axId val="192322908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95083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Attribute categories per Stakeholders group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'Graph-attributes'!$B$3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'Graph-attributes'!$C$3:$I$3</c:f>
              <c:numCache>
                <c:formatCode>0%</c:formatCode>
                <c:ptCount val="7"/>
                <c:pt idx="0">
                  <c:v>3.3112582781456956E-2</c:v>
                </c:pt>
                <c:pt idx="1">
                  <c:v>0.15546218487394961</c:v>
                </c:pt>
                <c:pt idx="2">
                  <c:v>7.4561403508771926E-2</c:v>
                </c:pt>
                <c:pt idx="3">
                  <c:v>6.1403508771929821E-2</c:v>
                </c:pt>
                <c:pt idx="4">
                  <c:v>6.0000000000000005E-2</c:v>
                </c:pt>
                <c:pt idx="5">
                  <c:v>4.4776119402985072E-2</c:v>
                </c:pt>
                <c:pt idx="6">
                  <c:v>1.3812154696132596E-2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6-234A-A344-AF3CC0319585}"/>
            </c:ext>
          </c:extLst>
        </c:ser>
        <c:ser>
          <c:idx val="1"/>
          <c:order val="1"/>
          <c:tx>
            <c:strRef>
              <c:f>'Graph-attributes'!$B$4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'Graph-attributes'!$C$4:$I$4</c:f>
              <c:numCache>
                <c:formatCode>0%</c:formatCode>
                <c:ptCount val="7"/>
                <c:pt idx="0">
                  <c:v>0.23841059602649009</c:v>
                </c:pt>
                <c:pt idx="1">
                  <c:v>0.18067226890756302</c:v>
                </c:pt>
                <c:pt idx="2">
                  <c:v>0.27631578947368418</c:v>
                </c:pt>
                <c:pt idx="3">
                  <c:v>0.22807017543859648</c:v>
                </c:pt>
                <c:pt idx="4">
                  <c:v>0.14000000000000001</c:v>
                </c:pt>
                <c:pt idx="5">
                  <c:v>0.14925373134328357</c:v>
                </c:pt>
                <c:pt idx="6">
                  <c:v>0.17127071823204418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E6-234A-A344-AF3CC0319585}"/>
            </c:ext>
          </c:extLst>
        </c:ser>
        <c:ser>
          <c:idx val="2"/>
          <c:order val="2"/>
          <c:tx>
            <c:strRef>
              <c:f>'Graph-attributes'!$B$5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'Graph-attributes'!$C$5:$I$5</c:f>
              <c:numCache>
                <c:formatCode>0%</c:formatCode>
                <c:ptCount val="7"/>
                <c:pt idx="0">
                  <c:v>8.6092715231788089E-2</c:v>
                </c:pt>
                <c:pt idx="1">
                  <c:v>5.0420168067226892E-2</c:v>
                </c:pt>
                <c:pt idx="2">
                  <c:v>0.12719298245614036</c:v>
                </c:pt>
                <c:pt idx="3">
                  <c:v>0.12280701754385964</c:v>
                </c:pt>
                <c:pt idx="4">
                  <c:v>0.17499999999999999</c:v>
                </c:pt>
                <c:pt idx="5">
                  <c:v>7.4626865671641784E-2</c:v>
                </c:pt>
                <c:pt idx="6">
                  <c:v>4.9723756906077346E-2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E6-234A-A344-AF3CC0319585}"/>
            </c:ext>
          </c:extLst>
        </c:ser>
        <c:ser>
          <c:idx val="3"/>
          <c:order val="3"/>
          <c:tx>
            <c:strRef>
              <c:f>'Graph-attributes'!$B$6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'Graph-attributes'!$C$6:$I$6</c:f>
              <c:numCache>
                <c:formatCode>0%</c:formatCode>
                <c:ptCount val="7"/>
                <c:pt idx="0">
                  <c:v>0.12582781456953646</c:v>
                </c:pt>
                <c:pt idx="1">
                  <c:v>3.7815126050420166E-2</c:v>
                </c:pt>
                <c:pt idx="2">
                  <c:v>6.1403508771929821E-2</c:v>
                </c:pt>
                <c:pt idx="3">
                  <c:v>0.14035087719298245</c:v>
                </c:pt>
                <c:pt idx="4">
                  <c:v>0.2</c:v>
                </c:pt>
                <c:pt idx="5">
                  <c:v>7.4626865671641784E-2</c:v>
                </c:pt>
                <c:pt idx="6">
                  <c:v>0.18232044198895025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E6-234A-A344-AF3CC0319585}"/>
            </c:ext>
          </c:extLst>
        </c:ser>
        <c:ser>
          <c:idx val="4"/>
          <c:order val="4"/>
          <c:tx>
            <c:strRef>
              <c:f>'Graph-attributes'!$B$7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'Graph-attributes'!$C$7:$I$7</c:f>
              <c:numCache>
                <c:formatCode>0%</c:formatCode>
                <c:ptCount val="7"/>
                <c:pt idx="0">
                  <c:v>0.17218543046357618</c:v>
                </c:pt>
                <c:pt idx="1">
                  <c:v>9.2436974789915971E-2</c:v>
                </c:pt>
                <c:pt idx="2">
                  <c:v>6.5789473684210523E-2</c:v>
                </c:pt>
                <c:pt idx="3">
                  <c:v>6.1403508771929821E-2</c:v>
                </c:pt>
                <c:pt idx="4">
                  <c:v>0.18500000000000005</c:v>
                </c:pt>
                <c:pt idx="5">
                  <c:v>0.44776119402985071</c:v>
                </c:pt>
                <c:pt idx="6">
                  <c:v>0.22375690607734805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E6-234A-A344-AF3CC0319585}"/>
            </c:ext>
          </c:extLst>
        </c:ser>
        <c:ser>
          <c:idx val="5"/>
          <c:order val="5"/>
          <c:tx>
            <c:strRef>
              <c:f>'Graph-attributes'!$B$8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'Graph-attributes'!$C$8:$I$8</c:f>
              <c:numCache>
                <c:formatCode>0%</c:formatCode>
                <c:ptCount val="7"/>
                <c:pt idx="0">
                  <c:v>0.11258278145695365</c:v>
                </c:pt>
                <c:pt idx="1">
                  <c:v>5.4621848739495792E-2</c:v>
                </c:pt>
                <c:pt idx="2">
                  <c:v>5.701754385964912E-2</c:v>
                </c:pt>
                <c:pt idx="3">
                  <c:v>0.12280701754385964</c:v>
                </c:pt>
                <c:pt idx="4">
                  <c:v>3.0000000000000002E-2</c:v>
                </c:pt>
                <c:pt idx="5">
                  <c:v>2.9850746268656716E-2</c:v>
                </c:pt>
                <c:pt idx="6">
                  <c:v>5.8011049723756904E-2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E6-234A-A344-AF3CC0319585}"/>
            </c:ext>
          </c:extLst>
        </c:ser>
        <c:ser>
          <c:idx val="6"/>
          <c:order val="6"/>
          <c:tx>
            <c:strRef>
              <c:f>'Graph-attributes'!$B$9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'Graph-attributes'!$C$9:$I$9</c:f>
              <c:numCache>
                <c:formatCode>0%</c:formatCode>
                <c:ptCount val="7"/>
                <c:pt idx="0">
                  <c:v>0.11258278145695365</c:v>
                </c:pt>
                <c:pt idx="1">
                  <c:v>0.31092436974789917</c:v>
                </c:pt>
                <c:pt idx="2">
                  <c:v>0.24122807017543857</c:v>
                </c:pt>
                <c:pt idx="3">
                  <c:v>0.10526315789473684</c:v>
                </c:pt>
                <c:pt idx="4">
                  <c:v>8.5000000000000006E-2</c:v>
                </c:pt>
                <c:pt idx="5">
                  <c:v>0.13432835820895522</c:v>
                </c:pt>
                <c:pt idx="6">
                  <c:v>0.14088397790055246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2E6-234A-A344-AF3CC0319585}"/>
            </c:ext>
          </c:extLst>
        </c:ser>
        <c:ser>
          <c:idx val="7"/>
          <c:order val="7"/>
          <c:tx>
            <c:strRef>
              <c:f>'Graph-attributes'!$B$10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'Graph-attributes'!$C$10:$I$10</c:f>
              <c:numCache>
                <c:formatCode>0%</c:formatCode>
                <c:ptCount val="7"/>
                <c:pt idx="0">
                  <c:v>5.9602649006622516E-2</c:v>
                </c:pt>
                <c:pt idx="1">
                  <c:v>3.7815126050420166E-2</c:v>
                </c:pt>
                <c:pt idx="2">
                  <c:v>6.5789473684210523E-2</c:v>
                </c:pt>
                <c:pt idx="3">
                  <c:v>8.771929824561403E-2</c:v>
                </c:pt>
                <c:pt idx="4">
                  <c:v>4.4999999999999998E-2</c:v>
                </c:pt>
                <c:pt idx="5">
                  <c:v>2.9850746268656716E-2</c:v>
                </c:pt>
                <c:pt idx="6">
                  <c:v>6.3535911602209949E-2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2E6-234A-A344-AF3CC0319585}"/>
            </c:ext>
          </c:extLst>
        </c:ser>
        <c:ser>
          <c:idx val="8"/>
          <c:order val="8"/>
          <c:tx>
            <c:strRef>
              <c:f>'Graph-attributes'!$B$11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'Graph-attributes'!$C$11:$I$11</c:f>
              <c:numCache>
                <c:formatCode>0%</c:formatCode>
                <c:ptCount val="7"/>
                <c:pt idx="0">
                  <c:v>2.6490066225165563E-2</c:v>
                </c:pt>
                <c:pt idx="1">
                  <c:v>8.4033613445378148E-3</c:v>
                </c:pt>
                <c:pt idx="2">
                  <c:v>0</c:v>
                </c:pt>
                <c:pt idx="3">
                  <c:v>3.5087719298245612E-2</c:v>
                </c:pt>
                <c:pt idx="4">
                  <c:v>3.0000000000000002E-2</c:v>
                </c:pt>
                <c:pt idx="5">
                  <c:v>0</c:v>
                </c:pt>
                <c:pt idx="6">
                  <c:v>8.2872928176795577E-3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2E6-234A-A344-AF3CC0319585}"/>
            </c:ext>
          </c:extLst>
        </c:ser>
        <c:ser>
          <c:idx val="9"/>
          <c:order val="9"/>
          <c:tx>
            <c:strRef>
              <c:f>'Graph-attributes'!$B$12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'Graph-attributes'!$C$2:$I$2</c:f>
              <c:strCache>
                <c:ptCount val="7"/>
                <c:pt idx="0">
                  <c:v>Owners</c:v>
                </c:pt>
                <c:pt idx="1">
                  <c:v>Makers</c:v>
                </c:pt>
                <c:pt idx="2">
                  <c:v>Academics</c:v>
                </c:pt>
                <c:pt idx="3">
                  <c:v>Governments</c:v>
                </c:pt>
                <c:pt idx="4">
                  <c:v>Local professionals</c:v>
                </c:pt>
                <c:pt idx="5">
                  <c:v>Visitors</c:v>
                </c:pt>
                <c:pt idx="6">
                  <c:v>Residents</c:v>
                </c:pt>
              </c:strCache>
            </c:strRef>
          </c:cat>
          <c:val>
            <c:numRef>
              <c:f>'Graph-attributes'!$C$12:$I$12</c:f>
              <c:numCache>
                <c:formatCode>0%</c:formatCode>
                <c:ptCount val="7"/>
                <c:pt idx="0">
                  <c:v>3.3112582781456956E-2</c:v>
                </c:pt>
                <c:pt idx="1">
                  <c:v>7.1428571428571425E-2</c:v>
                </c:pt>
                <c:pt idx="2">
                  <c:v>3.0701754385964911E-2</c:v>
                </c:pt>
                <c:pt idx="3">
                  <c:v>3.5087719298245612E-2</c:v>
                </c:pt>
                <c:pt idx="4">
                  <c:v>0.05</c:v>
                </c:pt>
                <c:pt idx="5">
                  <c:v>1.4925373134328358E-2</c:v>
                </c:pt>
                <c:pt idx="6">
                  <c:v>8.8397790055248615E-2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2E6-234A-A344-AF3CC0319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65779472"/>
        <c:axId val="1965813280"/>
      </c:barChart>
      <c:catAx>
        <c:axId val="1965779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965813280"/>
        <c:crosses val="autoZero"/>
        <c:auto val="1"/>
        <c:lblAlgn val="ctr"/>
        <c:lblOffset val="100"/>
        <c:noMultiLvlLbl val="0"/>
      </c:catAx>
      <c:valAx>
        <c:axId val="196581328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965779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Governments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governments!$A$20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governments!$B$20:$I$20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2.6315789473684209E-2</c:v>
                </c:pt>
                <c:pt idx="5">
                  <c:v>1.7543859649122806E-2</c:v>
                </c:pt>
                <c:pt idx="6">
                  <c:v>1.7543859649122806E-2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8D-E743-8FD4-853D881A4852}"/>
            </c:ext>
          </c:extLst>
        </c:ser>
        <c:ser>
          <c:idx val="1"/>
          <c:order val="1"/>
          <c:tx>
            <c:strRef>
              <c:f>governments!$A$21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governments!$B$21:$I$21</c:f>
              <c:numCache>
                <c:formatCode>0%</c:formatCode>
                <c:ptCount val="8"/>
                <c:pt idx="0">
                  <c:v>0</c:v>
                </c:pt>
                <c:pt idx="1">
                  <c:v>2.6315789473684209E-2</c:v>
                </c:pt>
                <c:pt idx="2">
                  <c:v>0</c:v>
                </c:pt>
                <c:pt idx="3">
                  <c:v>0</c:v>
                </c:pt>
                <c:pt idx="4">
                  <c:v>4.3859649122807015E-2</c:v>
                </c:pt>
                <c:pt idx="5">
                  <c:v>0.11403508771929824</c:v>
                </c:pt>
                <c:pt idx="6">
                  <c:v>4.3859649122807015E-2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8D-E743-8FD4-853D881A4852}"/>
            </c:ext>
          </c:extLst>
        </c:ser>
        <c:ser>
          <c:idx val="2"/>
          <c:order val="2"/>
          <c:tx>
            <c:strRef>
              <c:f>governments!$A$22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governments!$B$22:$I$22</c:f>
              <c:numCache>
                <c:formatCode>0%</c:formatCode>
                <c:ptCount val="8"/>
                <c:pt idx="0">
                  <c:v>8.771929824561403E-3</c:v>
                </c:pt>
                <c:pt idx="1">
                  <c:v>0</c:v>
                </c:pt>
                <c:pt idx="2">
                  <c:v>8.771929824561403E-3</c:v>
                </c:pt>
                <c:pt idx="3">
                  <c:v>8.771929824561403E-3</c:v>
                </c:pt>
                <c:pt idx="4">
                  <c:v>3.5087719298245612E-2</c:v>
                </c:pt>
                <c:pt idx="5">
                  <c:v>4.3859649122807015E-2</c:v>
                </c:pt>
                <c:pt idx="6">
                  <c:v>1.7543859649122806E-2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8D-E743-8FD4-853D881A4852}"/>
            </c:ext>
          </c:extLst>
        </c:ser>
        <c:ser>
          <c:idx val="3"/>
          <c:order val="3"/>
          <c:tx>
            <c:strRef>
              <c:f>governments!$A$23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governments!$B$23:$I$23</c:f>
              <c:numCache>
                <c:formatCode>0%</c:formatCode>
                <c:ptCount val="8"/>
                <c:pt idx="0">
                  <c:v>8.771929824561403E-3</c:v>
                </c:pt>
                <c:pt idx="1">
                  <c:v>0</c:v>
                </c:pt>
                <c:pt idx="2">
                  <c:v>0</c:v>
                </c:pt>
                <c:pt idx="3">
                  <c:v>1.7543859649122806E-2</c:v>
                </c:pt>
                <c:pt idx="4">
                  <c:v>4.3859649122807015E-2</c:v>
                </c:pt>
                <c:pt idx="5">
                  <c:v>6.1403508771929821E-2</c:v>
                </c:pt>
                <c:pt idx="6">
                  <c:v>8.771929824561403E-3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8D-E743-8FD4-853D881A4852}"/>
            </c:ext>
          </c:extLst>
        </c:ser>
        <c:ser>
          <c:idx val="4"/>
          <c:order val="4"/>
          <c:tx>
            <c:strRef>
              <c:f>governments!$A$24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governments!$B$24:$I$24</c:f>
              <c:numCache>
                <c:formatCode>0%</c:formatCode>
                <c:ptCount val="8"/>
                <c:pt idx="0">
                  <c:v>2.6315789473684209E-2</c:v>
                </c:pt>
                <c:pt idx="1">
                  <c:v>0</c:v>
                </c:pt>
                <c:pt idx="2">
                  <c:v>0</c:v>
                </c:pt>
                <c:pt idx="3">
                  <c:v>8.771929824561403E-3</c:v>
                </c:pt>
                <c:pt idx="4">
                  <c:v>0</c:v>
                </c:pt>
                <c:pt idx="5">
                  <c:v>1.7543859649122806E-2</c:v>
                </c:pt>
                <c:pt idx="6">
                  <c:v>8.771929824561403E-3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8D-E743-8FD4-853D881A4852}"/>
            </c:ext>
          </c:extLst>
        </c:ser>
        <c:ser>
          <c:idx val="5"/>
          <c:order val="5"/>
          <c:tx>
            <c:strRef>
              <c:f>governments!$A$25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governments!$B$25:$I$25</c:f>
              <c:numCache>
                <c:formatCode>0%</c:formatCode>
                <c:ptCount val="8"/>
                <c:pt idx="0">
                  <c:v>8.771929824561403E-3</c:v>
                </c:pt>
                <c:pt idx="1">
                  <c:v>1.7543859649122806E-2</c:v>
                </c:pt>
                <c:pt idx="2">
                  <c:v>2.6315789473684209E-2</c:v>
                </c:pt>
                <c:pt idx="3">
                  <c:v>8.771929824561403E-3</c:v>
                </c:pt>
                <c:pt idx="4">
                  <c:v>8.771929824561403E-3</c:v>
                </c:pt>
                <c:pt idx="5">
                  <c:v>3.5087719298245612E-2</c:v>
                </c:pt>
                <c:pt idx="6">
                  <c:v>8.771929824561403E-3</c:v>
                </c:pt>
                <c:pt idx="7">
                  <c:v>8.771929824561403E-3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8D-E743-8FD4-853D881A4852}"/>
            </c:ext>
          </c:extLst>
        </c:ser>
        <c:ser>
          <c:idx val="6"/>
          <c:order val="6"/>
          <c:tx>
            <c:strRef>
              <c:f>governments!$A$26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governments!$B$26:$I$26</c:f>
              <c:numCache>
                <c:formatCode>0%</c:formatCode>
                <c:ptCount val="8"/>
                <c:pt idx="0">
                  <c:v>0</c:v>
                </c:pt>
                <c:pt idx="1">
                  <c:v>1.7543859649122806E-2</c:v>
                </c:pt>
                <c:pt idx="2">
                  <c:v>0</c:v>
                </c:pt>
                <c:pt idx="3">
                  <c:v>8.771929824561403E-3</c:v>
                </c:pt>
                <c:pt idx="4">
                  <c:v>3.5087719298245612E-2</c:v>
                </c:pt>
                <c:pt idx="5">
                  <c:v>4.3859649122807015E-2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78D-E743-8FD4-853D881A4852}"/>
            </c:ext>
          </c:extLst>
        </c:ser>
        <c:ser>
          <c:idx val="7"/>
          <c:order val="7"/>
          <c:tx>
            <c:strRef>
              <c:f>governments!$A$27</c:f>
              <c:strCache>
                <c:ptCount val="1"/>
                <c:pt idx="0">
                  <c:v>Infra/ 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governments!$B$27:$I$27</c:f>
              <c:numCache>
                <c:formatCode>0%</c:formatCode>
                <c:ptCount val="8"/>
                <c:pt idx="0">
                  <c:v>8.771929824561403E-3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1.7543859649122806E-2</c:v>
                </c:pt>
                <c:pt idx="5">
                  <c:v>6.1403508771929821E-2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78D-E743-8FD4-853D881A4852}"/>
            </c:ext>
          </c:extLst>
        </c:ser>
        <c:ser>
          <c:idx val="8"/>
          <c:order val="8"/>
          <c:tx>
            <c:strRef>
              <c:f>governments!$A$28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governments!$B$28:$I$28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2.6315789473684209E-2</c:v>
                </c:pt>
                <c:pt idx="5">
                  <c:v>8.771929824561403E-3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78D-E743-8FD4-853D881A4852}"/>
            </c:ext>
          </c:extLst>
        </c:ser>
        <c:ser>
          <c:idx val="9"/>
          <c:order val="9"/>
          <c:tx>
            <c:strRef>
              <c:f>governments!$A$29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governments!$B$19:$I$19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governments!$B$29:$I$29</c:f>
              <c:numCache>
                <c:formatCode>0%</c:formatCode>
                <c:ptCount val="8"/>
                <c:pt idx="0">
                  <c:v>1.7543859649122806E-2</c:v>
                </c:pt>
                <c:pt idx="1">
                  <c:v>0</c:v>
                </c:pt>
                <c:pt idx="2">
                  <c:v>0</c:v>
                </c:pt>
                <c:pt idx="3">
                  <c:v>8.771929824561403E-3</c:v>
                </c:pt>
                <c:pt idx="4">
                  <c:v>0</c:v>
                </c:pt>
                <c:pt idx="5">
                  <c:v>8.771929824561403E-3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78D-E743-8FD4-853D881A4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1117183"/>
        <c:axId val="1251100111"/>
      </c:barChart>
      <c:catAx>
        <c:axId val="1251117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51100111"/>
        <c:crosses val="autoZero"/>
        <c:auto val="1"/>
        <c:lblAlgn val="ctr"/>
        <c:lblOffset val="100"/>
        <c:noMultiLvlLbl val="0"/>
      </c:catAx>
      <c:valAx>
        <c:axId val="1251100111"/>
        <c:scaling>
          <c:orientation val="minMax"/>
          <c:max val="0.15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51117183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Governments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governments!$A$2</c:f>
              <c:strCache>
                <c:ptCount val="1"/>
                <c:pt idx="0">
                  <c:v>story/ memory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governments!$B$2:$I$2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B-C34A-9D02-4829C73FF089}"/>
            </c:ext>
          </c:extLst>
        </c:ser>
        <c:ser>
          <c:idx val="1"/>
          <c:order val="1"/>
          <c:tx>
            <c:strRef>
              <c:f>governments!$A$3</c:f>
              <c:strCache>
                <c:ptCount val="1"/>
                <c:pt idx="0">
                  <c:v>identity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governments!$B$3:$I$3</c:f>
              <c:numCache>
                <c:formatCode>0</c:formatCode>
                <c:ptCount val="8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13</c:v>
                </c:pt>
                <c:pt idx="6">
                  <c:v>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8B-C34A-9D02-4829C73FF089}"/>
            </c:ext>
          </c:extLst>
        </c:ser>
        <c:ser>
          <c:idx val="2"/>
          <c:order val="2"/>
          <c:tx>
            <c:strRef>
              <c:f>governments!$A$4</c:f>
              <c:strCache>
                <c:ptCount val="1"/>
                <c:pt idx="0">
                  <c:v>collectivity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governments!$B$4:$I$4</c:f>
              <c:numCache>
                <c:formatCode>0</c:formatCode>
                <c:ptCount val="8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5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8B-C34A-9D02-4829C73FF089}"/>
            </c:ext>
          </c:extLst>
        </c:ser>
        <c:ser>
          <c:idx val="3"/>
          <c:order val="3"/>
          <c:tx>
            <c:strRef>
              <c:f>governments!$A$5</c:f>
              <c:strCache>
                <c:ptCount val="1"/>
                <c:pt idx="0">
                  <c:v>activity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governments!$B$5:$I$5</c:f>
              <c:numCache>
                <c:formatCode>0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5</c:v>
                </c:pt>
                <c:pt idx="5">
                  <c:v>7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8B-C34A-9D02-4829C73FF089}"/>
            </c:ext>
          </c:extLst>
        </c:ser>
        <c:ser>
          <c:idx val="4"/>
          <c:order val="4"/>
          <c:tx>
            <c:strRef>
              <c:f>governments!$A$6</c:f>
              <c:strCache>
                <c:ptCount val="1"/>
                <c:pt idx="0">
                  <c:v>appearance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governments!$B$6:$I$6</c:f>
              <c:numCache>
                <c:formatCode>0</c:formatCode>
                <c:ptCount val="8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8B-C34A-9D02-4829C73FF089}"/>
            </c:ext>
          </c:extLst>
        </c:ser>
        <c:ser>
          <c:idx val="5"/>
          <c:order val="5"/>
          <c:tx>
            <c:strRef>
              <c:f>governments!$A$7</c:f>
              <c:strCache>
                <c:ptCount val="1"/>
                <c:pt idx="0">
                  <c:v>comfort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governments!$B$7:$I$7</c:f>
              <c:numCache>
                <c:formatCode>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8B-C34A-9D02-4829C73FF089}"/>
            </c:ext>
          </c:extLst>
        </c:ser>
        <c:ser>
          <c:idx val="6"/>
          <c:order val="6"/>
          <c:tx>
            <c:strRef>
              <c:f>governments!$A$8</c:f>
              <c:strCache>
                <c:ptCount val="1"/>
                <c:pt idx="0">
                  <c:v>spatial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governments!$B$8:$I$8</c:f>
              <c:numCache>
                <c:formatCode>0</c:formatCode>
                <c:ptCount val="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E8B-C34A-9D02-4829C73FF089}"/>
            </c:ext>
          </c:extLst>
        </c:ser>
        <c:ser>
          <c:idx val="7"/>
          <c:order val="7"/>
          <c:tx>
            <c:strRef>
              <c:f>governments!$A$9</c:f>
              <c:strCache>
                <c:ptCount val="1"/>
                <c:pt idx="0">
                  <c:v>infra/route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governments!$B$9:$I$9</c:f>
              <c:numCache>
                <c:formatCode>0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E8B-C34A-9D02-4829C73FF089}"/>
            </c:ext>
          </c:extLst>
        </c:ser>
        <c:ser>
          <c:idx val="8"/>
          <c:order val="8"/>
          <c:tx>
            <c:strRef>
              <c:f>governments!$A$10</c:f>
              <c:strCache>
                <c:ptCount val="1"/>
                <c:pt idx="0">
                  <c:v>location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governments!$B$10:$I$10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E8B-C34A-9D02-4829C73FF089}"/>
            </c:ext>
          </c:extLst>
        </c:ser>
        <c:ser>
          <c:idx val="9"/>
          <c:order val="9"/>
          <c:tx>
            <c:strRef>
              <c:f>governments!$A$11</c:f>
              <c:strCache>
                <c:ptCount val="1"/>
                <c:pt idx="0">
                  <c:v>object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governments!$B$1:$I$1</c:f>
              <c:strCache>
                <c:ptCount val="8"/>
                <c:pt idx="0">
                  <c:v>element</c:v>
                </c:pt>
                <c:pt idx="1">
                  <c:v>dwelling</c:v>
                </c:pt>
                <c:pt idx="2">
                  <c:v>block</c:v>
                </c:pt>
                <c:pt idx="3">
                  <c:v>street</c:v>
                </c:pt>
                <c:pt idx="4">
                  <c:v>neighbourhood</c:v>
                </c:pt>
                <c:pt idx="5">
                  <c:v>district</c:v>
                </c:pt>
                <c:pt idx="6">
                  <c:v>city</c:v>
                </c:pt>
                <c:pt idx="7">
                  <c:v>nation</c:v>
                </c:pt>
              </c:strCache>
            </c:strRef>
          </c:cat>
          <c:val>
            <c:numRef>
              <c:f>governments!$B$11:$I$11</c:f>
              <c:numCache>
                <c:formatCode>0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E8B-C34A-9D02-4829C73FF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993263"/>
        <c:axId val="1292804671"/>
      </c:barChart>
      <c:catAx>
        <c:axId val="7979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2804671"/>
        <c:crosses val="autoZero"/>
        <c:auto val="1"/>
        <c:lblAlgn val="ctr"/>
        <c:lblOffset val="100"/>
        <c:noMultiLvlLbl val="0"/>
      </c:catAx>
      <c:valAx>
        <c:axId val="129280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9799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</xdr:colOff>
      <xdr:row>9</xdr:row>
      <xdr:rowOff>101600</xdr:rowOff>
    </xdr:from>
    <xdr:to>
      <xdr:col>22</xdr:col>
      <xdr:colOff>400056</xdr:colOff>
      <xdr:row>29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00EF2A-0303-18E6-1C4A-95F0A5F980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22</xdr:col>
      <xdr:colOff>400050</xdr:colOff>
      <xdr:row>53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D604E1-E73B-E24D-8A3B-897221B61D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25400</xdr:colOff>
      <xdr:row>54</xdr:row>
      <xdr:rowOff>38100</xdr:rowOff>
    </xdr:from>
    <xdr:to>
      <xdr:col>14</xdr:col>
      <xdr:colOff>292100</xdr:colOff>
      <xdr:row>76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D399DD2-5FC2-A649-8F19-3557A46BBD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38100</xdr:colOff>
      <xdr:row>76</xdr:row>
      <xdr:rowOff>139700</xdr:rowOff>
    </xdr:from>
    <xdr:to>
      <xdr:col>14</xdr:col>
      <xdr:colOff>304800</xdr:colOff>
      <xdr:row>99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E423EA8-9393-054D-BC7A-6E632ABB8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38100</xdr:colOff>
      <xdr:row>99</xdr:row>
      <xdr:rowOff>63500</xdr:rowOff>
    </xdr:from>
    <xdr:to>
      <xdr:col>14</xdr:col>
      <xdr:colOff>304800</xdr:colOff>
      <xdr:row>121</xdr:row>
      <xdr:rowOff>88900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05F70A0-514D-0F45-9AEE-06E101959B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660400</xdr:colOff>
      <xdr:row>0</xdr:row>
      <xdr:rowOff>25400</xdr:rowOff>
    </xdr:from>
    <xdr:to>
      <xdr:col>22</xdr:col>
      <xdr:colOff>387350</xdr:colOff>
      <xdr:row>29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A40ACB-8A7B-E048-8759-752D07E5E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32</xdr:row>
      <xdr:rowOff>0</xdr:rowOff>
    </xdr:from>
    <xdr:to>
      <xdr:col>22</xdr:col>
      <xdr:colOff>400050</xdr:colOff>
      <xdr:row>54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F218C0-7086-9E4E-B4B4-85C800012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11</xdr:row>
      <xdr:rowOff>152400</xdr:rowOff>
    </xdr:from>
    <xdr:to>
      <xdr:col>11</xdr:col>
      <xdr:colOff>146050</xdr:colOff>
      <xdr:row>25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D66FF6-8FA4-233B-88CF-DC5FBF1C23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14</xdr:row>
      <xdr:rowOff>0</xdr:rowOff>
    </xdr:from>
    <xdr:to>
      <xdr:col>14</xdr:col>
      <xdr:colOff>12700</xdr:colOff>
      <xdr:row>36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420C71A-7614-2548-A35C-2A5617CBE2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101605</xdr:colOff>
      <xdr:row>9</xdr:row>
      <xdr:rowOff>114300</xdr:rowOff>
    </xdr:from>
    <xdr:to>
      <xdr:col>22</xdr:col>
      <xdr:colOff>543988</xdr:colOff>
      <xdr:row>29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D6B490-4C1A-A156-9163-5D83E8E033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31</xdr:row>
      <xdr:rowOff>12700</xdr:rowOff>
    </xdr:from>
    <xdr:to>
      <xdr:col>22</xdr:col>
      <xdr:colOff>514350</xdr:colOff>
      <xdr:row>53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8AE7B7-BEFB-A343-8681-B61FAD3378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</xdr:colOff>
      <xdr:row>9</xdr:row>
      <xdr:rowOff>101600</xdr:rowOff>
    </xdr:from>
    <xdr:to>
      <xdr:col>22</xdr:col>
      <xdr:colOff>400056</xdr:colOff>
      <xdr:row>29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29DAC9E-D41E-35EF-9CEF-BB8E758B5A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22</xdr:col>
      <xdr:colOff>400050</xdr:colOff>
      <xdr:row>53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A0D463-0591-9D41-BC26-9FB6D7A2FE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</xdr:colOff>
      <xdr:row>60</xdr:row>
      <xdr:rowOff>6350</xdr:rowOff>
    </xdr:from>
    <xdr:to>
      <xdr:col>3</xdr:col>
      <xdr:colOff>787400</xdr:colOff>
      <xdr:row>86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A07B40B-2543-C7AA-1742-DC917A83D7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787400</xdr:colOff>
      <xdr:row>60</xdr:row>
      <xdr:rowOff>6350</xdr:rowOff>
    </xdr:from>
    <xdr:to>
      <xdr:col>5</xdr:col>
      <xdr:colOff>723900</xdr:colOff>
      <xdr:row>86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6BE00BC-C515-BB20-678A-5DFDF2C8DB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698500</xdr:colOff>
      <xdr:row>60</xdr:row>
      <xdr:rowOff>6350</xdr:rowOff>
    </xdr:from>
    <xdr:to>
      <xdr:col>7</xdr:col>
      <xdr:colOff>609600</xdr:colOff>
      <xdr:row>86</xdr:row>
      <xdr:rowOff>101600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F81070A-C3EE-DF46-EB1C-D5836E9C89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609600</xdr:colOff>
      <xdr:row>60</xdr:row>
      <xdr:rowOff>6350</xdr:rowOff>
    </xdr:from>
    <xdr:to>
      <xdr:col>9</xdr:col>
      <xdr:colOff>533400</xdr:colOff>
      <xdr:row>86</xdr:row>
      <xdr:rowOff>101600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9447E29-17B3-607C-9C7C-BDC04D76A3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508000</xdr:colOff>
      <xdr:row>60</xdr:row>
      <xdr:rowOff>6350</xdr:rowOff>
    </xdr:from>
    <xdr:to>
      <xdr:col>12</xdr:col>
      <xdr:colOff>203200</xdr:colOff>
      <xdr:row>86</xdr:row>
      <xdr:rowOff>101600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79DDF85-90EB-E3B4-7B06-F7D5FF572C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203200</xdr:colOff>
      <xdr:row>60</xdr:row>
      <xdr:rowOff>6350</xdr:rowOff>
    </xdr:from>
    <xdr:to>
      <xdr:col>14</xdr:col>
      <xdr:colOff>520700</xdr:colOff>
      <xdr:row>86</xdr:row>
      <xdr:rowOff>88900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84AE041-9ED6-A788-AB22-48DCE33FB4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520700</xdr:colOff>
      <xdr:row>60</xdr:row>
      <xdr:rowOff>6350</xdr:rowOff>
    </xdr:from>
    <xdr:to>
      <xdr:col>17</xdr:col>
      <xdr:colOff>177800</xdr:colOff>
      <xdr:row>86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08797EB-422A-748C-BEC9-57D6715275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177800</xdr:colOff>
      <xdr:row>60</xdr:row>
      <xdr:rowOff>6350</xdr:rowOff>
    </xdr:from>
    <xdr:to>
      <xdr:col>19</xdr:col>
      <xdr:colOff>520700</xdr:colOff>
      <xdr:row>86</xdr:row>
      <xdr:rowOff>63500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BA73DE4B-6EAC-BE9C-3827-1C1B46AF7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12705</xdr:colOff>
      <xdr:row>9</xdr:row>
      <xdr:rowOff>88900</xdr:rowOff>
    </xdr:from>
    <xdr:to>
      <xdr:col>22</xdr:col>
      <xdr:colOff>370422</xdr:colOff>
      <xdr:row>28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1BA6A1-4F9C-37DF-DEF9-971B4AC845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22</xdr:col>
      <xdr:colOff>400050</xdr:colOff>
      <xdr:row>53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B8872A-3634-DA43-89FF-B6347AE0AF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</xdr:colOff>
      <xdr:row>9</xdr:row>
      <xdr:rowOff>88900</xdr:rowOff>
    </xdr:from>
    <xdr:to>
      <xdr:col>22</xdr:col>
      <xdr:colOff>378888</xdr:colOff>
      <xdr:row>28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E2EA49-44F6-B841-0A02-6DAF95ACE9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22</xdr:col>
      <xdr:colOff>400050</xdr:colOff>
      <xdr:row>53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76574B-C0CD-4F4E-B631-85DE5F638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12706</xdr:colOff>
      <xdr:row>9</xdr:row>
      <xdr:rowOff>101600</xdr:rowOff>
    </xdr:from>
    <xdr:to>
      <xdr:col>22</xdr:col>
      <xdr:colOff>412756</xdr:colOff>
      <xdr:row>29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31870D-5760-39DD-0408-708C0BACB2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22</xdr:col>
      <xdr:colOff>400050</xdr:colOff>
      <xdr:row>53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DFBA20-7E74-D844-9ECD-026764CFEE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</xdr:colOff>
      <xdr:row>9</xdr:row>
      <xdr:rowOff>101600</xdr:rowOff>
    </xdr:from>
    <xdr:to>
      <xdr:col>22</xdr:col>
      <xdr:colOff>400056</xdr:colOff>
      <xdr:row>29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656DD1-FB20-E22D-018B-9B854C52BD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152400</xdr:rowOff>
    </xdr:from>
    <xdr:to>
      <xdr:col>22</xdr:col>
      <xdr:colOff>400050</xdr:colOff>
      <xdr:row>53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B326B38-CBAA-DC4B-9738-8D518C7BC2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31CFA-4A2E-E347-8B97-8F02A09B3C48}">
  <dimension ref="A1:J29"/>
  <sheetViews>
    <sheetView tabSelected="1" zoomScaleNormal="100" workbookViewId="0">
      <pane xSplit="1" ySplit="1" topLeftCell="B2" activePane="bottomRight" state="frozen"/>
      <selection activeCell="C47" sqref="C47"/>
      <selection pane="topRight" activeCell="C47" sqref="C47"/>
      <selection pane="bottomLeft" activeCell="C47" sqref="C47"/>
      <selection pane="bottomRight" activeCell="H47" sqref="H4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30" x14ac:dyDescent="0.15">
      <c r="A1" s="1"/>
      <c r="B1" s="4" t="s">
        <v>108</v>
      </c>
      <c r="C1" s="4" t="s">
        <v>109</v>
      </c>
      <c r="D1" s="4" t="s">
        <v>110</v>
      </c>
      <c r="E1" s="4" t="s">
        <v>111</v>
      </c>
      <c r="F1" s="4" t="s">
        <v>112</v>
      </c>
      <c r="G1" s="4" t="s">
        <v>113</v>
      </c>
      <c r="H1" s="4" t="s">
        <v>114</v>
      </c>
      <c r="I1" s="4" t="s">
        <v>115</v>
      </c>
    </row>
    <row r="2" spans="1:10" ht="15" x14ac:dyDescent="0.15">
      <c r="A2" s="4" t="s">
        <v>98</v>
      </c>
      <c r="B2" s="3">
        <v>5</v>
      </c>
      <c r="C2" s="3">
        <v>3</v>
      </c>
      <c r="D2" s="3">
        <v>16</v>
      </c>
      <c r="E2" s="3">
        <v>2</v>
      </c>
      <c r="F2" s="3">
        <v>22</v>
      </c>
      <c r="G2" s="3">
        <v>23</v>
      </c>
      <c r="H2" s="3">
        <v>11</v>
      </c>
      <c r="I2" s="3">
        <v>5</v>
      </c>
    </row>
    <row r="3" spans="1:10" ht="15" x14ac:dyDescent="0.15">
      <c r="A3" s="4" t="s">
        <v>99</v>
      </c>
      <c r="B3" s="3">
        <v>11</v>
      </c>
      <c r="C3" s="3">
        <v>16</v>
      </c>
      <c r="D3" s="3">
        <v>44</v>
      </c>
      <c r="E3" s="3">
        <v>22</v>
      </c>
      <c r="F3" s="3">
        <v>79</v>
      </c>
      <c r="G3" s="3">
        <v>62</v>
      </c>
      <c r="H3" s="3">
        <v>25</v>
      </c>
      <c r="I3" s="3">
        <v>9</v>
      </c>
    </row>
    <row r="4" spans="1:10" ht="15" x14ac:dyDescent="0.15">
      <c r="A4" s="4" t="s">
        <v>100</v>
      </c>
      <c r="B4" s="3">
        <v>7</v>
      </c>
      <c r="C4" s="3">
        <v>7</v>
      </c>
      <c r="D4" s="3">
        <v>15</v>
      </c>
      <c r="E4" s="3">
        <v>9</v>
      </c>
      <c r="F4" s="3">
        <v>47</v>
      </c>
      <c r="G4" s="3">
        <v>31</v>
      </c>
      <c r="H4" s="3">
        <v>9</v>
      </c>
      <c r="I4" s="3">
        <v>1</v>
      </c>
    </row>
    <row r="5" spans="1:10" ht="15" x14ac:dyDescent="0.15">
      <c r="A5" s="4" t="s">
        <v>101</v>
      </c>
      <c r="B5" s="3">
        <v>10</v>
      </c>
      <c r="C5" s="3">
        <v>4</v>
      </c>
      <c r="D5" s="3">
        <v>22</v>
      </c>
      <c r="E5" s="3">
        <v>28</v>
      </c>
      <c r="F5" s="3">
        <v>59</v>
      </c>
      <c r="G5" s="3">
        <v>37</v>
      </c>
      <c r="H5" s="3">
        <v>8</v>
      </c>
      <c r="I5" s="3">
        <v>0</v>
      </c>
    </row>
    <row r="6" spans="1:10" ht="15" x14ac:dyDescent="0.15">
      <c r="A6" s="4" t="s">
        <v>102</v>
      </c>
      <c r="B6" s="3">
        <v>38</v>
      </c>
      <c r="C6" s="3">
        <v>6</v>
      </c>
      <c r="D6" s="3">
        <v>89</v>
      </c>
      <c r="E6" s="3">
        <v>47</v>
      </c>
      <c r="F6" s="3">
        <v>28</v>
      </c>
      <c r="G6" s="3">
        <v>7</v>
      </c>
      <c r="H6" s="3">
        <v>2</v>
      </c>
      <c r="I6" s="3">
        <v>1</v>
      </c>
    </row>
    <row r="7" spans="1:10" ht="15" x14ac:dyDescent="0.15">
      <c r="A7" s="4" t="s">
        <v>103</v>
      </c>
      <c r="B7" s="3">
        <v>11</v>
      </c>
      <c r="C7" s="3">
        <v>15</v>
      </c>
      <c r="D7" s="3">
        <v>18</v>
      </c>
      <c r="E7" s="3">
        <v>15</v>
      </c>
      <c r="F7" s="3">
        <v>13</v>
      </c>
      <c r="G7" s="3">
        <v>11</v>
      </c>
      <c r="H7" s="3">
        <v>2</v>
      </c>
      <c r="I7" s="3">
        <v>1</v>
      </c>
    </row>
    <row r="8" spans="1:10" ht="15" x14ac:dyDescent="0.15">
      <c r="A8" s="4" t="s">
        <v>104</v>
      </c>
      <c r="B8" s="3">
        <v>21</v>
      </c>
      <c r="C8" s="3">
        <v>30</v>
      </c>
      <c r="D8" s="3">
        <v>65</v>
      </c>
      <c r="E8" s="3">
        <v>46</v>
      </c>
      <c r="F8" s="3">
        <v>37</v>
      </c>
      <c r="G8" s="3">
        <v>29</v>
      </c>
      <c r="H8" s="3">
        <v>4</v>
      </c>
      <c r="I8" s="3">
        <v>3</v>
      </c>
    </row>
    <row r="9" spans="1:10" ht="15" x14ac:dyDescent="0.15">
      <c r="A9" s="4" t="s">
        <v>105</v>
      </c>
      <c r="B9" s="3">
        <v>7</v>
      </c>
      <c r="C9" s="3">
        <v>2</v>
      </c>
      <c r="D9" s="3">
        <v>12</v>
      </c>
      <c r="E9" s="3">
        <v>17</v>
      </c>
      <c r="F9" s="3">
        <v>13</v>
      </c>
      <c r="G9" s="3">
        <v>24</v>
      </c>
      <c r="H9" s="3">
        <v>2</v>
      </c>
      <c r="I9" s="3">
        <v>1</v>
      </c>
    </row>
    <row r="10" spans="1:10" ht="15" x14ac:dyDescent="0.15">
      <c r="A10" s="4" t="s">
        <v>106</v>
      </c>
      <c r="B10" s="3">
        <v>0</v>
      </c>
      <c r="C10" s="3">
        <v>0</v>
      </c>
      <c r="D10" s="3">
        <v>4</v>
      </c>
      <c r="E10" s="3">
        <v>0</v>
      </c>
      <c r="F10" s="3">
        <v>9</v>
      </c>
      <c r="G10" s="3">
        <v>5</v>
      </c>
      <c r="H10" s="3">
        <v>1</v>
      </c>
      <c r="I10" s="3">
        <v>0</v>
      </c>
    </row>
    <row r="11" spans="1:10" ht="15" x14ac:dyDescent="0.15">
      <c r="A11" s="4" t="s">
        <v>107</v>
      </c>
      <c r="B11" s="3">
        <v>24</v>
      </c>
      <c r="C11" s="3">
        <v>3</v>
      </c>
      <c r="D11" s="3">
        <v>26</v>
      </c>
      <c r="E11" s="3">
        <v>12</v>
      </c>
      <c r="F11" s="3">
        <v>5</v>
      </c>
      <c r="G11" s="3">
        <v>5</v>
      </c>
      <c r="H11" s="3">
        <v>1</v>
      </c>
      <c r="I11" s="3">
        <v>0</v>
      </c>
    </row>
    <row r="12" spans="1:10" x14ac:dyDescent="0.15">
      <c r="J12" s="5">
        <f>SUM(B2:I11)</f>
        <v>1361</v>
      </c>
    </row>
    <row r="13" spans="1:10" ht="15" x14ac:dyDescent="0.15">
      <c r="A13" s="2" t="s">
        <v>55</v>
      </c>
      <c r="B13" s="6" t="s">
        <v>61</v>
      </c>
      <c r="J13" s="5"/>
    </row>
    <row r="14" spans="1:10" ht="15" x14ac:dyDescent="0.15">
      <c r="A14" s="2" t="s">
        <v>56</v>
      </c>
      <c r="B14" s="6" t="s">
        <v>62</v>
      </c>
      <c r="J14" s="5"/>
    </row>
    <row r="15" spans="1:10" ht="15" x14ac:dyDescent="0.15">
      <c r="A15" s="2" t="s">
        <v>58</v>
      </c>
      <c r="B15" s="6" t="s">
        <v>63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s="9" customFormat="1" ht="30" x14ac:dyDescent="0.15">
      <c r="A19" s="7"/>
      <c r="B19" s="8" t="s">
        <v>123</v>
      </c>
      <c r="C19" s="8" t="s">
        <v>124</v>
      </c>
      <c r="D19" s="8" t="s">
        <v>125</v>
      </c>
      <c r="E19" s="8" t="s">
        <v>126</v>
      </c>
      <c r="F19" s="8" t="s">
        <v>60</v>
      </c>
      <c r="G19" s="8" t="s">
        <v>128</v>
      </c>
      <c r="H19" s="8" t="s">
        <v>129</v>
      </c>
      <c r="I19" s="8" t="s">
        <v>130</v>
      </c>
    </row>
    <row r="20" spans="1:10" s="9" customFormat="1" ht="15" x14ac:dyDescent="0.15">
      <c r="A20" s="8" t="s">
        <v>131</v>
      </c>
      <c r="B20" s="10">
        <f>B2/J12</f>
        <v>3.6737692872887582E-3</v>
      </c>
      <c r="C20" s="10">
        <f>C2/J12</f>
        <v>2.204261572373255E-3</v>
      </c>
      <c r="D20" s="10">
        <f>D2/J12</f>
        <v>1.1756061719324026E-2</v>
      </c>
      <c r="E20" s="10">
        <f>E2/J12</f>
        <v>1.4695077149155032E-3</v>
      </c>
      <c r="F20" s="10">
        <f>F2/J12</f>
        <v>1.6164584864070537E-2</v>
      </c>
      <c r="G20" s="10">
        <f>G2/J12</f>
        <v>1.6899338721528288E-2</v>
      </c>
      <c r="H20" s="10">
        <f>H2/J12</f>
        <v>8.0822924320352683E-3</v>
      </c>
      <c r="I20" s="10">
        <f>I2/J12</f>
        <v>3.6737692872887582E-3</v>
      </c>
    </row>
    <row r="21" spans="1:10" s="9" customFormat="1" ht="15" x14ac:dyDescent="0.15">
      <c r="A21" s="8" t="s">
        <v>132</v>
      </c>
      <c r="B21" s="10">
        <f>B3/J12</f>
        <v>8.0822924320352683E-3</v>
      </c>
      <c r="C21" s="10">
        <f>C3/J12</f>
        <v>1.1756061719324026E-2</v>
      </c>
      <c r="D21" s="10">
        <f>D3/J12</f>
        <v>3.2329169728141073E-2</v>
      </c>
      <c r="E21" s="10">
        <f>E3/J12</f>
        <v>1.6164584864070537E-2</v>
      </c>
      <c r="F21" s="10">
        <f>F3/J12</f>
        <v>5.8045554739162383E-2</v>
      </c>
      <c r="G21" s="10">
        <f>G3/J12</f>
        <v>4.5554739162380606E-2</v>
      </c>
      <c r="H21" s="10">
        <f>H3/J12</f>
        <v>1.8368846436443792E-2</v>
      </c>
      <c r="I21" s="10">
        <f>I3/J12</f>
        <v>6.6127847171197646E-3</v>
      </c>
    </row>
    <row r="22" spans="1:10" s="9" customFormat="1" ht="15" x14ac:dyDescent="0.15">
      <c r="A22" s="8" t="s">
        <v>133</v>
      </c>
      <c r="B22" s="10">
        <f>B4/J12</f>
        <v>5.1432770022042619E-3</v>
      </c>
      <c r="C22" s="10">
        <f>C4/J12</f>
        <v>5.1432770022042619E-3</v>
      </c>
      <c r="D22" s="10">
        <f>D4/J12</f>
        <v>1.1021307861866276E-2</v>
      </c>
      <c r="E22" s="10">
        <f>E4/J12</f>
        <v>6.6127847171197646E-3</v>
      </c>
      <c r="F22" s="10">
        <f>F4/J12</f>
        <v>3.4533431300514325E-2</v>
      </c>
      <c r="G22" s="10">
        <f>G4/J12</f>
        <v>2.2777369581190303E-2</v>
      </c>
      <c r="H22" s="10">
        <f>H4/J12</f>
        <v>6.6127847171197646E-3</v>
      </c>
      <c r="I22" s="10">
        <f>I4/J12</f>
        <v>7.347538574577516E-4</v>
      </c>
    </row>
    <row r="23" spans="1:10" s="9" customFormat="1" ht="15" x14ac:dyDescent="0.15">
      <c r="A23" s="8" t="s">
        <v>134</v>
      </c>
      <c r="B23" s="10">
        <f>B5/J12</f>
        <v>7.3475385745775165E-3</v>
      </c>
      <c r="C23" s="10">
        <f>C5/J12</f>
        <v>2.9390154298310064E-3</v>
      </c>
      <c r="D23" s="10">
        <f>D5/J12</f>
        <v>1.6164584864070537E-2</v>
      </c>
      <c r="E23" s="10">
        <f>E5/J12</f>
        <v>2.0573108008817047E-2</v>
      </c>
      <c r="F23" s="10">
        <f>F5/J12</f>
        <v>4.3350477590007347E-2</v>
      </c>
      <c r="G23" s="10">
        <f>G5/J12</f>
        <v>2.718589272593681E-2</v>
      </c>
      <c r="H23" s="10">
        <f>H5/J12</f>
        <v>5.8780308596620128E-3</v>
      </c>
      <c r="I23" s="10">
        <f>I5/J12</f>
        <v>0</v>
      </c>
    </row>
    <row r="24" spans="1:10" s="9" customFormat="1" ht="15" x14ac:dyDescent="0.15">
      <c r="A24" s="8" t="s">
        <v>135</v>
      </c>
      <c r="B24" s="10">
        <f>B6/J12</f>
        <v>2.7920646583394562E-2</v>
      </c>
      <c r="C24" s="10">
        <f>C6/J12</f>
        <v>4.40852314474651E-3</v>
      </c>
      <c r="D24" s="10">
        <f>D6/J12</f>
        <v>6.5393093313739895E-2</v>
      </c>
      <c r="E24" s="10">
        <f>E6/J12</f>
        <v>3.4533431300514325E-2</v>
      </c>
      <c r="F24" s="10">
        <f>F6/J12</f>
        <v>2.0573108008817047E-2</v>
      </c>
      <c r="G24" s="10">
        <f>G6/J12</f>
        <v>5.1432770022042619E-3</v>
      </c>
      <c r="H24" s="10">
        <f>H6/J12</f>
        <v>1.4695077149155032E-3</v>
      </c>
      <c r="I24" s="10">
        <f>I6/J12</f>
        <v>7.347538574577516E-4</v>
      </c>
    </row>
    <row r="25" spans="1:10" s="9" customFormat="1" ht="15" x14ac:dyDescent="0.15">
      <c r="A25" s="8" t="s">
        <v>136</v>
      </c>
      <c r="B25" s="10">
        <f>B7/J12</f>
        <v>8.0822924320352683E-3</v>
      </c>
      <c r="C25" s="10">
        <f>C7/J12</f>
        <v>1.1021307861866276E-2</v>
      </c>
      <c r="D25" s="10">
        <f>D7/J12</f>
        <v>1.3225569434239529E-2</v>
      </c>
      <c r="E25" s="10">
        <f>E7/J12</f>
        <v>1.1021307861866276E-2</v>
      </c>
      <c r="F25" s="10">
        <f>F7/J12</f>
        <v>9.5518001469507719E-3</v>
      </c>
      <c r="G25" s="10">
        <f>G7/J12</f>
        <v>8.0822924320352683E-3</v>
      </c>
      <c r="H25" s="10">
        <f>H7/J12</f>
        <v>1.4695077149155032E-3</v>
      </c>
      <c r="I25" s="10">
        <f>I7/J12</f>
        <v>7.347538574577516E-4</v>
      </c>
    </row>
    <row r="26" spans="1:10" s="9" customFormat="1" ht="15" x14ac:dyDescent="0.15">
      <c r="A26" s="8" t="s">
        <v>137</v>
      </c>
      <c r="B26" s="10">
        <f>B8/J12</f>
        <v>1.5429831006612785E-2</v>
      </c>
      <c r="C26" s="10">
        <f>C8/J12</f>
        <v>2.2042615723732551E-2</v>
      </c>
      <c r="D26" s="10">
        <f>D8/J12</f>
        <v>4.7759000734753858E-2</v>
      </c>
      <c r="E26" s="10">
        <f>E8/J12</f>
        <v>3.3798677443056577E-2</v>
      </c>
      <c r="F26" s="10">
        <f>F8/J12</f>
        <v>2.718589272593681E-2</v>
      </c>
      <c r="G26" s="10">
        <f>G8/J12</f>
        <v>2.1307861866274799E-2</v>
      </c>
      <c r="H26" s="10">
        <f>H8/J12</f>
        <v>2.9390154298310064E-3</v>
      </c>
      <c r="I26" s="10">
        <f>I8/J12</f>
        <v>2.204261572373255E-3</v>
      </c>
    </row>
    <row r="27" spans="1:10" s="9" customFormat="1" ht="15" x14ac:dyDescent="0.15">
      <c r="A27" s="8" t="s">
        <v>138</v>
      </c>
      <c r="B27" s="10">
        <f>B9/J12</f>
        <v>5.1432770022042619E-3</v>
      </c>
      <c r="C27" s="10">
        <f>C9/J12</f>
        <v>1.4695077149155032E-3</v>
      </c>
      <c r="D27" s="10">
        <f>D9/J12</f>
        <v>8.8170462894930201E-3</v>
      </c>
      <c r="E27" s="10">
        <f>E9/J12</f>
        <v>1.2490815576781777E-2</v>
      </c>
      <c r="F27" s="10">
        <f>F9/J12</f>
        <v>9.5518001469507719E-3</v>
      </c>
      <c r="G27" s="10">
        <f>G9/J12</f>
        <v>1.763409257898604E-2</v>
      </c>
      <c r="H27" s="10">
        <f>H9/J12</f>
        <v>1.4695077149155032E-3</v>
      </c>
      <c r="I27" s="10">
        <f>I9/J12</f>
        <v>7.347538574577516E-4</v>
      </c>
    </row>
    <row r="28" spans="1:10" s="9" customFormat="1" ht="15" x14ac:dyDescent="0.15">
      <c r="A28" s="8" t="s">
        <v>139</v>
      </c>
      <c r="B28" s="10">
        <f>B10/J12</f>
        <v>0</v>
      </c>
      <c r="C28" s="10">
        <f>C10/J12</f>
        <v>0</v>
      </c>
      <c r="D28" s="10">
        <f>D10/J12</f>
        <v>2.9390154298310064E-3</v>
      </c>
      <c r="E28" s="10">
        <f>E10/J12</f>
        <v>0</v>
      </c>
      <c r="F28" s="10">
        <f>F10/J12</f>
        <v>6.6127847171197646E-3</v>
      </c>
      <c r="G28" s="10">
        <f>G10/J12</f>
        <v>3.6737692872887582E-3</v>
      </c>
      <c r="H28" s="10">
        <f>H10/J12</f>
        <v>7.347538574577516E-4</v>
      </c>
      <c r="I28" s="10">
        <f>I10/J12</f>
        <v>0</v>
      </c>
    </row>
    <row r="29" spans="1:10" s="9" customFormat="1" ht="15" x14ac:dyDescent="0.15">
      <c r="A29" s="8" t="s">
        <v>140</v>
      </c>
      <c r="B29" s="10">
        <f>B11/J12</f>
        <v>1.763409257898604E-2</v>
      </c>
      <c r="C29" s="10">
        <f>C11/J12</f>
        <v>2.204261572373255E-3</v>
      </c>
      <c r="D29" s="10">
        <f>D11/J12</f>
        <v>1.9103600293901544E-2</v>
      </c>
      <c r="E29" s="10">
        <f>E11/J12</f>
        <v>8.8170462894930201E-3</v>
      </c>
      <c r="F29" s="10">
        <f>F11/J12</f>
        <v>3.6737692872887582E-3</v>
      </c>
      <c r="G29" s="10">
        <f>G11/J12</f>
        <v>3.6737692872887582E-3</v>
      </c>
      <c r="H29" s="10">
        <f>H11/J12</f>
        <v>7.347538574577516E-4</v>
      </c>
      <c r="I29" s="10">
        <f>I11/J12</f>
        <v>0</v>
      </c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conditionalFormatting sqref="S9">
    <cfRule type="colorScale" priority="2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8254F-0351-874F-8CB2-C4FA48636CDB}">
  <dimension ref="A1:J30"/>
  <sheetViews>
    <sheetView workbookViewId="0">
      <pane xSplit="1" ySplit="1" topLeftCell="B2" activePane="bottomRight" state="frozen"/>
      <selection activeCell="I20" sqref="I20"/>
      <selection pane="topRight" activeCell="I20" sqref="I20"/>
      <selection pane="bottomLeft" activeCell="I20" sqref="I20"/>
      <selection pane="bottomRight" activeCell="I20" sqref="I20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30" x14ac:dyDescent="0.15">
      <c r="A1" s="1"/>
      <c r="B1" s="2" t="s">
        <v>108</v>
      </c>
      <c r="C1" s="2" t="s">
        <v>109</v>
      </c>
      <c r="D1" s="2" t="s">
        <v>110</v>
      </c>
      <c r="E1" s="2" t="s">
        <v>111</v>
      </c>
      <c r="F1" s="2" t="s">
        <v>112</v>
      </c>
      <c r="G1" s="2" t="s">
        <v>113</v>
      </c>
      <c r="H1" s="2" t="s">
        <v>114</v>
      </c>
      <c r="I1" s="2" t="s">
        <v>115</v>
      </c>
    </row>
    <row r="2" spans="1:10" ht="15" x14ac:dyDescent="0.15">
      <c r="A2" s="2" t="s">
        <v>98</v>
      </c>
      <c r="B2" s="3">
        <v>0</v>
      </c>
      <c r="C2" s="3">
        <v>0</v>
      </c>
      <c r="D2" s="3">
        <v>1</v>
      </c>
      <c r="E2" s="3">
        <v>0</v>
      </c>
      <c r="F2" s="3">
        <v>1</v>
      </c>
      <c r="G2" s="3">
        <v>1</v>
      </c>
      <c r="H2" s="3">
        <v>0</v>
      </c>
      <c r="I2" s="3">
        <v>0</v>
      </c>
    </row>
    <row r="3" spans="1:10" ht="15" x14ac:dyDescent="0.15">
      <c r="A3" s="2" t="s">
        <v>99</v>
      </c>
      <c r="B3" s="3">
        <v>0</v>
      </c>
      <c r="C3" s="3">
        <v>0</v>
      </c>
      <c r="D3" s="3">
        <v>0</v>
      </c>
      <c r="E3" s="3">
        <v>1</v>
      </c>
      <c r="F3" s="3">
        <v>6</v>
      </c>
      <c r="G3" s="3">
        <v>1</v>
      </c>
      <c r="H3" s="3">
        <v>2</v>
      </c>
      <c r="I3" s="3">
        <v>0</v>
      </c>
    </row>
    <row r="4" spans="1:10" ht="15" x14ac:dyDescent="0.15">
      <c r="A4" s="2" t="s">
        <v>100</v>
      </c>
      <c r="B4" s="3">
        <v>1</v>
      </c>
      <c r="C4" s="3">
        <v>0</v>
      </c>
      <c r="D4" s="3">
        <v>1</v>
      </c>
      <c r="E4" s="3">
        <v>1</v>
      </c>
      <c r="F4" s="3">
        <v>2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101</v>
      </c>
      <c r="B5" s="3">
        <v>0</v>
      </c>
      <c r="C5" s="3">
        <v>0</v>
      </c>
      <c r="D5" s="3">
        <v>0</v>
      </c>
      <c r="E5" s="3">
        <v>1</v>
      </c>
      <c r="F5" s="3">
        <v>2</v>
      </c>
      <c r="G5" s="3">
        <v>1</v>
      </c>
      <c r="H5" s="3">
        <v>1</v>
      </c>
      <c r="I5" s="3">
        <v>0</v>
      </c>
    </row>
    <row r="6" spans="1:10" ht="15" x14ac:dyDescent="0.15">
      <c r="A6" s="2" t="s">
        <v>102</v>
      </c>
      <c r="B6" s="3">
        <v>2</v>
      </c>
      <c r="C6" s="3">
        <v>1</v>
      </c>
      <c r="D6" s="3">
        <v>16</v>
      </c>
      <c r="E6" s="3">
        <v>9</v>
      </c>
      <c r="F6" s="3">
        <v>2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103</v>
      </c>
      <c r="B7" s="3">
        <v>0</v>
      </c>
      <c r="C7" s="3">
        <v>1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104</v>
      </c>
      <c r="B8" s="3">
        <v>1</v>
      </c>
      <c r="C8" s="3">
        <v>3</v>
      </c>
      <c r="D8" s="3">
        <v>2</v>
      </c>
      <c r="E8" s="3">
        <v>1</v>
      </c>
      <c r="F8" s="3">
        <v>2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105</v>
      </c>
      <c r="B9" s="3">
        <v>0</v>
      </c>
      <c r="C9" s="3">
        <v>0</v>
      </c>
      <c r="D9" s="3">
        <v>0</v>
      </c>
      <c r="E9" s="3">
        <v>0</v>
      </c>
      <c r="F9" s="3">
        <v>1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106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107</v>
      </c>
      <c r="B11" s="3">
        <v>0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67</v>
      </c>
    </row>
    <row r="13" spans="1:10" ht="15" x14ac:dyDescent="0.15">
      <c r="A13" s="2" t="s">
        <v>55</v>
      </c>
      <c r="B13" s="6" t="s">
        <v>90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92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123</v>
      </c>
      <c r="C19" s="8" t="s">
        <v>124</v>
      </c>
      <c r="D19" s="8" t="s">
        <v>125</v>
      </c>
      <c r="E19" s="8" t="s">
        <v>126</v>
      </c>
      <c r="F19" s="8" t="s">
        <v>127</v>
      </c>
      <c r="G19" s="8" t="s">
        <v>128</v>
      </c>
      <c r="H19" s="8" t="s">
        <v>129</v>
      </c>
      <c r="I19" s="8" t="s">
        <v>130</v>
      </c>
      <c r="J19" s="9"/>
    </row>
    <row r="20" spans="1:10" ht="15" x14ac:dyDescent="0.15">
      <c r="A20" s="8" t="s">
        <v>131</v>
      </c>
      <c r="B20" s="10">
        <f>B2/J12</f>
        <v>0</v>
      </c>
      <c r="C20" s="10">
        <f>C2/J12</f>
        <v>0</v>
      </c>
      <c r="D20" s="10">
        <f>D2/J12</f>
        <v>1.4925373134328358E-2</v>
      </c>
      <c r="E20" s="10">
        <f>E2/J12</f>
        <v>0</v>
      </c>
      <c r="F20" s="10">
        <f>F2/J12</f>
        <v>1.4925373134328358E-2</v>
      </c>
      <c r="G20" s="10">
        <f>G2/J12</f>
        <v>1.4925373134328358E-2</v>
      </c>
      <c r="H20" s="10">
        <f>H2/J12</f>
        <v>0</v>
      </c>
      <c r="I20" s="10">
        <f>I2/J12</f>
        <v>0</v>
      </c>
      <c r="J20" s="13">
        <f>SUM(B20:I20)</f>
        <v>4.4776119402985072E-2</v>
      </c>
    </row>
    <row r="21" spans="1:10" ht="15" x14ac:dyDescent="0.15">
      <c r="A21" s="8" t="s">
        <v>132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1.4925373134328358E-2</v>
      </c>
      <c r="F21" s="10">
        <f>F3/J12</f>
        <v>8.9552238805970144E-2</v>
      </c>
      <c r="G21" s="10">
        <f>G3/J12</f>
        <v>1.4925373134328358E-2</v>
      </c>
      <c r="H21" s="10">
        <f>H3/J12</f>
        <v>2.9850746268656716E-2</v>
      </c>
      <c r="I21" s="10">
        <f>I3/J12</f>
        <v>0</v>
      </c>
      <c r="J21" s="13">
        <f t="shared" ref="J21:J29" si="0">SUM(B21:I21)</f>
        <v>0.14925373134328357</v>
      </c>
    </row>
    <row r="22" spans="1:10" ht="15" x14ac:dyDescent="0.15">
      <c r="A22" s="8" t="s">
        <v>133</v>
      </c>
      <c r="B22" s="10">
        <f>B4/J12</f>
        <v>1.4925373134328358E-2</v>
      </c>
      <c r="C22" s="10">
        <f>C4/J12</f>
        <v>0</v>
      </c>
      <c r="D22" s="10">
        <f>D4/J12</f>
        <v>1.4925373134328358E-2</v>
      </c>
      <c r="E22" s="10">
        <f>E4/J12</f>
        <v>1.4925373134328358E-2</v>
      </c>
      <c r="F22" s="10">
        <f>F4/J12</f>
        <v>2.9850746268656716E-2</v>
      </c>
      <c r="G22" s="10">
        <f>G4/J12</f>
        <v>0</v>
      </c>
      <c r="H22" s="10">
        <f>H4/J12</f>
        <v>0</v>
      </c>
      <c r="I22" s="10">
        <f>I4/J12</f>
        <v>0</v>
      </c>
      <c r="J22" s="13">
        <f t="shared" si="0"/>
        <v>7.4626865671641784E-2</v>
      </c>
    </row>
    <row r="23" spans="1:10" ht="15" x14ac:dyDescent="0.15">
      <c r="A23" s="8" t="s">
        <v>134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1.4925373134328358E-2</v>
      </c>
      <c r="F23" s="10">
        <f>F5/J12</f>
        <v>2.9850746268656716E-2</v>
      </c>
      <c r="G23" s="10">
        <f>G5/J12</f>
        <v>1.4925373134328358E-2</v>
      </c>
      <c r="H23" s="10">
        <f>H5/J12</f>
        <v>1.4925373134328358E-2</v>
      </c>
      <c r="I23" s="10">
        <f>I5/J12</f>
        <v>0</v>
      </c>
      <c r="J23" s="13">
        <f t="shared" si="0"/>
        <v>7.4626865671641784E-2</v>
      </c>
    </row>
    <row r="24" spans="1:10" ht="15" x14ac:dyDescent="0.15">
      <c r="A24" s="8" t="s">
        <v>135</v>
      </c>
      <c r="B24" s="10">
        <f>B6/J12</f>
        <v>2.9850746268656716E-2</v>
      </c>
      <c r="C24" s="10">
        <f>C6/J12</f>
        <v>1.4925373134328358E-2</v>
      </c>
      <c r="D24" s="10">
        <f>D6/J12</f>
        <v>0.23880597014925373</v>
      </c>
      <c r="E24" s="10">
        <f>E6/J12</f>
        <v>0.13432835820895522</v>
      </c>
      <c r="F24" s="10">
        <f>F6/J12</f>
        <v>2.9850746268656716E-2</v>
      </c>
      <c r="G24" s="10">
        <f>G6/J12</f>
        <v>0</v>
      </c>
      <c r="H24" s="10">
        <f>H6/J12</f>
        <v>0</v>
      </c>
      <c r="I24" s="10">
        <f>I6/J12</f>
        <v>0</v>
      </c>
      <c r="J24" s="13">
        <f t="shared" si="0"/>
        <v>0.44776119402985071</v>
      </c>
    </row>
    <row r="25" spans="1:10" ht="15" x14ac:dyDescent="0.15">
      <c r="A25" s="8" t="s">
        <v>136</v>
      </c>
      <c r="B25" s="10">
        <f>B7/J12</f>
        <v>0</v>
      </c>
      <c r="C25" s="10">
        <f>C7/J12</f>
        <v>1.4925373134328358E-2</v>
      </c>
      <c r="D25" s="10">
        <f>D7/J12</f>
        <v>0</v>
      </c>
      <c r="E25" s="10">
        <f>E7/J12</f>
        <v>0</v>
      </c>
      <c r="F25" s="10">
        <f>F7/J12</f>
        <v>1.4925373134328358E-2</v>
      </c>
      <c r="G25" s="10">
        <f>G7/J12</f>
        <v>0</v>
      </c>
      <c r="H25" s="10">
        <f>H7/J12</f>
        <v>0</v>
      </c>
      <c r="I25" s="10">
        <f>I7/J12</f>
        <v>0</v>
      </c>
      <c r="J25" s="13">
        <f t="shared" si="0"/>
        <v>2.9850746268656716E-2</v>
      </c>
    </row>
    <row r="26" spans="1:10" ht="15" x14ac:dyDescent="0.15">
      <c r="A26" s="8" t="s">
        <v>137</v>
      </c>
      <c r="B26" s="10">
        <f>B8/J12</f>
        <v>1.4925373134328358E-2</v>
      </c>
      <c r="C26" s="10">
        <f>C8/J12</f>
        <v>4.4776119402985072E-2</v>
      </c>
      <c r="D26" s="10">
        <f>D8/J12</f>
        <v>2.9850746268656716E-2</v>
      </c>
      <c r="E26" s="10">
        <f>E8/J12</f>
        <v>1.4925373134328358E-2</v>
      </c>
      <c r="F26" s="10">
        <f>F8/J12</f>
        <v>2.9850746268656716E-2</v>
      </c>
      <c r="G26" s="10">
        <f>G8/J12</f>
        <v>0</v>
      </c>
      <c r="H26" s="10">
        <f>H8/J12</f>
        <v>0</v>
      </c>
      <c r="I26" s="10">
        <f>I8/J12</f>
        <v>0</v>
      </c>
      <c r="J26" s="13">
        <f t="shared" si="0"/>
        <v>0.13432835820895522</v>
      </c>
    </row>
    <row r="27" spans="1:10" ht="15" x14ac:dyDescent="0.15">
      <c r="A27" s="8" t="s">
        <v>138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1.4925373134328358E-2</v>
      </c>
      <c r="G27" s="10">
        <f>G9/J12</f>
        <v>1.4925373134328358E-2</v>
      </c>
      <c r="H27" s="10">
        <f>H9/J12</f>
        <v>0</v>
      </c>
      <c r="I27" s="10">
        <f>I9/J12</f>
        <v>0</v>
      </c>
      <c r="J27" s="13">
        <f t="shared" si="0"/>
        <v>2.9850746268656716E-2</v>
      </c>
    </row>
    <row r="28" spans="1:10" ht="15" x14ac:dyDescent="0.15">
      <c r="A28" s="8" t="s">
        <v>139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13">
        <f t="shared" si="0"/>
        <v>0</v>
      </c>
    </row>
    <row r="29" spans="1:10" ht="15" x14ac:dyDescent="0.15">
      <c r="A29" s="8" t="s">
        <v>140</v>
      </c>
      <c r="B29" s="10">
        <f>B11/J12</f>
        <v>0</v>
      </c>
      <c r="C29" s="10">
        <f>C11/J12</f>
        <v>0</v>
      </c>
      <c r="D29" s="10">
        <f>D11/J12</f>
        <v>1.4925373134328358E-2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13">
        <f t="shared" si="0"/>
        <v>1.4925373134328358E-2</v>
      </c>
    </row>
    <row r="30" spans="1:10" x14ac:dyDescent="0.15">
      <c r="B30" s="12">
        <f>SUM(B20:B29)</f>
        <v>5.9701492537313432E-2</v>
      </c>
      <c r="C30" s="12">
        <f t="shared" ref="C30:I30" si="1">SUM(C20:C29)</f>
        <v>7.4626865671641784E-2</v>
      </c>
      <c r="D30" s="12">
        <f t="shared" si="1"/>
        <v>0.31343283582089548</v>
      </c>
      <c r="E30" s="12">
        <f t="shared" si="1"/>
        <v>0.19402985074626863</v>
      </c>
      <c r="F30" s="12">
        <f t="shared" si="1"/>
        <v>0.2537313432835821</v>
      </c>
      <c r="G30" s="12">
        <f t="shared" si="1"/>
        <v>5.9701492537313432E-2</v>
      </c>
      <c r="H30" s="12">
        <f t="shared" si="1"/>
        <v>4.4776119402985072E-2</v>
      </c>
      <c r="I30" s="12">
        <f t="shared" si="1"/>
        <v>0</v>
      </c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6AD2E-6206-42E7-BE3C-A85A7451C5F3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7" sqref="B1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2</v>
      </c>
      <c r="H2" s="3">
        <v>2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3</v>
      </c>
      <c r="D3" s="3">
        <v>0</v>
      </c>
      <c r="E3" s="3">
        <v>0</v>
      </c>
      <c r="F3" s="3">
        <v>3</v>
      </c>
      <c r="G3" s="3">
        <v>12</v>
      </c>
      <c r="H3" s="3">
        <v>4</v>
      </c>
      <c r="I3" s="3">
        <v>0</v>
      </c>
    </row>
    <row r="4" spans="1:10" ht="15" x14ac:dyDescent="0.15">
      <c r="A4" s="2" t="s">
        <v>10</v>
      </c>
      <c r="B4" s="3">
        <v>1</v>
      </c>
      <c r="C4" s="3">
        <v>0</v>
      </c>
      <c r="D4" s="3">
        <v>0</v>
      </c>
      <c r="E4" s="3">
        <v>0</v>
      </c>
      <c r="F4" s="3">
        <v>1</v>
      </c>
      <c r="G4" s="3">
        <v>5</v>
      </c>
      <c r="H4" s="3">
        <v>1</v>
      </c>
      <c r="I4" s="3">
        <v>0</v>
      </c>
    </row>
    <row r="5" spans="1:10" ht="15" x14ac:dyDescent="0.15">
      <c r="A5" s="2" t="s">
        <v>11</v>
      </c>
      <c r="B5" s="3">
        <v>1</v>
      </c>
      <c r="C5" s="3">
        <v>0</v>
      </c>
      <c r="D5" s="3">
        <v>0</v>
      </c>
      <c r="E5" s="3">
        <v>1</v>
      </c>
      <c r="F5" s="3">
        <v>2</v>
      </c>
      <c r="G5" s="3">
        <v>6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2</v>
      </c>
      <c r="C6" s="3">
        <v>0</v>
      </c>
      <c r="D6" s="3">
        <v>0</v>
      </c>
      <c r="E6" s="3">
        <v>0</v>
      </c>
      <c r="F6" s="3">
        <v>0</v>
      </c>
      <c r="G6" s="3">
        <v>2</v>
      </c>
      <c r="H6" s="3">
        <v>1</v>
      </c>
      <c r="I6" s="3">
        <v>0</v>
      </c>
    </row>
    <row r="7" spans="1:10" ht="15" x14ac:dyDescent="0.15">
      <c r="A7" s="2" t="s">
        <v>13</v>
      </c>
      <c r="B7" s="3">
        <v>1</v>
      </c>
      <c r="C7" s="3">
        <v>2</v>
      </c>
      <c r="D7" s="3">
        <v>2</v>
      </c>
      <c r="E7" s="3">
        <v>1</v>
      </c>
      <c r="F7" s="3">
        <v>1</v>
      </c>
      <c r="G7" s="3">
        <v>4</v>
      </c>
      <c r="H7" s="3">
        <v>1</v>
      </c>
      <c r="I7" s="3">
        <v>1</v>
      </c>
    </row>
    <row r="8" spans="1:10" ht="15" x14ac:dyDescent="0.15">
      <c r="A8" s="2" t="s">
        <v>14</v>
      </c>
      <c r="B8" s="3">
        <v>0</v>
      </c>
      <c r="C8" s="3">
        <v>2</v>
      </c>
      <c r="D8" s="3">
        <v>0</v>
      </c>
      <c r="E8" s="3">
        <v>0</v>
      </c>
      <c r="F8" s="3">
        <v>3</v>
      </c>
      <c r="G8" s="3">
        <v>5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1</v>
      </c>
      <c r="C9" s="3">
        <v>0</v>
      </c>
      <c r="D9" s="3">
        <v>0</v>
      </c>
      <c r="E9" s="3">
        <v>0</v>
      </c>
      <c r="F9" s="3">
        <v>1</v>
      </c>
      <c r="G9" s="3">
        <v>7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2</v>
      </c>
      <c r="G10" s="3">
        <v>1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2</v>
      </c>
      <c r="C11" s="3">
        <v>0</v>
      </c>
      <c r="D11" s="3">
        <v>0</v>
      </c>
      <c r="E11" s="3">
        <v>0</v>
      </c>
      <c r="F11" s="3">
        <v>0</v>
      </c>
      <c r="G11" s="3">
        <v>1</v>
      </c>
      <c r="H11" s="3">
        <v>0</v>
      </c>
      <c r="I11" s="3">
        <v>0</v>
      </c>
    </row>
    <row r="12" spans="1:10" x14ac:dyDescent="0.15">
      <c r="J12" s="5">
        <f>SUM(B2:I11)</f>
        <v>87</v>
      </c>
    </row>
    <row r="13" spans="1:10" ht="15" x14ac:dyDescent="0.15">
      <c r="A13" s="2" t="s">
        <v>55</v>
      </c>
      <c r="B13" s="6">
        <v>1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59</v>
      </c>
      <c r="J15" s="5"/>
    </row>
    <row r="16" spans="1:10" ht="15" x14ac:dyDescent="0.15">
      <c r="A16" s="2" t="s">
        <v>60</v>
      </c>
      <c r="B16" s="6" t="s">
        <v>66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2.2988505747126436E-2</v>
      </c>
      <c r="H20" s="10">
        <f>H2/J12</f>
        <v>2.2988505747126436E-2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3.4482758620689655E-2</v>
      </c>
      <c r="D21" s="10">
        <f>D3/J12</f>
        <v>0</v>
      </c>
      <c r="E21" s="10">
        <f>E3/J12</f>
        <v>0</v>
      </c>
      <c r="F21" s="10">
        <f>F3/J12</f>
        <v>3.4482758620689655E-2</v>
      </c>
      <c r="G21" s="10">
        <f>G3/J12</f>
        <v>0.13793103448275862</v>
      </c>
      <c r="H21" s="10">
        <f>H3/J12</f>
        <v>4.5977011494252873E-2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1.1494252873563218E-2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1.1494252873563218E-2</v>
      </c>
      <c r="G22" s="10">
        <f>G4/J12</f>
        <v>5.7471264367816091E-2</v>
      </c>
      <c r="H22" s="10">
        <f>H4/J12</f>
        <v>1.1494252873563218E-2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1.1494252873563218E-2</v>
      </c>
      <c r="C23" s="10">
        <f>C5/J12</f>
        <v>0</v>
      </c>
      <c r="D23" s="10">
        <f>D5/J12</f>
        <v>0</v>
      </c>
      <c r="E23" s="10">
        <f>E5/J12</f>
        <v>1.1494252873563218E-2</v>
      </c>
      <c r="F23" s="10">
        <f>F5/J12</f>
        <v>2.2988505747126436E-2</v>
      </c>
      <c r="G23" s="10">
        <f>G5/J12</f>
        <v>6.8965517241379309E-2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2.2988505747126436E-2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</v>
      </c>
      <c r="G24" s="10">
        <f>G6/J12</f>
        <v>2.2988505747126436E-2</v>
      </c>
      <c r="H24" s="10">
        <f>H6/J12</f>
        <v>1.1494252873563218E-2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1.1494252873563218E-2</v>
      </c>
      <c r="C25" s="10">
        <f>C7/J12</f>
        <v>2.2988505747126436E-2</v>
      </c>
      <c r="D25" s="10">
        <f>D7/J12</f>
        <v>2.2988505747126436E-2</v>
      </c>
      <c r="E25" s="10">
        <f>E7/J12</f>
        <v>1.1494252873563218E-2</v>
      </c>
      <c r="F25" s="10">
        <f>F7/J12</f>
        <v>1.1494252873563218E-2</v>
      </c>
      <c r="G25" s="10">
        <f>G7/J12</f>
        <v>4.5977011494252873E-2</v>
      </c>
      <c r="H25" s="10">
        <f>H7/J12</f>
        <v>1.1494252873563218E-2</v>
      </c>
      <c r="I25" s="10">
        <f>I7/J12</f>
        <v>1.1494252873563218E-2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2.2988505747126436E-2</v>
      </c>
      <c r="D26" s="10">
        <f>D8/J12</f>
        <v>0</v>
      </c>
      <c r="E26" s="10">
        <f>E8/J12</f>
        <v>0</v>
      </c>
      <c r="F26" s="10">
        <f>F8/J12</f>
        <v>3.4482758620689655E-2</v>
      </c>
      <c r="G26" s="10">
        <f>G8/J12</f>
        <v>5.7471264367816091E-2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1.1494252873563218E-2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1.1494252873563218E-2</v>
      </c>
      <c r="G27" s="10">
        <f>G9/J12</f>
        <v>8.0459770114942528E-2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2.2988505747126436E-2</v>
      </c>
      <c r="G28" s="10">
        <f>G10/J12</f>
        <v>1.1494252873563218E-2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2.2988505747126436E-2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1.1494252873563218E-2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A8388-DAE0-6B42-8621-3265A8762CBC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7" sqref="B1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3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2</v>
      </c>
      <c r="G3" s="3">
        <v>1</v>
      </c>
      <c r="H3" s="3">
        <v>1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1</v>
      </c>
      <c r="E4" s="3">
        <v>1</v>
      </c>
      <c r="F4" s="3">
        <v>3</v>
      </c>
      <c r="G4" s="3">
        <v>0</v>
      </c>
      <c r="H4" s="3">
        <v>1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1</v>
      </c>
      <c r="F5" s="3">
        <v>3</v>
      </c>
      <c r="G5" s="3">
        <v>1</v>
      </c>
      <c r="H5" s="3">
        <v>1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0</v>
      </c>
      <c r="E6" s="3">
        <v>1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1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1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1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27</v>
      </c>
    </row>
    <row r="13" spans="1:10" ht="15" x14ac:dyDescent="0.15">
      <c r="A13" s="2" t="s">
        <v>55</v>
      </c>
      <c r="B13" s="6">
        <v>2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59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0.1111111111111111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7.407407407407407E-2</v>
      </c>
      <c r="G21" s="10">
        <f>G3/J12</f>
        <v>3.7037037037037035E-2</v>
      </c>
      <c r="H21" s="10">
        <f>H3/J12</f>
        <v>3.7037037037037035E-2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3.7037037037037035E-2</v>
      </c>
      <c r="E22" s="10">
        <f>E4/J12</f>
        <v>3.7037037037037035E-2</v>
      </c>
      <c r="F22" s="10">
        <f>F4/J12</f>
        <v>0.1111111111111111</v>
      </c>
      <c r="G22" s="10">
        <f>G4/J12</f>
        <v>0</v>
      </c>
      <c r="H22" s="10">
        <f>H4/J12</f>
        <v>3.7037037037037035E-2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3.7037037037037035E-2</v>
      </c>
      <c r="F23" s="10">
        <f>F5/J12</f>
        <v>0.1111111111111111</v>
      </c>
      <c r="G23" s="10">
        <f>G5/J12</f>
        <v>3.7037037037037035E-2</v>
      </c>
      <c r="H23" s="10">
        <f>H5/J12</f>
        <v>3.7037037037037035E-2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3.7037037037037035E-2</v>
      </c>
      <c r="C24" s="10">
        <f>C6/J12</f>
        <v>0</v>
      </c>
      <c r="D24" s="10">
        <f>D6/J12</f>
        <v>0</v>
      </c>
      <c r="E24" s="10">
        <f>E6/J12</f>
        <v>3.7037037037037035E-2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3.7037037037037035E-2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3.7037037037037035E-2</v>
      </c>
      <c r="F26" s="10">
        <f>F8/J12</f>
        <v>3.7037037037037035E-2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3.7037037037037035E-2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3.7037037037037035E-2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3.7037037037037035E-2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0EEE-78A1-854A-B374-7667F0879E6C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7" sqref="B1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1</v>
      </c>
      <c r="C2" s="3">
        <v>1</v>
      </c>
      <c r="D2" s="3">
        <v>7</v>
      </c>
      <c r="E2" s="3">
        <v>0</v>
      </c>
      <c r="F2" s="3">
        <v>1</v>
      </c>
      <c r="G2" s="3">
        <v>2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2</v>
      </c>
      <c r="C3" s="3">
        <v>1</v>
      </c>
      <c r="D3" s="3">
        <v>1</v>
      </c>
      <c r="E3" s="3">
        <v>0</v>
      </c>
      <c r="F3" s="3">
        <v>1</v>
      </c>
      <c r="G3" s="3">
        <v>2</v>
      </c>
      <c r="H3" s="3">
        <v>2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1</v>
      </c>
      <c r="E4" s="3">
        <v>1</v>
      </c>
      <c r="F4" s="3">
        <v>1</v>
      </c>
      <c r="G4" s="3">
        <v>1</v>
      </c>
      <c r="H4" s="3">
        <v>1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1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6</v>
      </c>
      <c r="C6" s="3">
        <v>0</v>
      </c>
      <c r="D6" s="3">
        <v>2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1</v>
      </c>
      <c r="C7" s="3">
        <v>1</v>
      </c>
      <c r="D7" s="3">
        <v>2</v>
      </c>
      <c r="E7" s="3">
        <v>1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2</v>
      </c>
      <c r="C8" s="3">
        <v>4</v>
      </c>
      <c r="D8" s="3">
        <v>13</v>
      </c>
      <c r="E8" s="3">
        <v>5</v>
      </c>
      <c r="F8" s="3">
        <v>3</v>
      </c>
      <c r="G8" s="3">
        <v>2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1</v>
      </c>
      <c r="C9" s="3">
        <v>0</v>
      </c>
      <c r="D9" s="3">
        <v>0</v>
      </c>
      <c r="E9" s="3">
        <v>1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8</v>
      </c>
      <c r="C11" s="3">
        <v>1</v>
      </c>
      <c r="D11" s="3">
        <v>3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84</v>
      </c>
    </row>
    <row r="13" spans="1:10" ht="15" x14ac:dyDescent="0.15">
      <c r="A13" s="2" t="s">
        <v>55</v>
      </c>
      <c r="B13" s="6">
        <v>3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64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1.1904761904761904E-2</v>
      </c>
      <c r="C20" s="10">
        <f>C2/J12</f>
        <v>1.1904761904761904E-2</v>
      </c>
      <c r="D20" s="10">
        <f>D2/J12</f>
        <v>8.3333333333333329E-2</v>
      </c>
      <c r="E20" s="10">
        <f>E2/J12</f>
        <v>0</v>
      </c>
      <c r="F20" s="10">
        <f>F2/J12</f>
        <v>1.1904761904761904E-2</v>
      </c>
      <c r="G20" s="10">
        <f>G2/J12</f>
        <v>2.3809523809523808E-2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2.3809523809523808E-2</v>
      </c>
      <c r="C21" s="10">
        <f>C3/J12</f>
        <v>1.1904761904761904E-2</v>
      </c>
      <c r="D21" s="10">
        <f>D3/J12</f>
        <v>1.1904761904761904E-2</v>
      </c>
      <c r="E21" s="10">
        <f>E3/J12</f>
        <v>0</v>
      </c>
      <c r="F21" s="10">
        <f>F3/J12</f>
        <v>1.1904761904761904E-2</v>
      </c>
      <c r="G21" s="10">
        <f>G3/J12</f>
        <v>2.3809523809523808E-2</v>
      </c>
      <c r="H21" s="10">
        <f>H3/J12</f>
        <v>2.3809523809523808E-2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1.1904761904761904E-2</v>
      </c>
      <c r="E22" s="10">
        <f>E4/J12</f>
        <v>1.1904761904761904E-2</v>
      </c>
      <c r="F22" s="10">
        <f>F4/J12</f>
        <v>1.1904761904761904E-2</v>
      </c>
      <c r="G22" s="10">
        <f>G4/J12</f>
        <v>1.1904761904761904E-2</v>
      </c>
      <c r="H22" s="10">
        <f>H4/J12</f>
        <v>1.1904761904761904E-2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1.1904761904761904E-2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7.1428571428571425E-2</v>
      </c>
      <c r="C24" s="10">
        <f>C6/J12</f>
        <v>0</v>
      </c>
      <c r="D24" s="10">
        <f>D6/J12</f>
        <v>2.3809523809523808E-2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1.1904761904761904E-2</v>
      </c>
      <c r="C25" s="10">
        <f>C7/J12</f>
        <v>1.1904761904761904E-2</v>
      </c>
      <c r="D25" s="10">
        <f>D7/J12</f>
        <v>2.3809523809523808E-2</v>
      </c>
      <c r="E25" s="10">
        <f>E7/J12</f>
        <v>1.1904761904761904E-2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2.3809523809523808E-2</v>
      </c>
      <c r="C26" s="10">
        <f>C8/J12</f>
        <v>4.7619047619047616E-2</v>
      </c>
      <c r="D26" s="10">
        <f>D8/J12</f>
        <v>0.15476190476190477</v>
      </c>
      <c r="E26" s="10">
        <f>E8/J12</f>
        <v>5.9523809523809521E-2</v>
      </c>
      <c r="F26" s="10">
        <f>F8/J12</f>
        <v>3.5714285714285712E-2</v>
      </c>
      <c r="G26" s="10">
        <f>G8/J12</f>
        <v>2.3809523809523808E-2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1.1904761904761904E-2</v>
      </c>
      <c r="C27" s="10">
        <f>C9/J12</f>
        <v>0</v>
      </c>
      <c r="D27" s="10">
        <f>D9/J12</f>
        <v>0</v>
      </c>
      <c r="E27" s="10">
        <f>E9/J12</f>
        <v>1.1904761904761904E-2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9.5238095238095233E-2</v>
      </c>
      <c r="C29" s="10">
        <f>C11/J12</f>
        <v>1.1904761904761904E-2</v>
      </c>
      <c r="D29" s="10">
        <f>D11/J12</f>
        <v>3.5714285714285712E-2</v>
      </c>
      <c r="E29" s="10">
        <f>E11/J12</f>
        <v>1.1904761904761904E-2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C45E5-BE22-4D45-B932-880EB637228B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5" sqref="B15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1</v>
      </c>
      <c r="E2" s="3">
        <v>0</v>
      </c>
      <c r="F2" s="3">
        <v>3</v>
      </c>
      <c r="G2" s="3">
        <v>6</v>
      </c>
      <c r="H2" s="3">
        <v>1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1</v>
      </c>
      <c r="D3" s="3">
        <v>2</v>
      </c>
      <c r="E3" s="3">
        <v>0</v>
      </c>
      <c r="F3" s="3">
        <v>5</v>
      </c>
      <c r="G3" s="3">
        <v>5</v>
      </c>
      <c r="H3" s="3">
        <v>2</v>
      </c>
      <c r="I3" s="3">
        <v>1</v>
      </c>
    </row>
    <row r="4" spans="1:10" ht="15" x14ac:dyDescent="0.15">
      <c r="A4" s="2" t="s">
        <v>10</v>
      </c>
      <c r="B4" s="3">
        <v>0</v>
      </c>
      <c r="C4" s="3">
        <v>1</v>
      </c>
      <c r="D4" s="3">
        <v>0</v>
      </c>
      <c r="E4" s="3">
        <v>0</v>
      </c>
      <c r="F4" s="3">
        <v>2</v>
      </c>
      <c r="G4" s="3">
        <v>1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1</v>
      </c>
      <c r="D5" s="3">
        <v>0</v>
      </c>
      <c r="E5" s="3">
        <v>1</v>
      </c>
      <c r="F5" s="3">
        <v>1</v>
      </c>
      <c r="G5" s="3">
        <v>0</v>
      </c>
      <c r="H5" s="3">
        <v>1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3</v>
      </c>
      <c r="E6" s="3">
        <v>0</v>
      </c>
      <c r="F6" s="3">
        <v>0</v>
      </c>
      <c r="G6" s="3">
        <v>1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1</v>
      </c>
      <c r="C7" s="3">
        <v>0</v>
      </c>
      <c r="D7" s="3">
        <v>0</v>
      </c>
      <c r="E7" s="3">
        <v>0</v>
      </c>
      <c r="F7" s="3">
        <v>1</v>
      </c>
      <c r="G7" s="3">
        <v>1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2</v>
      </c>
      <c r="C8" s="3">
        <v>0</v>
      </c>
      <c r="D8" s="3">
        <v>12</v>
      </c>
      <c r="E8" s="3">
        <v>2</v>
      </c>
      <c r="F8" s="3">
        <v>4</v>
      </c>
      <c r="G8" s="3">
        <v>5</v>
      </c>
      <c r="H8" s="3">
        <v>1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2</v>
      </c>
      <c r="E11" s="3">
        <v>0</v>
      </c>
      <c r="F11" s="3">
        <v>0</v>
      </c>
      <c r="G11" s="3">
        <v>0</v>
      </c>
      <c r="H11" s="3">
        <v>1</v>
      </c>
      <c r="I11" s="3">
        <v>0</v>
      </c>
    </row>
    <row r="12" spans="1:10" x14ac:dyDescent="0.15">
      <c r="J12" s="5">
        <f>SUM(B2:I11)</f>
        <v>72</v>
      </c>
    </row>
    <row r="13" spans="1:10" ht="15" x14ac:dyDescent="0.15">
      <c r="A13" s="2" t="s">
        <v>55</v>
      </c>
      <c r="B13" s="6">
        <v>4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67</v>
      </c>
      <c r="J15" s="5"/>
    </row>
    <row r="16" spans="1:10" ht="15" x14ac:dyDescent="0.15">
      <c r="A16" s="2" t="s">
        <v>60</v>
      </c>
      <c r="B16" s="6" t="s">
        <v>68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1.3888888888888888E-2</v>
      </c>
      <c r="E20" s="10">
        <f>E2/J12</f>
        <v>0</v>
      </c>
      <c r="F20" s="10">
        <f>F2/J12</f>
        <v>4.1666666666666664E-2</v>
      </c>
      <c r="G20" s="10">
        <f>G2/J12</f>
        <v>8.3333333333333329E-2</v>
      </c>
      <c r="H20" s="10">
        <f>H2/J12</f>
        <v>1.3888888888888888E-2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1.3888888888888888E-2</v>
      </c>
      <c r="D21" s="10">
        <f>D3/J12</f>
        <v>2.7777777777777776E-2</v>
      </c>
      <c r="E21" s="10">
        <f>E3/J12</f>
        <v>0</v>
      </c>
      <c r="F21" s="10">
        <f>F3/J12</f>
        <v>6.9444444444444448E-2</v>
      </c>
      <c r="G21" s="10">
        <f>G3/J12</f>
        <v>6.9444444444444448E-2</v>
      </c>
      <c r="H21" s="10">
        <f>H3/J12</f>
        <v>2.7777777777777776E-2</v>
      </c>
      <c r="I21" s="10">
        <f>I3/J12</f>
        <v>1.3888888888888888E-2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1.3888888888888888E-2</v>
      </c>
      <c r="D22" s="10">
        <f>D4/J12</f>
        <v>0</v>
      </c>
      <c r="E22" s="10">
        <f>E4/J12</f>
        <v>0</v>
      </c>
      <c r="F22" s="10">
        <f>F4/J12</f>
        <v>2.7777777777777776E-2</v>
      </c>
      <c r="G22" s="10">
        <f>G4/J12</f>
        <v>1.3888888888888888E-2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1.3888888888888888E-2</v>
      </c>
      <c r="D23" s="10">
        <f>D5/J12</f>
        <v>0</v>
      </c>
      <c r="E23" s="10">
        <f>E5/J12</f>
        <v>1.3888888888888888E-2</v>
      </c>
      <c r="F23" s="10">
        <f>F5/J12</f>
        <v>1.3888888888888888E-2</v>
      </c>
      <c r="G23" s="10">
        <f>G5/J12</f>
        <v>0</v>
      </c>
      <c r="H23" s="10">
        <f>H5/J12</f>
        <v>1.3888888888888888E-2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4.1666666666666664E-2</v>
      </c>
      <c r="E24" s="10">
        <f>E6/J12</f>
        <v>0</v>
      </c>
      <c r="F24" s="10">
        <f>F6/J12</f>
        <v>0</v>
      </c>
      <c r="G24" s="10">
        <f>G6/J12</f>
        <v>1.3888888888888888E-2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1.3888888888888888E-2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1.3888888888888888E-2</v>
      </c>
      <c r="G25" s="10">
        <f>G7/J12</f>
        <v>1.3888888888888888E-2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2.7777777777777776E-2</v>
      </c>
      <c r="C26" s="10">
        <f>C8/J12</f>
        <v>0</v>
      </c>
      <c r="D26" s="10">
        <f>D8/J12</f>
        <v>0.16666666666666666</v>
      </c>
      <c r="E26" s="10">
        <f>E8/J12</f>
        <v>2.7777777777777776E-2</v>
      </c>
      <c r="F26" s="10">
        <f>F8/J12</f>
        <v>5.5555555555555552E-2</v>
      </c>
      <c r="G26" s="10">
        <f>G8/J12</f>
        <v>6.9444444444444448E-2</v>
      </c>
      <c r="H26" s="10">
        <f>H8/J12</f>
        <v>1.3888888888888888E-2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1.3888888888888888E-2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2.7777777777777776E-2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1.3888888888888888E-2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7388F-DBF7-5749-8325-778D01856B67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7" sqref="B1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1</v>
      </c>
      <c r="F2" s="3">
        <v>0</v>
      </c>
      <c r="G2" s="3">
        <v>2</v>
      </c>
      <c r="H2" s="3">
        <v>2</v>
      </c>
      <c r="I2" s="3">
        <v>1</v>
      </c>
    </row>
    <row r="3" spans="1:10" ht="15" x14ac:dyDescent="0.15">
      <c r="A3" s="2" t="s">
        <v>9</v>
      </c>
      <c r="B3" s="3">
        <v>2</v>
      </c>
      <c r="C3" s="3">
        <v>0</v>
      </c>
      <c r="D3" s="3">
        <v>3</v>
      </c>
      <c r="E3" s="3">
        <v>2</v>
      </c>
      <c r="F3" s="3">
        <v>1</v>
      </c>
      <c r="G3" s="3">
        <v>1</v>
      </c>
      <c r="H3" s="3">
        <v>2</v>
      </c>
      <c r="I3" s="3">
        <v>1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2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1</v>
      </c>
      <c r="C5" s="3">
        <v>0</v>
      </c>
      <c r="D5" s="3">
        <v>0</v>
      </c>
      <c r="E5" s="3">
        <v>1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1</v>
      </c>
      <c r="E6" s="3">
        <v>1</v>
      </c>
      <c r="F6" s="3">
        <v>0</v>
      </c>
      <c r="G6" s="3">
        <v>0</v>
      </c>
      <c r="H6" s="3">
        <v>0</v>
      </c>
      <c r="I6" s="3">
        <v>1</v>
      </c>
    </row>
    <row r="7" spans="1:10" ht="15" x14ac:dyDescent="0.15">
      <c r="A7" s="2" t="s">
        <v>13</v>
      </c>
      <c r="B7" s="3">
        <v>0</v>
      </c>
      <c r="C7" s="3">
        <v>1</v>
      </c>
      <c r="D7" s="3">
        <v>0</v>
      </c>
      <c r="E7" s="3">
        <v>1</v>
      </c>
      <c r="F7" s="3">
        <v>0</v>
      </c>
      <c r="G7" s="3">
        <v>0</v>
      </c>
      <c r="H7" s="3">
        <v>1</v>
      </c>
      <c r="I7" s="3">
        <v>0</v>
      </c>
    </row>
    <row r="8" spans="1:10" ht="15" x14ac:dyDescent="0.15">
      <c r="A8" s="2" t="s">
        <v>14</v>
      </c>
      <c r="B8" s="3">
        <v>3</v>
      </c>
      <c r="C8" s="3">
        <v>1</v>
      </c>
      <c r="D8" s="3">
        <v>1</v>
      </c>
      <c r="E8" s="3">
        <v>4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1</v>
      </c>
      <c r="F9" s="3">
        <v>1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40</v>
      </c>
    </row>
    <row r="13" spans="1:10" ht="15" x14ac:dyDescent="0.15">
      <c r="A13" s="2" t="s">
        <v>55</v>
      </c>
      <c r="B13" s="6">
        <v>5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64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2.5000000000000001E-2</v>
      </c>
      <c r="F20" s="10">
        <f>F2/J12</f>
        <v>0</v>
      </c>
      <c r="G20" s="10">
        <f>G2/J12</f>
        <v>0.05</v>
      </c>
      <c r="H20" s="10">
        <f>H2/J12</f>
        <v>0.05</v>
      </c>
      <c r="I20" s="10">
        <f>I2/J12</f>
        <v>2.5000000000000001E-2</v>
      </c>
      <c r="J20" s="9"/>
    </row>
    <row r="21" spans="1:10" ht="15" x14ac:dyDescent="0.15">
      <c r="A21" s="8" t="s">
        <v>37</v>
      </c>
      <c r="B21" s="10">
        <f>B3/J12</f>
        <v>0.05</v>
      </c>
      <c r="C21" s="10">
        <f>C3/J12</f>
        <v>0</v>
      </c>
      <c r="D21" s="10">
        <f>D3/J12</f>
        <v>7.4999999999999997E-2</v>
      </c>
      <c r="E21" s="10">
        <f>E3/J12</f>
        <v>0.05</v>
      </c>
      <c r="F21" s="10">
        <f>F3/J12</f>
        <v>2.5000000000000001E-2</v>
      </c>
      <c r="G21" s="10">
        <f>G3/J12</f>
        <v>2.5000000000000001E-2</v>
      </c>
      <c r="H21" s="10">
        <f>H3/J12</f>
        <v>0.05</v>
      </c>
      <c r="I21" s="10">
        <f>I3/J12</f>
        <v>2.5000000000000001E-2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0.05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2.5000000000000001E-2</v>
      </c>
      <c r="C23" s="10">
        <f>C5/J12</f>
        <v>0</v>
      </c>
      <c r="D23" s="10">
        <f>D5/J12</f>
        <v>0</v>
      </c>
      <c r="E23" s="10">
        <f>E5/J12</f>
        <v>2.5000000000000001E-2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2.5000000000000001E-2</v>
      </c>
      <c r="C24" s="10">
        <f>C6/J12</f>
        <v>0</v>
      </c>
      <c r="D24" s="10">
        <f>D6/J12</f>
        <v>2.5000000000000001E-2</v>
      </c>
      <c r="E24" s="10">
        <f>E6/J12</f>
        <v>2.5000000000000001E-2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2.5000000000000001E-2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2.5000000000000001E-2</v>
      </c>
      <c r="D25" s="10">
        <f>D7/J12</f>
        <v>0</v>
      </c>
      <c r="E25" s="10">
        <f>E7/J12</f>
        <v>2.5000000000000001E-2</v>
      </c>
      <c r="F25" s="10">
        <f>F7/J12</f>
        <v>0</v>
      </c>
      <c r="G25" s="10">
        <f>G7/J12</f>
        <v>0</v>
      </c>
      <c r="H25" s="10">
        <f>H7/J12</f>
        <v>2.5000000000000001E-2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7.4999999999999997E-2</v>
      </c>
      <c r="C26" s="10">
        <f>C8/J12</f>
        <v>2.5000000000000001E-2</v>
      </c>
      <c r="D26" s="10">
        <f>D8/J12</f>
        <v>2.5000000000000001E-2</v>
      </c>
      <c r="E26" s="10">
        <f>E8/J12</f>
        <v>0.1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2.5000000000000001E-2</v>
      </c>
      <c r="F27" s="10">
        <f>F9/J12</f>
        <v>2.5000000000000001E-2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4773D-ABF0-E44B-AE7E-290511D5EB6C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7" sqref="B1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3</v>
      </c>
      <c r="C2" s="3">
        <v>0</v>
      </c>
      <c r="D2" s="3">
        <v>3</v>
      </c>
      <c r="E2" s="3">
        <v>0</v>
      </c>
      <c r="F2" s="3">
        <v>1</v>
      </c>
      <c r="G2" s="3">
        <v>0</v>
      </c>
      <c r="H2" s="3">
        <v>0</v>
      </c>
      <c r="I2" s="3">
        <v>1</v>
      </c>
    </row>
    <row r="3" spans="1:10" ht="15" x14ac:dyDescent="0.15">
      <c r="A3" s="2" t="s">
        <v>9</v>
      </c>
      <c r="B3" s="3">
        <v>0</v>
      </c>
      <c r="C3" s="3">
        <v>2</v>
      </c>
      <c r="D3" s="3">
        <v>2</v>
      </c>
      <c r="E3" s="3">
        <v>0</v>
      </c>
      <c r="F3" s="3">
        <v>0</v>
      </c>
      <c r="G3" s="3">
        <v>0</v>
      </c>
      <c r="H3" s="3">
        <v>1</v>
      </c>
      <c r="I3" s="3">
        <v>1</v>
      </c>
    </row>
    <row r="4" spans="1:10" ht="15" x14ac:dyDescent="0.15">
      <c r="A4" s="2" t="s">
        <v>10</v>
      </c>
      <c r="B4" s="3">
        <v>1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1</v>
      </c>
      <c r="E5" s="3">
        <v>0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3</v>
      </c>
      <c r="C6" s="3">
        <v>0</v>
      </c>
      <c r="D6" s="3">
        <v>2</v>
      </c>
      <c r="E6" s="3">
        <v>0</v>
      </c>
      <c r="F6" s="3">
        <v>1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2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7</v>
      </c>
      <c r="E8" s="3">
        <v>2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3</v>
      </c>
      <c r="E9" s="3">
        <v>1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2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42</v>
      </c>
    </row>
    <row r="13" spans="1:10" ht="15" x14ac:dyDescent="0.15">
      <c r="A13" s="2" t="s">
        <v>55</v>
      </c>
      <c r="B13" s="6">
        <v>6</v>
      </c>
      <c r="J13" s="5"/>
    </row>
    <row r="14" spans="1:10" ht="15" x14ac:dyDescent="0.15">
      <c r="A14" s="2" t="s">
        <v>56</v>
      </c>
      <c r="B14" s="6" t="s">
        <v>70</v>
      </c>
      <c r="J14" s="5"/>
    </row>
    <row r="15" spans="1:10" ht="15" x14ac:dyDescent="0.15">
      <c r="A15" s="2" t="s">
        <v>58</v>
      </c>
      <c r="B15" s="6" t="s">
        <v>64</v>
      </c>
      <c r="J15" s="5"/>
    </row>
    <row r="16" spans="1:10" ht="15" x14ac:dyDescent="0.15">
      <c r="A16" s="2" t="s">
        <v>60</v>
      </c>
      <c r="B16" s="6" t="s">
        <v>71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7.1428571428571425E-2</v>
      </c>
      <c r="C20" s="10">
        <f>C2/J12</f>
        <v>0</v>
      </c>
      <c r="D20" s="10">
        <f>D2/J12</f>
        <v>7.1428571428571425E-2</v>
      </c>
      <c r="E20" s="10">
        <f>E2/J12</f>
        <v>0</v>
      </c>
      <c r="F20" s="10">
        <f>F2/J12</f>
        <v>2.3809523809523808E-2</v>
      </c>
      <c r="G20" s="10">
        <f>G2/J12</f>
        <v>0</v>
      </c>
      <c r="H20" s="10">
        <f>H2/J12</f>
        <v>0</v>
      </c>
      <c r="I20" s="10">
        <f>I2/J12</f>
        <v>2.3809523809523808E-2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4.7619047619047616E-2</v>
      </c>
      <c r="D21" s="10">
        <f>D3/J12</f>
        <v>4.7619047619047616E-2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2.3809523809523808E-2</v>
      </c>
      <c r="I21" s="10">
        <f>I3/J12</f>
        <v>2.3809523809523808E-2</v>
      </c>
      <c r="J21" s="9"/>
    </row>
    <row r="22" spans="1:10" ht="15" x14ac:dyDescent="0.15">
      <c r="A22" s="8" t="s">
        <v>38</v>
      </c>
      <c r="B22" s="10">
        <f>B4/J12</f>
        <v>2.3809523809523808E-2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2.3809523809523808E-2</v>
      </c>
      <c r="E23" s="10">
        <f>E5/J12</f>
        <v>0</v>
      </c>
      <c r="F23" s="10">
        <f>F5/J12</f>
        <v>2.3809523809523808E-2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7.1428571428571425E-2</v>
      </c>
      <c r="C24" s="10">
        <f>C6/J12</f>
        <v>0</v>
      </c>
      <c r="D24" s="10">
        <f>D6/J12</f>
        <v>4.7619047619047616E-2</v>
      </c>
      <c r="E24" s="10">
        <f>E6/J12</f>
        <v>0</v>
      </c>
      <c r="F24" s="10">
        <f>F6/J12</f>
        <v>2.3809523809523808E-2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4.7619047619047616E-2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0.16666666666666666</v>
      </c>
      <c r="E26" s="10">
        <f>E8/J12</f>
        <v>4.7619047619047616E-2</v>
      </c>
      <c r="F26" s="10">
        <f>F8/J12</f>
        <v>2.3809523809523808E-2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7.1428571428571425E-2</v>
      </c>
      <c r="E27" s="10">
        <f>E9/J12</f>
        <v>2.3809523809523808E-2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4.7619047619047616E-2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2.3809523809523808E-2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FADC1-0086-1A47-BAA2-AE7609D7757A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7" sqref="B1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1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2</v>
      </c>
      <c r="C3" s="3">
        <v>1</v>
      </c>
      <c r="D3" s="3">
        <v>5</v>
      </c>
      <c r="E3" s="3">
        <v>1</v>
      </c>
      <c r="F3" s="3">
        <v>1</v>
      </c>
      <c r="G3" s="3">
        <v>5</v>
      </c>
      <c r="H3" s="3">
        <v>1</v>
      </c>
      <c r="I3" s="3">
        <v>1</v>
      </c>
    </row>
    <row r="4" spans="1:10" ht="15" x14ac:dyDescent="0.15">
      <c r="A4" s="2" t="s">
        <v>10</v>
      </c>
      <c r="B4" s="3">
        <v>2</v>
      </c>
      <c r="C4" s="3">
        <v>2</v>
      </c>
      <c r="D4" s="3">
        <v>1</v>
      </c>
      <c r="E4" s="3">
        <v>0</v>
      </c>
      <c r="F4" s="3">
        <v>0</v>
      </c>
      <c r="G4" s="3">
        <v>2</v>
      </c>
      <c r="H4" s="3">
        <v>1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3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2</v>
      </c>
      <c r="C6" s="3">
        <v>1</v>
      </c>
      <c r="D6" s="3">
        <v>6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1</v>
      </c>
      <c r="E7" s="3">
        <v>1</v>
      </c>
      <c r="F7" s="3">
        <v>0</v>
      </c>
      <c r="G7" s="3">
        <v>1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3</v>
      </c>
      <c r="C8" s="3">
        <v>2</v>
      </c>
      <c r="D8" s="3">
        <v>5</v>
      </c>
      <c r="E8" s="3">
        <v>4</v>
      </c>
      <c r="F8" s="3">
        <v>2</v>
      </c>
      <c r="G8" s="3">
        <v>6</v>
      </c>
      <c r="H8" s="3">
        <v>2</v>
      </c>
      <c r="I8" s="3">
        <v>1</v>
      </c>
    </row>
    <row r="9" spans="1:10" ht="15" x14ac:dyDescent="0.15">
      <c r="A9" s="2" t="s">
        <v>15</v>
      </c>
      <c r="B9" s="3">
        <v>1</v>
      </c>
      <c r="C9" s="3">
        <v>0</v>
      </c>
      <c r="D9" s="3">
        <v>0</v>
      </c>
      <c r="E9" s="3">
        <v>1</v>
      </c>
      <c r="F9" s="3">
        <v>1</v>
      </c>
      <c r="G9" s="3">
        <v>0</v>
      </c>
      <c r="H9" s="3">
        <v>1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3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74</v>
      </c>
    </row>
    <row r="13" spans="1:10" ht="15" x14ac:dyDescent="0.15">
      <c r="A13" s="2" t="s">
        <v>55</v>
      </c>
      <c r="B13" s="6">
        <v>7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73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1.3513513513513514E-2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2.7027027027027029E-2</v>
      </c>
      <c r="C21" s="10">
        <f>C3/J12</f>
        <v>1.3513513513513514E-2</v>
      </c>
      <c r="D21" s="10">
        <f>D3/J12</f>
        <v>6.7567567567567571E-2</v>
      </c>
      <c r="E21" s="10">
        <f>E3/J12</f>
        <v>1.3513513513513514E-2</v>
      </c>
      <c r="F21" s="10">
        <f>F3/J12</f>
        <v>1.3513513513513514E-2</v>
      </c>
      <c r="G21" s="10">
        <f>G3/J12</f>
        <v>6.7567567567567571E-2</v>
      </c>
      <c r="H21" s="10">
        <f>H3/J12</f>
        <v>1.3513513513513514E-2</v>
      </c>
      <c r="I21" s="10">
        <f>I3/J12</f>
        <v>1.3513513513513514E-2</v>
      </c>
      <c r="J21" s="9"/>
    </row>
    <row r="22" spans="1:10" ht="15" x14ac:dyDescent="0.15">
      <c r="A22" s="8" t="s">
        <v>38</v>
      </c>
      <c r="B22" s="10">
        <f>B4/J12</f>
        <v>2.7027027027027029E-2</v>
      </c>
      <c r="C22" s="10">
        <f>C4/J12</f>
        <v>2.7027027027027029E-2</v>
      </c>
      <c r="D22" s="10">
        <f>D4/J12</f>
        <v>1.3513513513513514E-2</v>
      </c>
      <c r="E22" s="10">
        <f>E4/J12</f>
        <v>0</v>
      </c>
      <c r="F22" s="10">
        <f>F4/J12</f>
        <v>0</v>
      </c>
      <c r="G22" s="10">
        <f>G4/J12</f>
        <v>2.7027027027027029E-2</v>
      </c>
      <c r="H22" s="10">
        <f>H4/J12</f>
        <v>1.3513513513513514E-2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4.0540540540540543E-2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2.7027027027027029E-2</v>
      </c>
      <c r="C24" s="10">
        <f>C6/J12</f>
        <v>1.3513513513513514E-2</v>
      </c>
      <c r="D24" s="10">
        <f>D6/J12</f>
        <v>8.1081081081081086E-2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1.3513513513513514E-2</v>
      </c>
      <c r="E25" s="10">
        <f>E7/J12</f>
        <v>1.3513513513513514E-2</v>
      </c>
      <c r="F25" s="10">
        <f>F7/J12</f>
        <v>0</v>
      </c>
      <c r="G25" s="10">
        <f>G7/J12</f>
        <v>1.3513513513513514E-2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4.0540540540540543E-2</v>
      </c>
      <c r="C26" s="10">
        <f>C8/J12</f>
        <v>2.7027027027027029E-2</v>
      </c>
      <c r="D26" s="10">
        <f>D8/J12</f>
        <v>6.7567567567567571E-2</v>
      </c>
      <c r="E26" s="10">
        <f>E8/J12</f>
        <v>5.4054054054054057E-2</v>
      </c>
      <c r="F26" s="10">
        <f>F8/J12</f>
        <v>2.7027027027027029E-2</v>
      </c>
      <c r="G26" s="10">
        <f>G8/J12</f>
        <v>8.1081081081081086E-2</v>
      </c>
      <c r="H26" s="10">
        <f>H8/J12</f>
        <v>2.7027027027027029E-2</v>
      </c>
      <c r="I26" s="10">
        <f>I8/J12</f>
        <v>1.3513513513513514E-2</v>
      </c>
      <c r="J26" s="9"/>
    </row>
    <row r="27" spans="1:10" ht="15" x14ac:dyDescent="0.15">
      <c r="A27" s="8" t="s">
        <v>43</v>
      </c>
      <c r="B27" s="10">
        <f>B9/J12</f>
        <v>1.3513513513513514E-2</v>
      </c>
      <c r="C27" s="10">
        <f>C9/J12</f>
        <v>0</v>
      </c>
      <c r="D27" s="10">
        <f>D9/J12</f>
        <v>0</v>
      </c>
      <c r="E27" s="10">
        <f>E9/J12</f>
        <v>1.3513513513513514E-2</v>
      </c>
      <c r="F27" s="10">
        <f>F9/J12</f>
        <v>1.3513513513513514E-2</v>
      </c>
      <c r="G27" s="10">
        <f>G9/J12</f>
        <v>0</v>
      </c>
      <c r="H27" s="10">
        <f>H9/J12</f>
        <v>1.3513513513513514E-2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1.3513513513513514E-2</v>
      </c>
      <c r="C29" s="10">
        <f>C11/J12</f>
        <v>0</v>
      </c>
      <c r="D29" s="10">
        <f>D11/J12</f>
        <v>4.0540540540540543E-2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8E71D-F8C8-2742-8933-A0F7BB8AB46B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7" sqref="B1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1</v>
      </c>
      <c r="G2" s="3">
        <v>0</v>
      </c>
      <c r="H2" s="3">
        <v>2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2</v>
      </c>
      <c r="D3" s="3">
        <v>1</v>
      </c>
      <c r="E3" s="3">
        <v>0</v>
      </c>
      <c r="F3" s="3">
        <v>1</v>
      </c>
      <c r="G3" s="3">
        <v>11</v>
      </c>
      <c r="H3" s="3">
        <v>3</v>
      </c>
      <c r="I3" s="3">
        <v>3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3</v>
      </c>
      <c r="G4" s="3">
        <v>1</v>
      </c>
      <c r="H4" s="3">
        <v>1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3</v>
      </c>
      <c r="H5" s="3">
        <v>1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1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1</v>
      </c>
      <c r="C7" s="3">
        <v>2</v>
      </c>
      <c r="D7" s="3">
        <v>1</v>
      </c>
      <c r="E7" s="3">
        <v>0</v>
      </c>
      <c r="F7" s="3">
        <v>0</v>
      </c>
      <c r="G7" s="3">
        <v>2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2</v>
      </c>
      <c r="D8" s="3">
        <v>4</v>
      </c>
      <c r="E8" s="3">
        <v>0</v>
      </c>
      <c r="F8" s="3">
        <v>1</v>
      </c>
      <c r="G8" s="3">
        <v>3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3</v>
      </c>
      <c r="E9" s="3">
        <v>0</v>
      </c>
      <c r="F9" s="3">
        <v>0</v>
      </c>
      <c r="G9" s="3">
        <v>2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57</v>
      </c>
    </row>
    <row r="13" spans="1:10" ht="15" x14ac:dyDescent="0.15">
      <c r="A13" s="2" t="s">
        <v>55</v>
      </c>
      <c r="B13" s="6">
        <v>8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72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1.7543859649122806E-2</v>
      </c>
      <c r="G20" s="10">
        <f>G2/J12</f>
        <v>0</v>
      </c>
      <c r="H20" s="10">
        <f>H2/J12</f>
        <v>3.5087719298245612E-2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3.5087719298245612E-2</v>
      </c>
      <c r="D21" s="10">
        <f>D3/J12</f>
        <v>1.7543859649122806E-2</v>
      </c>
      <c r="E21" s="10">
        <f>E3/J12</f>
        <v>0</v>
      </c>
      <c r="F21" s="10">
        <f>F3/J12</f>
        <v>1.7543859649122806E-2</v>
      </c>
      <c r="G21" s="10">
        <f>G3/J12</f>
        <v>0.19298245614035087</v>
      </c>
      <c r="H21" s="10">
        <f>H3/J12</f>
        <v>5.2631578947368418E-2</v>
      </c>
      <c r="I21" s="10">
        <f>I3/J12</f>
        <v>5.2631578947368418E-2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5.2631578947368418E-2</v>
      </c>
      <c r="G22" s="10">
        <f>G4/J12</f>
        <v>1.7543859649122806E-2</v>
      </c>
      <c r="H22" s="10">
        <f>H4/J12</f>
        <v>1.7543859649122806E-2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5.2631578947368418E-2</v>
      </c>
      <c r="H23" s="10">
        <f>H5/J12</f>
        <v>1.7543859649122806E-2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1.7543859649122806E-2</v>
      </c>
      <c r="C24" s="10">
        <f>C6/J12</f>
        <v>0</v>
      </c>
      <c r="D24" s="10">
        <f>D6/J12</f>
        <v>1.7543859649122806E-2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1.7543859649122806E-2</v>
      </c>
      <c r="C25" s="10">
        <f>C7/J12</f>
        <v>3.5087719298245612E-2</v>
      </c>
      <c r="D25" s="10">
        <f>D7/J12</f>
        <v>1.7543859649122806E-2</v>
      </c>
      <c r="E25" s="10">
        <f>E7/J12</f>
        <v>0</v>
      </c>
      <c r="F25" s="10">
        <f>F7/J12</f>
        <v>0</v>
      </c>
      <c r="G25" s="10">
        <f>G7/J12</f>
        <v>3.5087719298245612E-2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3.5087719298245612E-2</v>
      </c>
      <c r="D26" s="10">
        <f>D8/J12</f>
        <v>7.0175438596491224E-2</v>
      </c>
      <c r="E26" s="10">
        <f>E8/J12</f>
        <v>0</v>
      </c>
      <c r="F26" s="10">
        <f>F8/J12</f>
        <v>1.7543859649122806E-2</v>
      </c>
      <c r="G26" s="10">
        <f>G8/J12</f>
        <v>5.2631578947368418E-2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5.2631578947368418E-2</v>
      </c>
      <c r="E27" s="10">
        <f>E9/J12</f>
        <v>0</v>
      </c>
      <c r="F27" s="10">
        <f>F9/J12</f>
        <v>0</v>
      </c>
      <c r="G27" s="10">
        <f>G9/J12</f>
        <v>3.5087719298245612E-2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1.7543859649122806E-2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65244-3CD7-DB40-8D50-5D1074D6F8B0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7" sqref="B1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2</v>
      </c>
      <c r="E3" s="3">
        <v>1</v>
      </c>
      <c r="F3" s="3">
        <v>5</v>
      </c>
      <c r="G3" s="3">
        <v>0</v>
      </c>
      <c r="H3" s="3">
        <v>3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2</v>
      </c>
      <c r="G4" s="3">
        <v>0</v>
      </c>
      <c r="H4" s="3">
        <v>1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3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4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3</v>
      </c>
      <c r="D8" s="3">
        <v>5</v>
      </c>
      <c r="E8" s="3">
        <v>4</v>
      </c>
      <c r="F8" s="3">
        <v>2</v>
      </c>
      <c r="G8" s="3">
        <v>1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3</v>
      </c>
      <c r="F9" s="3">
        <v>0</v>
      </c>
      <c r="G9" s="3">
        <v>0</v>
      </c>
      <c r="H9" s="3">
        <v>1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41</v>
      </c>
    </row>
    <row r="13" spans="1:10" ht="15" x14ac:dyDescent="0.15">
      <c r="A13" s="2" t="s">
        <v>55</v>
      </c>
      <c r="B13" s="6">
        <v>9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74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4.878048780487805E-2</v>
      </c>
      <c r="E21" s="10">
        <f>E3/J12</f>
        <v>2.4390243902439025E-2</v>
      </c>
      <c r="F21" s="10">
        <f>F3/J12</f>
        <v>0.12195121951219512</v>
      </c>
      <c r="G21" s="10">
        <f>G3/J12</f>
        <v>0</v>
      </c>
      <c r="H21" s="10">
        <f>H3/J12</f>
        <v>7.3170731707317069E-2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4.878048780487805E-2</v>
      </c>
      <c r="G22" s="10">
        <f>G4/J12</f>
        <v>0</v>
      </c>
      <c r="H22" s="10">
        <f>H4/J12</f>
        <v>2.4390243902439025E-2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7.3170731707317069E-2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9.7560975609756101E-2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7.3170731707317069E-2</v>
      </c>
      <c r="D26" s="10">
        <f>D8/J12</f>
        <v>0.12195121951219512</v>
      </c>
      <c r="E26" s="10">
        <f>E8/J12</f>
        <v>9.7560975609756101E-2</v>
      </c>
      <c r="F26" s="10">
        <f>F8/J12</f>
        <v>4.878048780487805E-2</v>
      </c>
      <c r="G26" s="10">
        <f>G8/J12</f>
        <v>2.4390243902439025E-2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7.3170731707317069E-2</v>
      </c>
      <c r="F27" s="10">
        <f>F9/J12</f>
        <v>0</v>
      </c>
      <c r="G27" s="10">
        <f>G9/J12</f>
        <v>0</v>
      </c>
      <c r="H27" s="10">
        <f>H9/J12</f>
        <v>2.4390243902439025E-2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2.4390243902439025E-2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99F14-B4D0-4B4D-A132-285462671E0C}">
  <dimension ref="B2:K25"/>
  <sheetViews>
    <sheetView zoomScaleNormal="100" workbookViewId="0">
      <selection activeCell="G5" sqref="G5"/>
    </sheetView>
  </sheetViews>
  <sheetFormatPr baseColWidth="10" defaultRowHeight="13" x14ac:dyDescent="0.15"/>
  <cols>
    <col min="3" max="3" width="10.83203125" customWidth="1"/>
  </cols>
  <sheetData>
    <row r="2" spans="2:11" ht="30" x14ac:dyDescent="0.15">
      <c r="C2" s="14" t="s">
        <v>123</v>
      </c>
      <c r="D2" s="14" t="s">
        <v>124</v>
      </c>
      <c r="E2" s="14" t="s">
        <v>125</v>
      </c>
      <c r="F2" s="14" t="s">
        <v>126</v>
      </c>
      <c r="G2" s="14" t="s">
        <v>60</v>
      </c>
      <c r="H2" s="14" t="s">
        <v>128</v>
      </c>
      <c r="I2" s="14" t="s">
        <v>129</v>
      </c>
      <c r="J2" s="14" t="s">
        <v>130</v>
      </c>
      <c r="K2" s="17"/>
    </row>
    <row r="3" spans="2:11" x14ac:dyDescent="0.15">
      <c r="B3" s="15" t="s">
        <v>119</v>
      </c>
      <c r="C3" s="12">
        <f>owners!B30</f>
        <v>0.15231788079470202</v>
      </c>
      <c r="D3" s="12">
        <f>owners!C30</f>
        <v>2.6490066225165563E-2</v>
      </c>
      <c r="E3" s="12">
        <f>owners!D30</f>
        <v>0.19867549668874171</v>
      </c>
      <c r="F3" s="12">
        <f>owners!E30</f>
        <v>0.18543046357615897</v>
      </c>
      <c r="G3" s="12">
        <f>owners!F30</f>
        <v>0.32450331125827819</v>
      </c>
      <c r="H3" s="12">
        <f>owners!G30</f>
        <v>8.6092715231788089E-2</v>
      </c>
      <c r="I3" s="12">
        <f>owners!H30</f>
        <v>2.6490066225165563E-2</v>
      </c>
      <c r="J3" s="12">
        <f>owners!I30</f>
        <v>0</v>
      </c>
      <c r="K3" s="16">
        <f t="shared" ref="K3:K9" si="0">SUM(C3:J3)</f>
        <v>1</v>
      </c>
    </row>
    <row r="4" spans="2:11" x14ac:dyDescent="0.15">
      <c r="B4" s="15" t="s">
        <v>117</v>
      </c>
      <c r="C4" s="12">
        <f>makers!B30</f>
        <v>0.1596638655462185</v>
      </c>
      <c r="D4" s="12">
        <f>makers!C30</f>
        <v>6.3025210084033612E-2</v>
      </c>
      <c r="E4" s="22">
        <f>makers!D30</f>
        <v>0.32773109243697485</v>
      </c>
      <c r="F4" s="12">
        <f>makers!E30</f>
        <v>0.1092436974789916</v>
      </c>
      <c r="G4" s="12">
        <f>makers!F30</f>
        <v>0.12605042016806722</v>
      </c>
      <c r="H4" s="12">
        <f>makers!G30</f>
        <v>0.12605042016806725</v>
      </c>
      <c r="I4" s="12">
        <f>makers!H30</f>
        <v>6.3025210084033612E-2</v>
      </c>
      <c r="J4" s="12">
        <f>makers!I30</f>
        <v>2.5210084033613446E-2</v>
      </c>
      <c r="K4" s="16">
        <f t="shared" si="0"/>
        <v>1</v>
      </c>
    </row>
    <row r="5" spans="2:11" x14ac:dyDescent="0.15">
      <c r="B5" s="15" t="s">
        <v>118</v>
      </c>
      <c r="C5" s="12">
        <f>academics!B30</f>
        <v>7.0175438596491224E-2</v>
      </c>
      <c r="D5" s="12">
        <f>academics!C30</f>
        <v>7.4561403508771926E-2</v>
      </c>
      <c r="E5" s="12">
        <f>academics!D30</f>
        <v>0.23684210526315791</v>
      </c>
      <c r="F5" s="12">
        <f>academics!E30</f>
        <v>0.10087719298245613</v>
      </c>
      <c r="G5" s="12">
        <f>academics!F30</f>
        <v>0.10087719298245613</v>
      </c>
      <c r="H5" s="12">
        <f>academics!G30</f>
        <v>0.27631578947368418</v>
      </c>
      <c r="I5" s="12">
        <f>academics!H30</f>
        <v>0.10087719298245613</v>
      </c>
      <c r="J5" s="12">
        <f>academics!I30</f>
        <v>3.9473684210526314E-2</v>
      </c>
      <c r="K5" s="16">
        <f t="shared" si="0"/>
        <v>1</v>
      </c>
    </row>
    <row r="6" spans="2:11" x14ac:dyDescent="0.15">
      <c r="B6" s="15" t="s">
        <v>116</v>
      </c>
      <c r="C6" s="12">
        <f>governments!B30</f>
        <v>7.8947368421052627E-2</v>
      </c>
      <c r="D6" s="12">
        <f>governments!C30</f>
        <v>6.1403508771929821E-2</v>
      </c>
      <c r="E6" s="24">
        <f>governments!D30</f>
        <v>3.5087719298245612E-2</v>
      </c>
      <c r="F6" s="12">
        <f>governments!E30</f>
        <v>6.1403508771929821E-2</v>
      </c>
      <c r="G6" s="12">
        <f>governments!F30</f>
        <v>0.23684210526315788</v>
      </c>
      <c r="H6" s="22">
        <f>governments!G30</f>
        <v>0.41228070175438603</v>
      </c>
      <c r="I6" s="12">
        <f>governments!H30</f>
        <v>0.10526315789473684</v>
      </c>
      <c r="J6" s="12">
        <f>governments!I30</f>
        <v>8.771929824561403E-3</v>
      </c>
      <c r="K6" s="16">
        <f t="shared" si="0"/>
        <v>1</v>
      </c>
    </row>
    <row r="7" spans="2:11" x14ac:dyDescent="0.15">
      <c r="B7" s="15" t="s">
        <v>120</v>
      </c>
      <c r="C7" s="12">
        <f>'local professionals'!B30</f>
        <v>6.0000000000000005E-2</v>
      </c>
      <c r="D7" s="12">
        <f>'local professionals'!C30</f>
        <v>8.4999999999999978E-2</v>
      </c>
      <c r="E7" s="12">
        <f>'local professionals'!D30</f>
        <v>0.16500000000000004</v>
      </c>
      <c r="F7" s="12">
        <f>'local professionals'!E30</f>
        <v>0.125</v>
      </c>
      <c r="G7" s="12">
        <f>'local professionals'!F30</f>
        <v>0.26500000000000001</v>
      </c>
      <c r="H7" s="12">
        <f>'local professionals'!G30</f>
        <v>0.26</v>
      </c>
      <c r="I7" s="12">
        <f>'local professionals'!H30</f>
        <v>2.5000000000000001E-2</v>
      </c>
      <c r="J7" s="12">
        <f>'local professionals'!I30</f>
        <v>1.4999999999999999E-2</v>
      </c>
      <c r="K7" s="16">
        <f t="shared" si="0"/>
        <v>1</v>
      </c>
    </row>
    <row r="8" spans="2:11" x14ac:dyDescent="0.15">
      <c r="B8" s="15" t="s">
        <v>122</v>
      </c>
      <c r="C8" s="12">
        <f>visitors!B30</f>
        <v>5.9701492537313432E-2</v>
      </c>
      <c r="D8" s="12">
        <f>visitors!C30</f>
        <v>7.4626865671641784E-2</v>
      </c>
      <c r="E8" s="12">
        <f>visitors!D30</f>
        <v>0.31343283582089548</v>
      </c>
      <c r="F8" s="12">
        <f>visitors!E30</f>
        <v>0.19402985074626863</v>
      </c>
      <c r="G8" s="12">
        <f>visitors!F30</f>
        <v>0.2537313432835821</v>
      </c>
      <c r="H8" s="24">
        <f>visitors!G30</f>
        <v>5.9701492537313432E-2</v>
      </c>
      <c r="I8" s="12">
        <f>visitors!H30</f>
        <v>4.4776119402985072E-2</v>
      </c>
      <c r="J8" s="12">
        <f>visitors!I30</f>
        <v>0</v>
      </c>
      <c r="K8" s="16">
        <f t="shared" si="0"/>
        <v>0.99999999999999989</v>
      </c>
    </row>
    <row r="9" spans="2:11" x14ac:dyDescent="0.15">
      <c r="B9" s="15" t="s">
        <v>121</v>
      </c>
      <c r="C9" s="12">
        <f>residents!B30</f>
        <v>8.8397790055248615E-2</v>
      </c>
      <c r="D9" s="12">
        <f>residents!C30</f>
        <v>5.8011049723756904E-2</v>
      </c>
      <c r="E9" s="12">
        <f>residents!D30</f>
        <v>0.25138121546961328</v>
      </c>
      <c r="F9" s="12">
        <f>residents!E30</f>
        <v>0.20994475138121549</v>
      </c>
      <c r="G9" s="12">
        <f>residents!F30</f>
        <v>0.31215469613259667</v>
      </c>
      <c r="H9" s="12">
        <f>residents!G30</f>
        <v>6.6298342541436461E-2</v>
      </c>
      <c r="I9" s="12">
        <f>residents!H30</f>
        <v>8.2872928176795577E-3</v>
      </c>
      <c r="J9" s="12">
        <f>residents!I30</f>
        <v>5.5248618784530384E-3</v>
      </c>
      <c r="K9" s="16">
        <f t="shared" si="0"/>
        <v>1.0000000000000002</v>
      </c>
    </row>
    <row r="10" spans="2:11" x14ac:dyDescent="0.15">
      <c r="B10" s="20" t="s">
        <v>141</v>
      </c>
      <c r="C10" s="16">
        <f t="shared" ref="C10:J10" si="1">SUM(C3:C9)</f>
        <v>0.66920383595102639</v>
      </c>
      <c r="D10" s="16">
        <f t="shared" si="1"/>
        <v>0.44311810398529961</v>
      </c>
      <c r="E10" s="16">
        <f t="shared" si="1"/>
        <v>1.528150464977629</v>
      </c>
      <c r="F10" s="16">
        <f t="shared" si="1"/>
        <v>0.98592946493702061</v>
      </c>
      <c r="G10" s="23">
        <f t="shared" si="1"/>
        <v>1.6191590690881383</v>
      </c>
      <c r="H10" s="16">
        <f t="shared" si="1"/>
        <v>1.2867394617066754</v>
      </c>
      <c r="I10" s="16">
        <f t="shared" si="1"/>
        <v>0.37371903940705681</v>
      </c>
      <c r="J10" s="23">
        <f t="shared" si="1"/>
        <v>9.3980559947154207E-2</v>
      </c>
    </row>
    <row r="11" spans="2:11" x14ac:dyDescent="0.15">
      <c r="B11" s="21" t="s">
        <v>142</v>
      </c>
      <c r="C11" s="19">
        <f t="shared" ref="C11:J11" si="2">AVERAGE(C3:C9)</f>
        <v>9.560054799300377E-2</v>
      </c>
      <c r="D11" s="19">
        <f t="shared" si="2"/>
        <v>6.3302586283614223E-2</v>
      </c>
      <c r="E11" s="19">
        <f t="shared" si="2"/>
        <v>0.21830720928251843</v>
      </c>
      <c r="F11" s="19">
        <f t="shared" si="2"/>
        <v>0.14084706641957437</v>
      </c>
      <c r="G11" s="19">
        <f t="shared" si="2"/>
        <v>0.23130843844116261</v>
      </c>
      <c r="H11" s="19">
        <f t="shared" si="2"/>
        <v>0.18381992310095363</v>
      </c>
      <c r="I11" s="19">
        <f t="shared" si="2"/>
        <v>5.3388434201008118E-2</v>
      </c>
      <c r="J11" s="19">
        <f t="shared" si="2"/>
        <v>1.3425794278164887E-2</v>
      </c>
    </row>
    <row r="12" spans="2:11" x14ac:dyDescent="0.15">
      <c r="B12" s="15"/>
      <c r="C12" s="12"/>
      <c r="D12" s="12"/>
      <c r="E12" s="12"/>
      <c r="F12" s="12"/>
      <c r="G12" s="12"/>
      <c r="H12" s="12"/>
      <c r="I12" s="12"/>
      <c r="J12" s="12"/>
    </row>
    <row r="14" spans="2:11" ht="14" x14ac:dyDescent="0.15">
      <c r="C14" s="14"/>
      <c r="D14" s="14"/>
      <c r="E14" s="14"/>
      <c r="F14" s="14"/>
      <c r="G14" s="14"/>
      <c r="H14" s="14"/>
      <c r="I14" s="14"/>
    </row>
    <row r="15" spans="2:11" x14ac:dyDescent="0.15">
      <c r="B15" s="15"/>
      <c r="C15" s="12"/>
      <c r="D15" s="12"/>
      <c r="E15" s="12"/>
      <c r="F15" s="12"/>
      <c r="G15" s="12"/>
      <c r="H15" s="12"/>
      <c r="I15" s="12"/>
    </row>
    <row r="16" spans="2:11" x14ac:dyDescent="0.15">
      <c r="B16" s="15"/>
      <c r="C16" s="12"/>
      <c r="D16" s="12"/>
      <c r="E16" s="12"/>
      <c r="F16" s="12"/>
      <c r="G16" s="12"/>
      <c r="H16" s="12"/>
      <c r="I16" s="12"/>
    </row>
    <row r="17" spans="2:9" x14ac:dyDescent="0.15">
      <c r="B17" s="15"/>
      <c r="C17" s="12"/>
      <c r="D17" s="12"/>
      <c r="E17" s="12"/>
      <c r="F17" s="12"/>
      <c r="G17" s="12"/>
      <c r="H17" s="12"/>
      <c r="I17" s="12"/>
    </row>
    <row r="18" spans="2:9" x14ac:dyDescent="0.15">
      <c r="B18" s="15"/>
      <c r="C18" s="12"/>
      <c r="D18" s="12"/>
      <c r="E18" s="12"/>
      <c r="F18" s="12"/>
      <c r="G18" s="12"/>
      <c r="H18" s="12"/>
      <c r="I18" s="12"/>
    </row>
    <row r="19" spans="2:9" x14ac:dyDescent="0.15">
      <c r="B19" s="15"/>
      <c r="C19" s="12"/>
      <c r="D19" s="12"/>
      <c r="E19" s="12"/>
      <c r="F19" s="12"/>
      <c r="G19" s="12"/>
      <c r="H19" s="12"/>
      <c r="I19" s="12"/>
    </row>
    <row r="20" spans="2:9" x14ac:dyDescent="0.15">
      <c r="B20" s="15"/>
      <c r="C20" s="12"/>
      <c r="D20" s="12"/>
      <c r="E20" s="12"/>
      <c r="F20" s="12"/>
      <c r="G20" s="12"/>
      <c r="H20" s="12"/>
      <c r="I20" s="12"/>
    </row>
    <row r="21" spans="2:9" x14ac:dyDescent="0.15">
      <c r="B21" s="15"/>
      <c r="C21" s="12"/>
      <c r="D21" s="12"/>
      <c r="E21" s="12"/>
      <c r="F21" s="12"/>
      <c r="G21" s="12"/>
      <c r="H21" s="12"/>
      <c r="I21" s="12"/>
    </row>
    <row r="22" spans="2:9" x14ac:dyDescent="0.15">
      <c r="B22" s="15"/>
      <c r="C22" s="12"/>
      <c r="D22" s="12"/>
      <c r="E22" s="12"/>
      <c r="F22" s="12"/>
      <c r="G22" s="12"/>
      <c r="H22" s="12"/>
      <c r="I22" s="12"/>
    </row>
    <row r="23" spans="2:9" x14ac:dyDescent="0.15">
      <c r="B23" s="15"/>
      <c r="C23" s="12"/>
      <c r="D23" s="12"/>
      <c r="E23" s="12"/>
      <c r="F23" s="12"/>
      <c r="G23" s="12"/>
      <c r="H23" s="12"/>
      <c r="I23" s="12"/>
    </row>
    <row r="24" spans="2:9" x14ac:dyDescent="0.15">
      <c r="B24" s="15"/>
      <c r="C24" s="12"/>
      <c r="D24" s="12"/>
      <c r="E24" s="12"/>
      <c r="F24" s="12"/>
      <c r="G24" s="12"/>
      <c r="H24" s="12"/>
      <c r="I24" s="12"/>
    </row>
    <row r="25" spans="2:9" x14ac:dyDescent="0.15">
      <c r="B25" s="15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E285B-FBFF-6843-8827-D7CDB7F2E427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7" sqref="B17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1</v>
      </c>
      <c r="D2" s="3">
        <v>1</v>
      </c>
      <c r="E2" s="3">
        <v>0</v>
      </c>
      <c r="F2" s="3">
        <v>1</v>
      </c>
      <c r="G2" s="3">
        <v>2</v>
      </c>
      <c r="H2" s="3">
        <v>2</v>
      </c>
      <c r="I2" s="3">
        <v>3</v>
      </c>
    </row>
    <row r="3" spans="1:10" ht="15" x14ac:dyDescent="0.15">
      <c r="A3" s="2" t="s">
        <v>9</v>
      </c>
      <c r="B3" s="3">
        <v>1</v>
      </c>
      <c r="C3" s="3">
        <v>0</v>
      </c>
      <c r="D3" s="3">
        <v>2</v>
      </c>
      <c r="E3" s="3">
        <v>0</v>
      </c>
      <c r="F3" s="3">
        <v>1</v>
      </c>
      <c r="G3" s="3">
        <v>4</v>
      </c>
      <c r="H3" s="3">
        <v>2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1</v>
      </c>
      <c r="E4" s="3">
        <v>2</v>
      </c>
      <c r="F4" s="3">
        <v>1</v>
      </c>
      <c r="G4" s="3">
        <v>6</v>
      </c>
      <c r="H4" s="3">
        <v>0</v>
      </c>
      <c r="I4" s="3">
        <v>1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1</v>
      </c>
      <c r="F5" s="3">
        <v>0</v>
      </c>
      <c r="G5" s="3">
        <v>5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1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1</v>
      </c>
      <c r="D8" s="3">
        <v>0</v>
      </c>
      <c r="E8" s="3">
        <v>0</v>
      </c>
      <c r="F8" s="3">
        <v>0</v>
      </c>
      <c r="G8" s="3">
        <v>1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1</v>
      </c>
      <c r="C9" s="3">
        <v>0</v>
      </c>
      <c r="D9" s="3">
        <v>0</v>
      </c>
      <c r="E9" s="3">
        <v>0</v>
      </c>
      <c r="F9" s="3">
        <v>0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42</v>
      </c>
    </row>
    <row r="13" spans="1:10" ht="15" x14ac:dyDescent="0.15">
      <c r="A13" s="2" t="s">
        <v>55</v>
      </c>
      <c r="B13" s="6">
        <v>10</v>
      </c>
      <c r="J13" s="5"/>
    </row>
    <row r="14" spans="1:10" ht="15" x14ac:dyDescent="0.15">
      <c r="A14" s="2" t="s">
        <v>56</v>
      </c>
      <c r="B14" s="6" t="s">
        <v>70</v>
      </c>
      <c r="J14" s="5"/>
    </row>
    <row r="15" spans="1:10" ht="15" x14ac:dyDescent="0.15">
      <c r="A15" s="2" t="s">
        <v>58</v>
      </c>
      <c r="B15" s="6" t="s">
        <v>75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2.3809523809523808E-2</v>
      </c>
      <c r="D20" s="10">
        <f>D2/J12</f>
        <v>2.3809523809523808E-2</v>
      </c>
      <c r="E20" s="10">
        <f>E2/J12</f>
        <v>0</v>
      </c>
      <c r="F20" s="10">
        <f>F2/J12</f>
        <v>2.3809523809523808E-2</v>
      </c>
      <c r="G20" s="10">
        <f>G2/J12</f>
        <v>4.7619047619047616E-2</v>
      </c>
      <c r="H20" s="10">
        <f>H2/J12</f>
        <v>4.7619047619047616E-2</v>
      </c>
      <c r="I20" s="10">
        <f>I2/J12</f>
        <v>7.1428571428571425E-2</v>
      </c>
      <c r="J20" s="9"/>
    </row>
    <row r="21" spans="1:10" ht="15" x14ac:dyDescent="0.15">
      <c r="A21" s="8" t="s">
        <v>37</v>
      </c>
      <c r="B21" s="10">
        <f>B3/J12</f>
        <v>2.3809523809523808E-2</v>
      </c>
      <c r="C21" s="10">
        <f>C3/J12</f>
        <v>0</v>
      </c>
      <c r="D21" s="10">
        <f>D3/J12</f>
        <v>4.7619047619047616E-2</v>
      </c>
      <c r="E21" s="10">
        <f>E3/J12</f>
        <v>0</v>
      </c>
      <c r="F21" s="10">
        <f>F3/J12</f>
        <v>2.3809523809523808E-2</v>
      </c>
      <c r="G21" s="10">
        <f>G3/J12</f>
        <v>9.5238095238095233E-2</v>
      </c>
      <c r="H21" s="10">
        <f>H3/J12</f>
        <v>4.7619047619047616E-2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2.3809523809523808E-2</v>
      </c>
      <c r="E22" s="10">
        <f>E4/J12</f>
        <v>4.7619047619047616E-2</v>
      </c>
      <c r="F22" s="10">
        <f>F4/J12</f>
        <v>2.3809523809523808E-2</v>
      </c>
      <c r="G22" s="10">
        <f>G4/J12</f>
        <v>0.14285714285714285</v>
      </c>
      <c r="H22" s="10">
        <f>H4/J12</f>
        <v>0</v>
      </c>
      <c r="I22" s="10">
        <f>I4/J12</f>
        <v>2.3809523809523808E-2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2.3809523809523808E-2</v>
      </c>
      <c r="F23" s="10">
        <f>F5/J12</f>
        <v>0</v>
      </c>
      <c r="G23" s="10">
        <f>G5/J12</f>
        <v>0.11904761904761904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2.3809523809523808E-2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2.3809523809523808E-2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2.3809523809523808E-2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2.3809523809523808E-2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2.3809523809523808E-2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D7D33-980A-7F49-80C1-C2A70DD61BE4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4" sqref="B14: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1</v>
      </c>
      <c r="C3" s="3">
        <v>0</v>
      </c>
      <c r="D3" s="3">
        <v>1</v>
      </c>
      <c r="E3" s="3">
        <v>0</v>
      </c>
      <c r="F3" s="3">
        <v>6</v>
      </c>
      <c r="G3" s="3">
        <v>1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1</v>
      </c>
      <c r="E4" s="3">
        <v>0</v>
      </c>
      <c r="F4" s="3">
        <v>1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2</v>
      </c>
      <c r="C5" s="3">
        <v>0</v>
      </c>
      <c r="D5" s="3">
        <v>0</v>
      </c>
      <c r="E5" s="3">
        <v>1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2</v>
      </c>
      <c r="C6" s="3">
        <v>0</v>
      </c>
      <c r="D6" s="3">
        <v>1</v>
      </c>
      <c r="E6" s="3">
        <v>3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1</v>
      </c>
      <c r="C7" s="3">
        <v>0</v>
      </c>
      <c r="D7" s="3">
        <v>1</v>
      </c>
      <c r="E7" s="3">
        <v>1</v>
      </c>
      <c r="F7" s="3">
        <v>1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1</v>
      </c>
      <c r="C8" s="3">
        <v>0</v>
      </c>
      <c r="D8" s="3">
        <v>0</v>
      </c>
      <c r="E8" s="3">
        <v>1</v>
      </c>
      <c r="F8" s="3">
        <v>0</v>
      </c>
      <c r="G8" s="3">
        <v>1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28</v>
      </c>
    </row>
    <row r="13" spans="1:10" ht="15" x14ac:dyDescent="0.15">
      <c r="A13" s="2" t="s">
        <v>55</v>
      </c>
      <c r="B13" s="6">
        <v>11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76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3.5714285714285712E-2</v>
      </c>
      <c r="C21" s="10">
        <f>C3/J12</f>
        <v>0</v>
      </c>
      <c r="D21" s="10">
        <f>D3/J12</f>
        <v>3.5714285714285712E-2</v>
      </c>
      <c r="E21" s="10">
        <f>E3/J12</f>
        <v>0</v>
      </c>
      <c r="F21" s="10">
        <f>F3/J12</f>
        <v>0.21428571428571427</v>
      </c>
      <c r="G21" s="10">
        <f>G3/J12</f>
        <v>3.5714285714285712E-2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3.5714285714285712E-2</v>
      </c>
      <c r="E22" s="10">
        <f>E4/J12</f>
        <v>0</v>
      </c>
      <c r="F22" s="10">
        <f>F4/J12</f>
        <v>3.5714285714285712E-2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7.1428571428571425E-2</v>
      </c>
      <c r="C23" s="10">
        <f>C5/J12</f>
        <v>0</v>
      </c>
      <c r="D23" s="10">
        <f>D5/J12</f>
        <v>0</v>
      </c>
      <c r="E23" s="10">
        <f>E5/J12</f>
        <v>3.5714285714285712E-2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7.1428571428571425E-2</v>
      </c>
      <c r="C24" s="10">
        <f>C6/J12</f>
        <v>0</v>
      </c>
      <c r="D24" s="10">
        <f>D6/J12</f>
        <v>3.5714285714285712E-2</v>
      </c>
      <c r="E24" s="10">
        <f>E6/J12</f>
        <v>0.10714285714285714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3.5714285714285712E-2</v>
      </c>
      <c r="C25" s="10">
        <f>C7/J12</f>
        <v>0</v>
      </c>
      <c r="D25" s="10">
        <f>D7/J12</f>
        <v>3.5714285714285712E-2</v>
      </c>
      <c r="E25" s="10">
        <f>E7/J12</f>
        <v>3.5714285714285712E-2</v>
      </c>
      <c r="F25" s="10">
        <f>F7/J12</f>
        <v>3.5714285714285712E-2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3.5714285714285712E-2</v>
      </c>
      <c r="C26" s="10">
        <f>C8/J12</f>
        <v>0</v>
      </c>
      <c r="D26" s="10">
        <f>D8/J12</f>
        <v>0</v>
      </c>
      <c r="E26" s="10">
        <f>E8/J12</f>
        <v>3.5714285714285712E-2</v>
      </c>
      <c r="F26" s="10">
        <f>F8/J12</f>
        <v>0</v>
      </c>
      <c r="G26" s="10">
        <f>G8/J12</f>
        <v>3.5714285714285712E-2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3.5714285714285712E-2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F33B7-CEAE-554B-9E3C-8106D303BFDF}">
  <dimension ref="A1:J29"/>
  <sheetViews>
    <sheetView zoomScaleNormal="100" workbookViewId="0">
      <selection activeCell="B16" sqref="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1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1</v>
      </c>
      <c r="D3" s="3">
        <v>4</v>
      </c>
      <c r="E3" s="3">
        <v>1</v>
      </c>
      <c r="F3" s="3">
        <v>1</v>
      </c>
      <c r="G3" s="3">
        <v>1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1</v>
      </c>
      <c r="C4" s="3">
        <v>0</v>
      </c>
      <c r="D4" s="3">
        <v>0</v>
      </c>
      <c r="E4" s="3">
        <v>0</v>
      </c>
      <c r="F4" s="3">
        <v>0</v>
      </c>
      <c r="G4" s="3">
        <v>2</v>
      </c>
      <c r="H4" s="3">
        <v>1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2</v>
      </c>
      <c r="E5" s="3">
        <v>0</v>
      </c>
      <c r="F5" s="3">
        <v>2</v>
      </c>
      <c r="G5" s="3">
        <v>1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2</v>
      </c>
      <c r="C6" s="3">
        <v>0</v>
      </c>
      <c r="D6" s="3">
        <v>0</v>
      </c>
      <c r="E6" s="3">
        <v>1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1</v>
      </c>
      <c r="C7" s="3">
        <v>0</v>
      </c>
      <c r="D7" s="3">
        <v>2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1</v>
      </c>
      <c r="F8" s="3">
        <v>1</v>
      </c>
      <c r="G8" s="3">
        <v>1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2</v>
      </c>
      <c r="E9" s="3">
        <v>1</v>
      </c>
      <c r="F9" s="3">
        <v>0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0</v>
      </c>
      <c r="E11" s="3">
        <v>0</v>
      </c>
      <c r="F11" s="3">
        <v>1</v>
      </c>
      <c r="G11" s="3">
        <v>1</v>
      </c>
      <c r="H11" s="3">
        <v>0</v>
      </c>
      <c r="I11" s="3">
        <v>0</v>
      </c>
    </row>
    <row r="12" spans="1:10" x14ac:dyDescent="0.15">
      <c r="J12" s="5">
        <f>SUM(B2:I11)</f>
        <v>35</v>
      </c>
    </row>
    <row r="13" spans="1:10" ht="15" x14ac:dyDescent="0.15">
      <c r="A13" s="2" t="s">
        <v>55</v>
      </c>
      <c r="B13" s="6">
        <v>12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82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2.8571428571428571E-2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2.8571428571428571E-2</v>
      </c>
      <c r="D21" s="10">
        <f>D3/J12</f>
        <v>0.11428571428571428</v>
      </c>
      <c r="E21" s="10">
        <f>E3/J12</f>
        <v>2.8571428571428571E-2</v>
      </c>
      <c r="F21" s="10">
        <f>F3/J12</f>
        <v>2.8571428571428571E-2</v>
      </c>
      <c r="G21" s="10">
        <f>G3/J12</f>
        <v>2.8571428571428571E-2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2.8571428571428571E-2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5.7142857142857141E-2</v>
      </c>
      <c r="H22" s="10">
        <f>H4/J12</f>
        <v>2.8571428571428571E-2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5.7142857142857141E-2</v>
      </c>
      <c r="E23" s="10">
        <f>E5/J12</f>
        <v>0</v>
      </c>
      <c r="F23" s="10">
        <f>F5/J12</f>
        <v>5.7142857142857141E-2</v>
      </c>
      <c r="G23" s="10">
        <f>G5/J12</f>
        <v>2.8571428571428571E-2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5.7142857142857141E-2</v>
      </c>
      <c r="C24" s="10">
        <f>C6/J12</f>
        <v>0</v>
      </c>
      <c r="D24" s="10">
        <f>D6/J12</f>
        <v>0</v>
      </c>
      <c r="E24" s="10">
        <f>E6/J12</f>
        <v>2.8571428571428571E-2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2.8571428571428571E-2</v>
      </c>
      <c r="C25" s="10">
        <f>C7/J12</f>
        <v>0</v>
      </c>
      <c r="D25" s="10">
        <f>D7/J12</f>
        <v>5.7142857142857141E-2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2.8571428571428571E-2</v>
      </c>
      <c r="F26" s="10">
        <f>F8/J12</f>
        <v>2.8571428571428571E-2</v>
      </c>
      <c r="G26" s="10">
        <f>G8/J12</f>
        <v>2.8571428571428571E-2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5.7142857142857141E-2</v>
      </c>
      <c r="E27" s="10">
        <f>E9/J12</f>
        <v>2.8571428571428571E-2</v>
      </c>
      <c r="F27" s="10">
        <f>F9/J12</f>
        <v>0</v>
      </c>
      <c r="G27" s="10">
        <f>G9/J12</f>
        <v>2.8571428571428571E-2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2.8571428571428571E-2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2.8571428571428571E-2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2.8571428571428571E-2</v>
      </c>
      <c r="G29" s="10">
        <f>G11/J12</f>
        <v>2.8571428571428571E-2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594EB-9943-884F-A900-DC0C1ED4A103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4" sqref="B14: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1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1</v>
      </c>
      <c r="D3" s="3">
        <v>0</v>
      </c>
      <c r="E3" s="3">
        <v>1</v>
      </c>
      <c r="F3" s="3">
        <v>2</v>
      </c>
      <c r="G3" s="3">
        <v>0</v>
      </c>
      <c r="H3" s="3">
        <v>1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2</v>
      </c>
      <c r="E4" s="3">
        <v>0</v>
      </c>
      <c r="F4" s="3">
        <v>1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1</v>
      </c>
      <c r="E5" s="3">
        <v>2</v>
      </c>
      <c r="F5" s="3">
        <v>4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3</v>
      </c>
      <c r="E6" s="3">
        <v>1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2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1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26</v>
      </c>
    </row>
    <row r="13" spans="1:10" ht="15" x14ac:dyDescent="0.15">
      <c r="A13" s="2" t="s">
        <v>55</v>
      </c>
      <c r="B13" s="6">
        <v>13</v>
      </c>
      <c r="J13" s="5"/>
    </row>
    <row r="14" spans="1:10" ht="15" x14ac:dyDescent="0.15">
      <c r="A14" s="2" t="s">
        <v>56</v>
      </c>
      <c r="B14" s="11" t="s">
        <v>57</v>
      </c>
      <c r="J14" s="5"/>
    </row>
    <row r="15" spans="1:10" ht="15" x14ac:dyDescent="0.15">
      <c r="A15" s="2" t="s">
        <v>58</v>
      </c>
      <c r="B15" s="11" t="s">
        <v>76</v>
      </c>
      <c r="J15" s="5"/>
    </row>
    <row r="16" spans="1:10" ht="15" x14ac:dyDescent="0.15">
      <c r="A16" s="2" t="s">
        <v>60</v>
      </c>
      <c r="B16" s="11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3.8461538461538464E-2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3.8461538461538464E-2</v>
      </c>
      <c r="D21" s="10">
        <f>D3/J12</f>
        <v>0</v>
      </c>
      <c r="E21" s="10">
        <f>E3/J12</f>
        <v>3.8461538461538464E-2</v>
      </c>
      <c r="F21" s="10">
        <f>F3/J12</f>
        <v>7.6923076923076927E-2</v>
      </c>
      <c r="G21" s="10">
        <f>G3/J12</f>
        <v>0</v>
      </c>
      <c r="H21" s="10">
        <f>H3/J12</f>
        <v>3.8461538461538464E-2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7.6923076923076927E-2</v>
      </c>
      <c r="E22" s="10">
        <f>E4/J12</f>
        <v>0</v>
      </c>
      <c r="F22" s="10">
        <f>F4/J12</f>
        <v>3.8461538461538464E-2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3.8461538461538464E-2</v>
      </c>
      <c r="E23" s="10">
        <f>E5/J12</f>
        <v>7.6923076923076927E-2</v>
      </c>
      <c r="F23" s="10">
        <f>F5/J12</f>
        <v>0.15384615384615385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3.8461538461538464E-2</v>
      </c>
      <c r="C24" s="10">
        <f>C6/J12</f>
        <v>0</v>
      </c>
      <c r="D24" s="10">
        <f>D6/J12</f>
        <v>0.11538461538461539</v>
      </c>
      <c r="E24" s="10">
        <f>E6/J12</f>
        <v>3.8461538461538464E-2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7.6923076923076927E-2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3.8461538461538464E-2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3.8461538461538464E-2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3.8461538461538464E-2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95FEB-6B7F-0C49-A171-74ED2A5AA0E8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4" sqref="B14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1</v>
      </c>
      <c r="E2" s="3">
        <v>0</v>
      </c>
      <c r="F2" s="3">
        <v>1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2</v>
      </c>
      <c r="F3" s="3">
        <v>3</v>
      </c>
      <c r="G3" s="3">
        <v>1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1</v>
      </c>
      <c r="E4" s="3">
        <v>0</v>
      </c>
      <c r="F4" s="3">
        <v>1</v>
      </c>
      <c r="G4" s="3">
        <v>1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1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1</v>
      </c>
      <c r="E6" s="3">
        <v>0</v>
      </c>
      <c r="F6" s="3">
        <v>2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1</v>
      </c>
      <c r="D7" s="3">
        <v>0</v>
      </c>
      <c r="E7" s="3">
        <v>1</v>
      </c>
      <c r="F7" s="3">
        <v>1</v>
      </c>
      <c r="G7" s="3">
        <v>1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1</v>
      </c>
      <c r="C9" s="3">
        <v>0</v>
      </c>
      <c r="D9" s="3">
        <v>1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2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24</v>
      </c>
    </row>
    <row r="13" spans="1:10" ht="15" x14ac:dyDescent="0.15">
      <c r="A13" s="2" t="s">
        <v>55</v>
      </c>
      <c r="B13" s="6">
        <v>14</v>
      </c>
      <c r="J13" s="5"/>
    </row>
    <row r="14" spans="1:10" ht="15" x14ac:dyDescent="0.15">
      <c r="A14" s="2" t="s">
        <v>56</v>
      </c>
      <c r="B14" s="11" t="s">
        <v>57</v>
      </c>
      <c r="J14" s="5"/>
    </row>
    <row r="15" spans="1:10" ht="15" x14ac:dyDescent="0.15">
      <c r="A15" s="2" t="s">
        <v>58</v>
      </c>
      <c r="B15" s="11" t="s">
        <v>76</v>
      </c>
      <c r="J15" s="5"/>
    </row>
    <row r="16" spans="1:10" ht="15" x14ac:dyDescent="0.15">
      <c r="A16" s="2" t="s">
        <v>60</v>
      </c>
      <c r="B16" s="11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4.1666666666666664E-2</v>
      </c>
      <c r="E20" s="10">
        <f>E2/J12</f>
        <v>0</v>
      </c>
      <c r="F20" s="10">
        <f>F2/J12</f>
        <v>4.1666666666666664E-2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8.3333333333333329E-2</v>
      </c>
      <c r="F21" s="10">
        <f>F3/J12</f>
        <v>0.125</v>
      </c>
      <c r="G21" s="10">
        <f>G3/J12</f>
        <v>4.1666666666666664E-2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4.1666666666666664E-2</v>
      </c>
      <c r="E22" s="10">
        <f>E4/J12</f>
        <v>0</v>
      </c>
      <c r="F22" s="10">
        <f>F4/J12</f>
        <v>4.1666666666666664E-2</v>
      </c>
      <c r="G22" s="10">
        <f>G4/J12</f>
        <v>4.1666666666666664E-2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4.1666666666666664E-2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4.1666666666666664E-2</v>
      </c>
      <c r="C24" s="10">
        <f>C6/J12</f>
        <v>0</v>
      </c>
      <c r="D24" s="10">
        <f>D6/J12</f>
        <v>4.1666666666666664E-2</v>
      </c>
      <c r="E24" s="10">
        <f>E6/J12</f>
        <v>0</v>
      </c>
      <c r="F24" s="10">
        <f>F6/J12</f>
        <v>8.3333333333333329E-2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4.1666666666666664E-2</v>
      </c>
      <c r="D25" s="10">
        <f>D7/J12</f>
        <v>0</v>
      </c>
      <c r="E25" s="10">
        <f>E7/J12</f>
        <v>4.1666666666666664E-2</v>
      </c>
      <c r="F25" s="10">
        <f>F7/J12</f>
        <v>4.1666666666666664E-2</v>
      </c>
      <c r="G25" s="10">
        <f>G7/J12</f>
        <v>4.1666666666666664E-2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4.1666666666666664E-2</v>
      </c>
      <c r="C27" s="10">
        <f>C9/J12</f>
        <v>0</v>
      </c>
      <c r="D27" s="10">
        <f>D9/J12</f>
        <v>4.1666666666666664E-2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8.3333333333333329E-2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558E3-859F-DC43-ABD8-52EB4EE59C71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4" sqref="B14: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1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8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1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1</v>
      </c>
      <c r="E5" s="3">
        <v>2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2</v>
      </c>
      <c r="C6" s="3">
        <v>1</v>
      </c>
      <c r="D6" s="3">
        <v>1</v>
      </c>
      <c r="E6" s="3">
        <v>2</v>
      </c>
      <c r="F6" s="3">
        <v>2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1</v>
      </c>
      <c r="C7" s="3">
        <v>0</v>
      </c>
      <c r="D7" s="3">
        <v>0</v>
      </c>
      <c r="E7" s="3">
        <v>1</v>
      </c>
      <c r="F7" s="3">
        <v>2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1</v>
      </c>
      <c r="C8" s="3">
        <v>0</v>
      </c>
      <c r="D8" s="3">
        <v>3</v>
      </c>
      <c r="E8" s="3">
        <v>4</v>
      </c>
      <c r="F8" s="3">
        <v>3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1</v>
      </c>
      <c r="F9" s="3">
        <v>1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38</v>
      </c>
    </row>
    <row r="13" spans="1:10" ht="15" x14ac:dyDescent="0.15">
      <c r="A13" s="2" t="s">
        <v>55</v>
      </c>
      <c r="B13" s="6">
        <v>15</v>
      </c>
      <c r="J13" s="5"/>
    </row>
    <row r="14" spans="1:10" ht="15" x14ac:dyDescent="0.15">
      <c r="A14" s="2" t="s">
        <v>56</v>
      </c>
      <c r="B14" s="11" t="s">
        <v>57</v>
      </c>
      <c r="J14" s="5"/>
    </row>
    <row r="15" spans="1:10" ht="15" x14ac:dyDescent="0.15">
      <c r="A15" s="2" t="s">
        <v>58</v>
      </c>
      <c r="B15" s="11" t="s">
        <v>76</v>
      </c>
      <c r="J15" s="5"/>
    </row>
    <row r="16" spans="1:10" ht="15" x14ac:dyDescent="0.15">
      <c r="A16" s="2" t="s">
        <v>60</v>
      </c>
      <c r="B16" s="11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2.6315789473684209E-2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0.21052631578947367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2.6315789473684209E-2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2.6315789473684209E-2</v>
      </c>
      <c r="E23" s="10">
        <f>E5/J12</f>
        <v>5.2631578947368418E-2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5.2631578947368418E-2</v>
      </c>
      <c r="C24" s="10">
        <f>C6/J12</f>
        <v>2.6315789473684209E-2</v>
      </c>
      <c r="D24" s="10">
        <f>D6/J12</f>
        <v>2.6315789473684209E-2</v>
      </c>
      <c r="E24" s="10">
        <f>E6/J12</f>
        <v>5.2631578947368418E-2</v>
      </c>
      <c r="F24" s="10">
        <f>F6/J12</f>
        <v>5.2631578947368418E-2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2.6315789473684209E-2</v>
      </c>
      <c r="C25" s="10">
        <f>C7/J12</f>
        <v>0</v>
      </c>
      <c r="D25" s="10">
        <f>D7/J12</f>
        <v>0</v>
      </c>
      <c r="E25" s="10">
        <f>E7/J12</f>
        <v>2.6315789473684209E-2</v>
      </c>
      <c r="F25" s="10">
        <f>F7/J12</f>
        <v>5.2631578947368418E-2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2.6315789473684209E-2</v>
      </c>
      <c r="C26" s="10">
        <f>C8/J12</f>
        <v>0</v>
      </c>
      <c r="D26" s="10">
        <f>D8/J12</f>
        <v>7.8947368421052627E-2</v>
      </c>
      <c r="E26" s="10">
        <f>E8/J12</f>
        <v>0.10526315789473684</v>
      </c>
      <c r="F26" s="10">
        <f>F8/J12</f>
        <v>7.8947368421052627E-2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2.6315789473684209E-2</v>
      </c>
      <c r="F27" s="10">
        <f>F9/J12</f>
        <v>2.6315789473684209E-2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0EF43-A3DB-5E47-9A45-0A76967F2CFB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20" sqref="B20:I29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2</v>
      </c>
      <c r="H2" s="3">
        <v>1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1</v>
      </c>
      <c r="E3" s="3">
        <v>0</v>
      </c>
      <c r="F3" s="3">
        <v>0</v>
      </c>
      <c r="G3" s="3">
        <v>3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1</v>
      </c>
      <c r="H4" s="3">
        <v>1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1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2</v>
      </c>
      <c r="E8" s="3">
        <v>0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14</v>
      </c>
    </row>
    <row r="13" spans="1:10" ht="15" x14ac:dyDescent="0.15">
      <c r="A13" s="2" t="s">
        <v>55</v>
      </c>
      <c r="B13" s="6">
        <v>16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75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0.14285714285714285</v>
      </c>
      <c r="H20" s="10">
        <f>H2/J12</f>
        <v>7.1428571428571425E-2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7.1428571428571425E-2</v>
      </c>
      <c r="E21" s="10">
        <f>E3/J12</f>
        <v>0</v>
      </c>
      <c r="F21" s="10">
        <f>F3/J12</f>
        <v>0</v>
      </c>
      <c r="G21" s="10">
        <f>G3/J12</f>
        <v>0.21428571428571427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7.1428571428571425E-2</v>
      </c>
      <c r="H22" s="10">
        <f>H4/J12</f>
        <v>7.1428571428571425E-2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7.1428571428571425E-2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0.14285714285714285</v>
      </c>
      <c r="E26" s="10">
        <f>E8/J12</f>
        <v>0</v>
      </c>
      <c r="F26" s="10">
        <f>F8/J12</f>
        <v>7.1428571428571425E-2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7.1428571428571425E-2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6BEBF-D3A7-1645-BE45-A8A8D3A3DD85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6" sqref="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1</v>
      </c>
      <c r="C2" s="3">
        <v>1</v>
      </c>
      <c r="D2" s="3">
        <v>0</v>
      </c>
      <c r="E2" s="3">
        <v>0</v>
      </c>
      <c r="F2" s="3">
        <v>4</v>
      </c>
      <c r="G2" s="3">
        <v>3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3</v>
      </c>
      <c r="E3" s="3">
        <v>0</v>
      </c>
      <c r="F3" s="3">
        <v>2</v>
      </c>
      <c r="G3" s="3">
        <v>3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1</v>
      </c>
      <c r="D4" s="3">
        <v>2</v>
      </c>
      <c r="E4" s="3">
        <v>0</v>
      </c>
      <c r="F4" s="3">
        <v>10</v>
      </c>
      <c r="G4" s="3">
        <v>1</v>
      </c>
      <c r="H4" s="3">
        <v>1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1</v>
      </c>
      <c r="D5" s="3">
        <v>1</v>
      </c>
      <c r="E5" s="3">
        <v>1</v>
      </c>
      <c r="F5" s="3">
        <v>5</v>
      </c>
      <c r="G5" s="3">
        <v>6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4</v>
      </c>
      <c r="E6" s="3">
        <v>0</v>
      </c>
      <c r="F6" s="3">
        <v>0</v>
      </c>
      <c r="G6" s="3">
        <v>0</v>
      </c>
      <c r="H6" s="3">
        <v>1</v>
      </c>
      <c r="I6" s="3">
        <v>0</v>
      </c>
    </row>
    <row r="7" spans="1:10" ht="15" x14ac:dyDescent="0.15">
      <c r="A7" s="2" t="s">
        <v>13</v>
      </c>
      <c r="B7" s="3">
        <v>2</v>
      </c>
      <c r="C7" s="3">
        <v>1</v>
      </c>
      <c r="D7" s="3">
        <v>1</v>
      </c>
      <c r="E7" s="3">
        <v>1</v>
      </c>
      <c r="F7" s="3">
        <v>1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3</v>
      </c>
      <c r="D8" s="3">
        <v>1</v>
      </c>
      <c r="E8" s="3">
        <v>0</v>
      </c>
      <c r="F8" s="3">
        <v>2</v>
      </c>
      <c r="G8" s="3">
        <v>1</v>
      </c>
      <c r="H8" s="3">
        <v>1</v>
      </c>
      <c r="I8" s="3">
        <v>1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1</v>
      </c>
      <c r="G9" s="3">
        <v>2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1</v>
      </c>
      <c r="E10" s="3">
        <v>0</v>
      </c>
      <c r="F10" s="3">
        <v>0</v>
      </c>
      <c r="G10" s="3">
        <v>0</v>
      </c>
      <c r="H10" s="3">
        <v>1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2</v>
      </c>
      <c r="D11" s="3">
        <v>2</v>
      </c>
      <c r="E11" s="3">
        <v>1</v>
      </c>
      <c r="F11" s="3">
        <v>0</v>
      </c>
      <c r="G11" s="3">
        <v>1</v>
      </c>
      <c r="H11" s="3">
        <v>0</v>
      </c>
      <c r="I11" s="3">
        <v>0</v>
      </c>
    </row>
    <row r="12" spans="1:10" x14ac:dyDescent="0.15">
      <c r="J12" s="5">
        <f>SUM(B2:I11)</f>
        <v>78</v>
      </c>
    </row>
    <row r="13" spans="1:10" ht="15" x14ac:dyDescent="0.15">
      <c r="A13" s="2" t="s">
        <v>55</v>
      </c>
      <c r="B13" s="6">
        <v>17</v>
      </c>
      <c r="J13" s="5"/>
    </row>
    <row r="14" spans="1:10" ht="15" x14ac:dyDescent="0.15">
      <c r="A14" s="2" t="s">
        <v>56</v>
      </c>
      <c r="B14" s="6" t="s">
        <v>70</v>
      </c>
      <c r="J14" s="5"/>
    </row>
    <row r="15" spans="1:10" ht="15" x14ac:dyDescent="0.15">
      <c r="A15" s="2" t="s">
        <v>58</v>
      </c>
      <c r="B15" s="6" t="s">
        <v>97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1.282051282051282E-2</v>
      </c>
      <c r="C20" s="10">
        <f>C2/J12</f>
        <v>1.282051282051282E-2</v>
      </c>
      <c r="D20" s="10">
        <f>D2/J12</f>
        <v>0</v>
      </c>
      <c r="E20" s="10">
        <f>E2/J12</f>
        <v>0</v>
      </c>
      <c r="F20" s="10">
        <f>F2/J12</f>
        <v>5.128205128205128E-2</v>
      </c>
      <c r="G20" s="10">
        <f>G2/J12</f>
        <v>3.8461538461538464E-2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3.8461538461538464E-2</v>
      </c>
      <c r="E21" s="10">
        <f>E3/J12</f>
        <v>0</v>
      </c>
      <c r="F21" s="10">
        <f>F3/J12</f>
        <v>2.564102564102564E-2</v>
      </c>
      <c r="G21" s="10">
        <f>G3/J12</f>
        <v>3.8461538461538464E-2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1.282051282051282E-2</v>
      </c>
      <c r="D22" s="10">
        <f>D4/J12</f>
        <v>2.564102564102564E-2</v>
      </c>
      <c r="E22" s="10">
        <f>E4/J12</f>
        <v>0</v>
      </c>
      <c r="F22" s="10">
        <f>F4/J12</f>
        <v>0.12820512820512819</v>
      </c>
      <c r="G22" s="10">
        <f>G4/J12</f>
        <v>1.282051282051282E-2</v>
      </c>
      <c r="H22" s="10">
        <f>H4/J12</f>
        <v>1.282051282051282E-2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1.282051282051282E-2</v>
      </c>
      <c r="D23" s="10">
        <f>D5/J12</f>
        <v>1.282051282051282E-2</v>
      </c>
      <c r="E23" s="10">
        <f>E5/J12</f>
        <v>1.282051282051282E-2</v>
      </c>
      <c r="F23" s="10">
        <f>F5/J12</f>
        <v>6.4102564102564097E-2</v>
      </c>
      <c r="G23" s="10">
        <f>G5/J12</f>
        <v>7.6923076923076927E-2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1.282051282051282E-2</v>
      </c>
      <c r="C24" s="10">
        <f>C6/J12</f>
        <v>0</v>
      </c>
      <c r="D24" s="10">
        <f>D6/J12</f>
        <v>5.128205128205128E-2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1.282051282051282E-2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2.564102564102564E-2</v>
      </c>
      <c r="C25" s="10">
        <f>C7/J12</f>
        <v>1.282051282051282E-2</v>
      </c>
      <c r="D25" s="10">
        <f>D7/J12</f>
        <v>1.282051282051282E-2</v>
      </c>
      <c r="E25" s="10">
        <f>E7/J12</f>
        <v>1.282051282051282E-2</v>
      </c>
      <c r="F25" s="10">
        <f>F7/J12</f>
        <v>1.282051282051282E-2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3.8461538461538464E-2</v>
      </c>
      <c r="D26" s="10">
        <f>D8/J12</f>
        <v>1.282051282051282E-2</v>
      </c>
      <c r="E26" s="10">
        <f>E8/J12</f>
        <v>0</v>
      </c>
      <c r="F26" s="10">
        <f>F8/J12</f>
        <v>2.564102564102564E-2</v>
      </c>
      <c r="G26" s="10">
        <f>G8/J12</f>
        <v>1.282051282051282E-2</v>
      </c>
      <c r="H26" s="10">
        <f>H8/J12</f>
        <v>1.282051282051282E-2</v>
      </c>
      <c r="I26" s="10">
        <f>I8/J12</f>
        <v>1.282051282051282E-2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1.282051282051282E-2</v>
      </c>
      <c r="G27" s="10">
        <f>G9/J12</f>
        <v>2.564102564102564E-2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1.282051282051282E-2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1.282051282051282E-2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2.564102564102564E-2</v>
      </c>
      <c r="D29" s="10">
        <f>D11/J12</f>
        <v>2.564102564102564E-2</v>
      </c>
      <c r="E29" s="10">
        <f>E11/J12</f>
        <v>1.282051282051282E-2</v>
      </c>
      <c r="F29" s="10">
        <f>F11/J12</f>
        <v>0</v>
      </c>
      <c r="G29" s="10">
        <f>G11/J12</f>
        <v>1.282051282051282E-2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A6569-097E-6248-926D-096045A8421C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6" sqref="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1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1</v>
      </c>
      <c r="D3" s="3">
        <v>0</v>
      </c>
      <c r="E3" s="3">
        <v>1</v>
      </c>
      <c r="F3" s="3">
        <v>0</v>
      </c>
      <c r="G3" s="3">
        <v>4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2</v>
      </c>
      <c r="G4" s="3">
        <v>5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2</v>
      </c>
      <c r="C5" s="3">
        <v>0</v>
      </c>
      <c r="D5" s="3">
        <v>1</v>
      </c>
      <c r="E5" s="3">
        <v>1</v>
      </c>
      <c r="F5" s="3">
        <v>2</v>
      </c>
      <c r="G5" s="3">
        <v>6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4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1</v>
      </c>
      <c r="D8" s="3">
        <v>0</v>
      </c>
      <c r="E8" s="3">
        <v>1</v>
      </c>
      <c r="F8" s="3">
        <v>1</v>
      </c>
      <c r="G8" s="3">
        <v>1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1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2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1</v>
      </c>
      <c r="H11" s="3">
        <v>0</v>
      </c>
      <c r="I11" s="3">
        <v>0</v>
      </c>
    </row>
    <row r="12" spans="1:10" x14ac:dyDescent="0.15">
      <c r="J12" s="5">
        <f>SUM(B2:I11)</f>
        <v>40</v>
      </c>
    </row>
    <row r="13" spans="1:10" ht="15" x14ac:dyDescent="0.15">
      <c r="A13" s="2" t="s">
        <v>55</v>
      </c>
      <c r="B13" s="6">
        <v>18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95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2.5000000000000001E-2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2.5000000000000001E-2</v>
      </c>
      <c r="D21" s="10">
        <f>D3/J12</f>
        <v>0</v>
      </c>
      <c r="E21" s="10">
        <f>E3/J12</f>
        <v>2.5000000000000001E-2</v>
      </c>
      <c r="F21" s="10">
        <f>F3/J12</f>
        <v>0</v>
      </c>
      <c r="G21" s="10">
        <f>G3/J12</f>
        <v>0.1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0.05</v>
      </c>
      <c r="G22" s="10">
        <f>G4/J12</f>
        <v>0.125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0.05</v>
      </c>
      <c r="C23" s="10">
        <f>C5/J12</f>
        <v>0</v>
      </c>
      <c r="D23" s="10">
        <f>D5/J12</f>
        <v>2.5000000000000001E-2</v>
      </c>
      <c r="E23" s="10">
        <f>E5/J12</f>
        <v>2.5000000000000001E-2</v>
      </c>
      <c r="F23" s="10">
        <f>F5/J12</f>
        <v>0.05</v>
      </c>
      <c r="G23" s="10">
        <f>G5/J12</f>
        <v>0.15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2.5000000000000001E-2</v>
      </c>
      <c r="C24" s="10">
        <f>C6/J12</f>
        <v>0</v>
      </c>
      <c r="D24" s="10">
        <f>D6/J12</f>
        <v>0.1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2.5000000000000001E-2</v>
      </c>
      <c r="D26" s="10">
        <f>D8/J12</f>
        <v>0</v>
      </c>
      <c r="E26" s="10">
        <f>E8/J12</f>
        <v>2.5000000000000001E-2</v>
      </c>
      <c r="F26" s="10">
        <f>F8/J12</f>
        <v>2.5000000000000001E-2</v>
      </c>
      <c r="G26" s="10">
        <f>G8/J12</f>
        <v>2.5000000000000001E-2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2.5000000000000001E-2</v>
      </c>
      <c r="G27" s="10">
        <f>G9/J12</f>
        <v>2.5000000000000001E-2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0.05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2.5000000000000001E-2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D8894-69BA-CF4B-9E83-B6C85C89F8CA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6" sqref="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1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4</v>
      </c>
      <c r="E3" s="3">
        <v>0</v>
      </c>
      <c r="F3" s="3">
        <v>2</v>
      </c>
      <c r="G3" s="3">
        <v>3</v>
      </c>
      <c r="H3" s="3">
        <v>0</v>
      </c>
      <c r="I3" s="3">
        <v>1</v>
      </c>
    </row>
    <row r="4" spans="1:10" ht="15" x14ac:dyDescent="0.15">
      <c r="A4" s="2" t="s">
        <v>10</v>
      </c>
      <c r="B4" s="3">
        <v>0</v>
      </c>
      <c r="C4" s="3">
        <v>3</v>
      </c>
      <c r="D4" s="3">
        <v>1</v>
      </c>
      <c r="E4" s="3">
        <v>0</v>
      </c>
      <c r="F4" s="3">
        <v>2</v>
      </c>
      <c r="G4" s="3">
        <v>3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2</v>
      </c>
      <c r="E5" s="3">
        <v>1</v>
      </c>
      <c r="F5" s="3">
        <v>3</v>
      </c>
      <c r="G5" s="3">
        <v>0</v>
      </c>
      <c r="H5" s="3">
        <v>1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1</v>
      </c>
      <c r="D6" s="3">
        <v>2</v>
      </c>
      <c r="E6" s="3">
        <v>1</v>
      </c>
      <c r="F6" s="3">
        <v>0</v>
      </c>
      <c r="G6" s="3">
        <v>1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2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1</v>
      </c>
      <c r="H9" s="3">
        <v>0</v>
      </c>
      <c r="I9" s="3">
        <v>1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37</v>
      </c>
    </row>
    <row r="13" spans="1:10" ht="15" x14ac:dyDescent="0.15">
      <c r="A13" s="2" t="s">
        <v>55</v>
      </c>
      <c r="B13" s="6">
        <v>19</v>
      </c>
      <c r="J13" s="5"/>
    </row>
    <row r="14" spans="1:10" ht="15" x14ac:dyDescent="0.15">
      <c r="A14" s="2" t="s">
        <v>56</v>
      </c>
      <c r="B14" s="6" t="s">
        <v>70</v>
      </c>
      <c r="J14" s="5"/>
    </row>
    <row r="15" spans="1:10" ht="15" x14ac:dyDescent="0.15">
      <c r="A15" s="2" t="s">
        <v>58</v>
      </c>
      <c r="B15" s="6" t="s">
        <v>95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2.7027027027027029E-2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0.10810810810810811</v>
      </c>
      <c r="E21" s="10">
        <f>E3/J12</f>
        <v>0</v>
      </c>
      <c r="F21" s="10">
        <f>F3/J12</f>
        <v>5.4054054054054057E-2</v>
      </c>
      <c r="G21" s="10">
        <f>G3/J12</f>
        <v>8.1081081081081086E-2</v>
      </c>
      <c r="H21" s="10">
        <f>H3/J12</f>
        <v>0</v>
      </c>
      <c r="I21" s="10">
        <f>I3/J12</f>
        <v>2.7027027027027029E-2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8.1081081081081086E-2</v>
      </c>
      <c r="D22" s="10">
        <f>D4/J12</f>
        <v>2.7027027027027029E-2</v>
      </c>
      <c r="E22" s="10">
        <f>E4/J12</f>
        <v>0</v>
      </c>
      <c r="F22" s="10">
        <f>F4/J12</f>
        <v>5.4054054054054057E-2</v>
      </c>
      <c r="G22" s="10">
        <f>G4/J12</f>
        <v>8.1081081081081086E-2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5.4054054054054057E-2</v>
      </c>
      <c r="E23" s="10">
        <f>E5/J12</f>
        <v>2.7027027027027029E-2</v>
      </c>
      <c r="F23" s="10">
        <f>F5/J12</f>
        <v>8.1081081081081086E-2</v>
      </c>
      <c r="G23" s="10">
        <f>G5/J12</f>
        <v>0</v>
      </c>
      <c r="H23" s="10">
        <f>H5/J12</f>
        <v>2.7027027027027029E-2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2.7027027027027029E-2</v>
      </c>
      <c r="D24" s="10">
        <f>D6/J12</f>
        <v>5.4054054054054057E-2</v>
      </c>
      <c r="E24" s="10">
        <f>E6/J12</f>
        <v>2.7027027027027029E-2</v>
      </c>
      <c r="F24" s="10">
        <f>F6/J12</f>
        <v>0</v>
      </c>
      <c r="G24" s="10">
        <f>G6/J12</f>
        <v>2.7027027027027029E-2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5.4054054054054057E-2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2.7027027027027029E-2</v>
      </c>
      <c r="H27" s="10">
        <f>H9/J12</f>
        <v>0</v>
      </c>
      <c r="I27" s="10">
        <f>I9/J12</f>
        <v>2.7027027027027029E-2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2.7027027027027029E-2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6BF5E-C375-D34D-85CA-F8E9579A2384}">
  <dimension ref="B2:X13"/>
  <sheetViews>
    <sheetView zoomScaleNormal="100" workbookViewId="0">
      <selection activeCell="M9" sqref="M9"/>
    </sheetView>
  </sheetViews>
  <sheetFormatPr baseColWidth="10" defaultRowHeight="13" x14ac:dyDescent="0.15"/>
  <cols>
    <col min="3" max="3" width="10.83203125" customWidth="1"/>
  </cols>
  <sheetData>
    <row r="2" spans="2:24" ht="45" x14ac:dyDescent="0.15">
      <c r="C2" s="14" t="s">
        <v>119</v>
      </c>
      <c r="D2" s="14" t="s">
        <v>117</v>
      </c>
      <c r="E2" s="14" t="s">
        <v>118</v>
      </c>
      <c r="F2" s="14" t="s">
        <v>116</v>
      </c>
      <c r="G2" s="14" t="s">
        <v>120</v>
      </c>
      <c r="H2" s="14" t="s">
        <v>122</v>
      </c>
      <c r="I2" s="14" t="s">
        <v>121</v>
      </c>
      <c r="J2" s="17" t="s">
        <v>141</v>
      </c>
      <c r="K2" s="18" t="s">
        <v>142</v>
      </c>
      <c r="R2" s="14" t="s">
        <v>119</v>
      </c>
      <c r="S2" s="14" t="s">
        <v>117</v>
      </c>
      <c r="T2" s="14" t="s">
        <v>118</v>
      </c>
      <c r="U2" s="14" t="s">
        <v>116</v>
      </c>
      <c r="V2" s="14" t="s">
        <v>120</v>
      </c>
      <c r="W2" s="14" t="s">
        <v>122</v>
      </c>
      <c r="X2" s="14" t="s">
        <v>121</v>
      </c>
    </row>
    <row r="3" spans="2:24" x14ac:dyDescent="0.15">
      <c r="B3" s="15" t="s">
        <v>131</v>
      </c>
      <c r="C3" s="12">
        <f>owners!J20</f>
        <v>3.3112582781456956E-2</v>
      </c>
      <c r="D3" s="12">
        <f>makers!J20</f>
        <v>0.15546218487394961</v>
      </c>
      <c r="E3" s="12">
        <f>academics!J20</f>
        <v>7.4561403508771926E-2</v>
      </c>
      <c r="F3" s="12">
        <f>governments!J20</f>
        <v>6.1403508771929821E-2</v>
      </c>
      <c r="G3" s="12">
        <f>'local professionals'!J20</f>
        <v>6.0000000000000005E-2</v>
      </c>
      <c r="H3" s="12">
        <f>visitors!J20</f>
        <v>4.4776119402985072E-2</v>
      </c>
      <c r="I3" s="12">
        <f>residents!J20</f>
        <v>1.3812154696132596E-2</v>
      </c>
      <c r="J3" s="16">
        <f>SUM(C3:I3)</f>
        <v>0.44312795403522603</v>
      </c>
      <c r="K3" s="19">
        <f t="shared" ref="K3:K12" si="0">AVERAGE(C3:I3)</f>
        <v>6.3303993433603725E-2</v>
      </c>
      <c r="Q3" s="15" t="s">
        <v>131</v>
      </c>
      <c r="R3" s="12">
        <f>owners!J20</f>
        <v>3.3112582781456956E-2</v>
      </c>
      <c r="S3" s="12">
        <f>makers!J20</f>
        <v>0.15546218487394961</v>
      </c>
      <c r="T3" s="12">
        <f>academics!J20</f>
        <v>7.4561403508771926E-2</v>
      </c>
      <c r="U3" s="12">
        <f>governments!Y20</f>
        <v>0</v>
      </c>
      <c r="V3" s="12">
        <f>'local professionals'!Y20</f>
        <v>0</v>
      </c>
      <c r="W3" s="12">
        <f>visitors!Y20</f>
        <v>0</v>
      </c>
      <c r="X3" s="12">
        <f>residents!Y20</f>
        <v>0</v>
      </c>
    </row>
    <row r="4" spans="2:24" x14ac:dyDescent="0.15">
      <c r="B4" s="15" t="s">
        <v>132</v>
      </c>
      <c r="C4" s="12">
        <f>owners!J21</f>
        <v>0.23841059602649009</v>
      </c>
      <c r="D4" s="12">
        <f>makers!J21</f>
        <v>0.18067226890756302</v>
      </c>
      <c r="E4" s="12">
        <f>academics!J21</f>
        <v>0.27631578947368418</v>
      </c>
      <c r="F4" s="12">
        <f>governments!J21</f>
        <v>0.22807017543859648</v>
      </c>
      <c r="G4" s="12">
        <f>'local professionals'!J21</f>
        <v>0.14000000000000001</v>
      </c>
      <c r="H4" s="12">
        <f>visitors!J21</f>
        <v>0.14925373134328357</v>
      </c>
      <c r="I4" s="12">
        <f>residents!J21</f>
        <v>0.17127071823204418</v>
      </c>
      <c r="J4" s="16">
        <f t="shared" ref="J4:J11" si="1">SUM(C4:I4)</f>
        <v>1.3839932794216614</v>
      </c>
      <c r="K4" s="19">
        <f t="shared" si="0"/>
        <v>0.19771332563166591</v>
      </c>
      <c r="Q4" s="15" t="s">
        <v>132</v>
      </c>
      <c r="R4" s="12">
        <f>owners!J21</f>
        <v>0.23841059602649009</v>
      </c>
      <c r="S4" s="12">
        <f>makers!J21</f>
        <v>0.18067226890756302</v>
      </c>
      <c r="T4" s="12">
        <f>academics!J21</f>
        <v>0.27631578947368418</v>
      </c>
      <c r="U4" s="12">
        <f>governments!Y21</f>
        <v>0</v>
      </c>
      <c r="V4" s="12">
        <f>'local professionals'!Y21</f>
        <v>0</v>
      </c>
      <c r="W4" s="12">
        <f>visitors!Y21</f>
        <v>0</v>
      </c>
      <c r="X4" s="12">
        <f>residents!Y21</f>
        <v>0</v>
      </c>
    </row>
    <row r="5" spans="2:24" x14ac:dyDescent="0.15">
      <c r="B5" s="15" t="s">
        <v>133</v>
      </c>
      <c r="C5" s="12">
        <f>owners!J22</f>
        <v>8.6092715231788089E-2</v>
      </c>
      <c r="D5" s="12">
        <f>makers!J22</f>
        <v>5.0420168067226892E-2</v>
      </c>
      <c r="E5" s="12">
        <f>academics!J22</f>
        <v>0.12719298245614036</v>
      </c>
      <c r="F5" s="12">
        <f>governments!J22</f>
        <v>0.12280701754385964</v>
      </c>
      <c r="G5" s="12">
        <f>'local professionals'!J22</f>
        <v>0.17499999999999999</v>
      </c>
      <c r="H5" s="12">
        <f>visitors!J22</f>
        <v>7.4626865671641784E-2</v>
      </c>
      <c r="I5" s="12">
        <f>residents!J22</f>
        <v>4.9723756906077346E-2</v>
      </c>
      <c r="J5" s="16">
        <f t="shared" si="1"/>
        <v>0.68586350587673406</v>
      </c>
      <c r="K5" s="19">
        <f t="shared" si="0"/>
        <v>9.7980500839533441E-2</v>
      </c>
      <c r="Q5" s="15" t="s">
        <v>133</v>
      </c>
      <c r="R5" s="12">
        <f>owners!J22</f>
        <v>8.6092715231788089E-2</v>
      </c>
      <c r="S5" s="12">
        <f>makers!J22</f>
        <v>5.0420168067226892E-2</v>
      </c>
      <c r="T5" s="12">
        <f>academics!J22</f>
        <v>0.12719298245614036</v>
      </c>
      <c r="U5" s="12">
        <f>governments!Y22</f>
        <v>0</v>
      </c>
      <c r="V5" s="12">
        <f>'local professionals'!Y22</f>
        <v>0</v>
      </c>
      <c r="W5" s="12">
        <f>visitors!Y22</f>
        <v>0</v>
      </c>
      <c r="X5" s="12">
        <f>residents!Y22</f>
        <v>0</v>
      </c>
    </row>
    <row r="6" spans="2:24" x14ac:dyDescent="0.15">
      <c r="B6" s="15" t="s">
        <v>134</v>
      </c>
      <c r="C6" s="12">
        <f>owners!J23</f>
        <v>0.12582781456953646</v>
      </c>
      <c r="D6" s="12">
        <f>makers!J23</f>
        <v>3.7815126050420166E-2</v>
      </c>
      <c r="E6" s="12">
        <f>academics!J23</f>
        <v>6.1403508771929821E-2</v>
      </c>
      <c r="F6" s="12">
        <f>governments!J23</f>
        <v>0.14035087719298245</v>
      </c>
      <c r="G6" s="12">
        <f>'local professionals'!J23</f>
        <v>0.2</v>
      </c>
      <c r="H6" s="12">
        <f>visitors!J23</f>
        <v>7.4626865671641784E-2</v>
      </c>
      <c r="I6" s="12">
        <f>residents!J23</f>
        <v>0.18232044198895025</v>
      </c>
      <c r="J6" s="16">
        <f t="shared" si="1"/>
        <v>0.82234463424546089</v>
      </c>
      <c r="K6" s="19">
        <f t="shared" si="0"/>
        <v>0.1174778048922087</v>
      </c>
      <c r="Q6" s="15" t="s">
        <v>134</v>
      </c>
      <c r="R6" s="12">
        <f>owners!J23</f>
        <v>0.12582781456953646</v>
      </c>
      <c r="S6" s="12">
        <f>makers!J23</f>
        <v>3.7815126050420166E-2</v>
      </c>
      <c r="T6" s="12">
        <f>academics!J23</f>
        <v>6.1403508771929821E-2</v>
      </c>
      <c r="U6" s="12">
        <f>governments!Y23</f>
        <v>0</v>
      </c>
      <c r="V6" s="12">
        <f>'local professionals'!Y23</f>
        <v>0</v>
      </c>
      <c r="W6" s="12">
        <f>visitors!Y23</f>
        <v>0</v>
      </c>
      <c r="X6" s="12">
        <f>residents!Y23</f>
        <v>0</v>
      </c>
    </row>
    <row r="7" spans="2:24" x14ac:dyDescent="0.15">
      <c r="B7" s="15" t="s">
        <v>135</v>
      </c>
      <c r="C7" s="12">
        <f>owners!J24</f>
        <v>0.17218543046357618</v>
      </c>
      <c r="D7" s="12">
        <f>makers!J24</f>
        <v>9.2436974789915971E-2</v>
      </c>
      <c r="E7" s="12">
        <f>academics!J24</f>
        <v>6.5789473684210523E-2</v>
      </c>
      <c r="F7" s="12">
        <f>governments!J24</f>
        <v>6.1403508771929821E-2</v>
      </c>
      <c r="G7" s="12">
        <f>'local professionals'!J24</f>
        <v>0.18500000000000005</v>
      </c>
      <c r="H7" s="12">
        <f>visitors!J24</f>
        <v>0.44776119402985071</v>
      </c>
      <c r="I7" s="12">
        <f>residents!J24</f>
        <v>0.22375690607734805</v>
      </c>
      <c r="J7" s="16">
        <f>SUM(C7:I7)</f>
        <v>1.2483334878168313</v>
      </c>
      <c r="K7" s="19">
        <f t="shared" si="0"/>
        <v>0.17833335540240447</v>
      </c>
      <c r="Q7" s="15" t="s">
        <v>135</v>
      </c>
      <c r="R7" s="12">
        <f>owners!J24</f>
        <v>0.17218543046357618</v>
      </c>
      <c r="S7" s="12">
        <f>makers!J24</f>
        <v>9.2436974789915971E-2</v>
      </c>
      <c r="T7" s="12">
        <f>academics!J24</f>
        <v>6.5789473684210523E-2</v>
      </c>
      <c r="U7" s="12">
        <f>governments!Y24</f>
        <v>0</v>
      </c>
      <c r="V7" s="12">
        <f>'local professionals'!Y24</f>
        <v>0</v>
      </c>
      <c r="W7" s="12">
        <f>visitors!Y24</f>
        <v>0</v>
      </c>
      <c r="X7" s="12">
        <f>residents!Y24</f>
        <v>0</v>
      </c>
    </row>
    <row r="8" spans="2:24" x14ac:dyDescent="0.15">
      <c r="B8" s="15" t="s">
        <v>136</v>
      </c>
      <c r="C8" s="12">
        <f>owners!J25</f>
        <v>0.11258278145695365</v>
      </c>
      <c r="D8" s="12">
        <f>makers!J25</f>
        <v>5.4621848739495792E-2</v>
      </c>
      <c r="E8" s="12">
        <f>academics!J25</f>
        <v>5.701754385964912E-2</v>
      </c>
      <c r="F8" s="12">
        <f>governments!J25</f>
        <v>0.12280701754385964</v>
      </c>
      <c r="G8" s="12">
        <f>'local professionals'!J25</f>
        <v>3.0000000000000002E-2</v>
      </c>
      <c r="H8" s="12">
        <f>visitors!J25</f>
        <v>2.9850746268656716E-2</v>
      </c>
      <c r="I8" s="12">
        <f>residents!J25</f>
        <v>5.8011049723756904E-2</v>
      </c>
      <c r="J8" s="16">
        <f t="shared" si="1"/>
        <v>0.46489098759237185</v>
      </c>
      <c r="K8" s="19">
        <f t="shared" si="0"/>
        <v>6.6412998227481687E-2</v>
      </c>
      <c r="Q8" s="15" t="s">
        <v>136</v>
      </c>
      <c r="R8" s="12">
        <f>owners!J25</f>
        <v>0.11258278145695365</v>
      </c>
      <c r="S8" s="12">
        <f>makers!J25</f>
        <v>5.4621848739495792E-2</v>
      </c>
      <c r="T8" s="12">
        <f>academics!J25</f>
        <v>5.701754385964912E-2</v>
      </c>
      <c r="U8" s="12">
        <f>governments!Y25</f>
        <v>0</v>
      </c>
      <c r="V8" s="12">
        <f>'local professionals'!Y25</f>
        <v>0</v>
      </c>
      <c r="W8" s="12">
        <f>visitors!Y25</f>
        <v>0</v>
      </c>
      <c r="X8" s="12">
        <f>residents!Y25</f>
        <v>0</v>
      </c>
    </row>
    <row r="9" spans="2:24" x14ac:dyDescent="0.15">
      <c r="B9" s="15" t="s">
        <v>137</v>
      </c>
      <c r="C9" s="12">
        <f>owners!J26</f>
        <v>0.11258278145695365</v>
      </c>
      <c r="D9" s="12">
        <f>makers!J26</f>
        <v>0.31092436974789917</v>
      </c>
      <c r="E9" s="12">
        <f>academics!J26</f>
        <v>0.24122807017543857</v>
      </c>
      <c r="F9" s="12">
        <f>governments!J26</f>
        <v>0.10526315789473684</v>
      </c>
      <c r="G9" s="12">
        <f>'local professionals'!J26</f>
        <v>8.5000000000000006E-2</v>
      </c>
      <c r="H9" s="12">
        <f>visitors!J26</f>
        <v>0.13432835820895522</v>
      </c>
      <c r="I9" s="12">
        <f>residents!J26</f>
        <v>0.14088397790055246</v>
      </c>
      <c r="J9" s="16">
        <f t="shared" si="1"/>
        <v>1.1302107153845358</v>
      </c>
      <c r="K9" s="19">
        <f t="shared" si="0"/>
        <v>0.16145867362636226</v>
      </c>
      <c r="Q9" s="15" t="s">
        <v>137</v>
      </c>
      <c r="R9" s="12">
        <f>owners!J26</f>
        <v>0.11258278145695365</v>
      </c>
      <c r="S9" s="12">
        <f>makers!J26</f>
        <v>0.31092436974789917</v>
      </c>
      <c r="T9" s="12">
        <f>academics!J26</f>
        <v>0.24122807017543857</v>
      </c>
      <c r="U9" s="12">
        <f>governments!Y26</f>
        <v>0</v>
      </c>
      <c r="V9" s="12">
        <f>'local professionals'!Y26</f>
        <v>0</v>
      </c>
      <c r="W9" s="12">
        <f>visitors!Y26</f>
        <v>0</v>
      </c>
      <c r="X9" s="12">
        <f>residents!Y26</f>
        <v>0</v>
      </c>
    </row>
    <row r="10" spans="2:24" x14ac:dyDescent="0.15">
      <c r="B10" s="15" t="s">
        <v>138</v>
      </c>
      <c r="C10" s="12">
        <f>owners!J27</f>
        <v>5.9602649006622516E-2</v>
      </c>
      <c r="D10" s="12">
        <f>makers!J27</f>
        <v>3.7815126050420166E-2</v>
      </c>
      <c r="E10" s="12">
        <f>academics!J27</f>
        <v>6.5789473684210523E-2</v>
      </c>
      <c r="F10" s="12">
        <f>governments!J27</f>
        <v>8.771929824561403E-2</v>
      </c>
      <c r="G10" s="12">
        <f>'local professionals'!J27</f>
        <v>4.4999999999999998E-2</v>
      </c>
      <c r="H10" s="12">
        <f>visitors!J27</f>
        <v>2.9850746268656716E-2</v>
      </c>
      <c r="I10" s="12">
        <f>residents!J27</f>
        <v>6.3535911602209949E-2</v>
      </c>
      <c r="J10" s="16">
        <f t="shared" si="1"/>
        <v>0.38931320485773385</v>
      </c>
      <c r="K10" s="19">
        <f t="shared" si="0"/>
        <v>5.5616172122533405E-2</v>
      </c>
      <c r="Q10" s="15" t="s">
        <v>138</v>
      </c>
      <c r="R10" s="12">
        <f>owners!J27</f>
        <v>5.9602649006622516E-2</v>
      </c>
      <c r="S10" s="12">
        <f>makers!J27</f>
        <v>3.7815126050420166E-2</v>
      </c>
      <c r="T10" s="12">
        <f>academics!J27</f>
        <v>6.5789473684210523E-2</v>
      </c>
      <c r="U10" s="12">
        <f>governments!Y27</f>
        <v>0</v>
      </c>
      <c r="V10" s="12">
        <f>'local professionals'!Y27</f>
        <v>0</v>
      </c>
      <c r="W10" s="12">
        <f>visitors!Y27</f>
        <v>0</v>
      </c>
      <c r="X10" s="12">
        <f>residents!Y27</f>
        <v>0</v>
      </c>
    </row>
    <row r="11" spans="2:24" x14ac:dyDescent="0.15">
      <c r="B11" s="15" t="s">
        <v>139</v>
      </c>
      <c r="C11" s="12">
        <f>owners!J28</f>
        <v>2.6490066225165563E-2</v>
      </c>
      <c r="D11" s="12">
        <f>makers!J28</f>
        <v>8.4033613445378148E-3</v>
      </c>
      <c r="E11" s="12">
        <f>academics!J28</f>
        <v>0</v>
      </c>
      <c r="F11" s="12">
        <f>governments!J28</f>
        <v>3.5087719298245612E-2</v>
      </c>
      <c r="G11" s="12">
        <f>'local professionals'!J28</f>
        <v>3.0000000000000002E-2</v>
      </c>
      <c r="H11" s="12">
        <f>visitors!J28</f>
        <v>0</v>
      </c>
      <c r="I11" s="12">
        <f>residents!J28</f>
        <v>8.2872928176795577E-3</v>
      </c>
      <c r="J11" s="16">
        <f t="shared" si="1"/>
        <v>0.10826843968562855</v>
      </c>
      <c r="K11" s="19">
        <f t="shared" si="0"/>
        <v>1.5466919955089793E-2</v>
      </c>
      <c r="Q11" s="15" t="s">
        <v>139</v>
      </c>
      <c r="R11" s="12">
        <f>owners!J28</f>
        <v>2.6490066225165563E-2</v>
      </c>
      <c r="S11" s="12">
        <f>makers!J28</f>
        <v>8.4033613445378148E-3</v>
      </c>
      <c r="T11" s="12">
        <f>academics!J28</f>
        <v>0</v>
      </c>
      <c r="U11" s="12">
        <f>governments!Y28</f>
        <v>0</v>
      </c>
      <c r="V11" s="12">
        <f>'local professionals'!Y28</f>
        <v>0</v>
      </c>
      <c r="W11" s="12">
        <f>visitors!Y28</f>
        <v>0</v>
      </c>
      <c r="X11" s="12">
        <f>residents!Y28</f>
        <v>0</v>
      </c>
    </row>
    <row r="12" spans="2:24" x14ac:dyDescent="0.15">
      <c r="B12" s="15" t="s">
        <v>140</v>
      </c>
      <c r="C12" s="12">
        <f>owners!J29</f>
        <v>3.3112582781456956E-2</v>
      </c>
      <c r="D12" s="12">
        <f>makers!J29</f>
        <v>7.1428571428571425E-2</v>
      </c>
      <c r="E12" s="12">
        <f>academics!J29</f>
        <v>3.0701754385964911E-2</v>
      </c>
      <c r="F12" s="12">
        <f>governments!J29</f>
        <v>3.5087719298245612E-2</v>
      </c>
      <c r="G12" s="12">
        <f>'local professionals'!J29</f>
        <v>0.05</v>
      </c>
      <c r="H12" s="12">
        <f>visitors!J29</f>
        <v>1.4925373134328358E-2</v>
      </c>
      <c r="I12" s="12">
        <f>residents!J29</f>
        <v>8.8397790055248615E-2</v>
      </c>
      <c r="J12" s="16">
        <f>SUM(C12:I12)</f>
        <v>0.32365379108381587</v>
      </c>
      <c r="K12" s="19">
        <f t="shared" si="0"/>
        <v>4.6236255869116553E-2</v>
      </c>
      <c r="Q12" s="15" t="s">
        <v>140</v>
      </c>
      <c r="R12" s="12">
        <f>owners!J29</f>
        <v>3.3112582781456956E-2</v>
      </c>
      <c r="S12" s="12">
        <f>makers!J29</f>
        <v>7.1428571428571425E-2</v>
      </c>
      <c r="T12" s="12">
        <f>academics!J29</f>
        <v>3.0701754385964911E-2</v>
      </c>
      <c r="U12" s="12">
        <f>governments!Y29</f>
        <v>0</v>
      </c>
      <c r="V12" s="12">
        <f>'local professionals'!Y29</f>
        <v>0</v>
      </c>
      <c r="W12" s="12">
        <f>visitors!Y29</f>
        <v>0</v>
      </c>
      <c r="X12" s="12">
        <f>residents!Y29</f>
        <v>0</v>
      </c>
    </row>
    <row r="13" spans="2:24" x14ac:dyDescent="0.15">
      <c r="B13" s="15"/>
      <c r="C13" s="16">
        <f>SUM(C3:C12)</f>
        <v>1.0000000000000002</v>
      </c>
      <c r="D13" s="16">
        <f t="shared" ref="D13:I13" si="2">SUM(D3:D12)</f>
        <v>0.99999999999999989</v>
      </c>
      <c r="E13" s="16">
        <f t="shared" si="2"/>
        <v>0.99999999999999989</v>
      </c>
      <c r="F13" s="16">
        <f t="shared" si="2"/>
        <v>0.99999999999999978</v>
      </c>
      <c r="G13" s="16">
        <f t="shared" si="2"/>
        <v>1</v>
      </c>
      <c r="H13" s="16">
        <f t="shared" si="2"/>
        <v>0.99999999999999989</v>
      </c>
      <c r="I13" s="16">
        <f t="shared" si="2"/>
        <v>0.99999999999999989</v>
      </c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14D0B-8687-814D-888C-1878CC535D1D}">
  <dimension ref="A1:J29"/>
  <sheetViews>
    <sheetView workbookViewId="0">
      <pane xSplit="1" ySplit="1" topLeftCell="B2" activePane="bottomRight" state="frozen"/>
      <selection activeCell="D52" sqref="D52"/>
      <selection pane="topRight" activeCell="D52" sqref="D52"/>
      <selection pane="bottomLeft" activeCell="D52" sqref="D52"/>
      <selection pane="bottomRight" activeCell="B16" sqref="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1</v>
      </c>
      <c r="E2" s="3">
        <v>0</v>
      </c>
      <c r="F2" s="3">
        <v>1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3</v>
      </c>
      <c r="E3" s="3">
        <v>2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1</v>
      </c>
      <c r="C4" s="3">
        <v>0</v>
      </c>
      <c r="D4" s="3">
        <v>0</v>
      </c>
      <c r="E4" s="3">
        <v>2</v>
      </c>
      <c r="F4" s="3">
        <v>2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1</v>
      </c>
      <c r="C5" s="3">
        <v>0</v>
      </c>
      <c r="D5" s="3">
        <v>1</v>
      </c>
      <c r="E5" s="3">
        <v>1</v>
      </c>
      <c r="F5" s="3">
        <v>2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3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1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1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0</v>
      </c>
      <c r="E11" s="3">
        <v>2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26</v>
      </c>
    </row>
    <row r="13" spans="1:10" ht="15" x14ac:dyDescent="0.15">
      <c r="A13" s="2" t="s">
        <v>55</v>
      </c>
      <c r="B13" s="6">
        <v>20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71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3.8461538461538464E-2</v>
      </c>
      <c r="E20" s="10">
        <f>E2/J12</f>
        <v>0</v>
      </c>
      <c r="F20" s="10">
        <f>F2/J12</f>
        <v>3.8461538461538464E-2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0.11538461538461539</v>
      </c>
      <c r="E21" s="10">
        <f>E3/J12</f>
        <v>7.6923076923076927E-2</v>
      </c>
      <c r="F21" s="10">
        <f>F3/J12</f>
        <v>3.8461538461538464E-2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3.8461538461538464E-2</v>
      </c>
      <c r="C22" s="10">
        <f>C4/J12</f>
        <v>0</v>
      </c>
      <c r="D22" s="10">
        <f>D4/J12</f>
        <v>0</v>
      </c>
      <c r="E22" s="10">
        <f>E4/J12</f>
        <v>7.6923076923076927E-2</v>
      </c>
      <c r="F22" s="10">
        <f>F4/J12</f>
        <v>7.6923076923076927E-2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3.8461538461538464E-2</v>
      </c>
      <c r="C23" s="10">
        <f>C5/J12</f>
        <v>0</v>
      </c>
      <c r="D23" s="10">
        <f>D5/J12</f>
        <v>3.8461538461538464E-2</v>
      </c>
      <c r="E23" s="10">
        <f>E5/J12</f>
        <v>3.8461538461538464E-2</v>
      </c>
      <c r="F23" s="10">
        <f>F5/J12</f>
        <v>7.6923076923076927E-2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0.11538461538461539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3.8461538461538464E-2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3.8461538461538464E-2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3.8461538461538464E-2</v>
      </c>
      <c r="C29" s="10">
        <f>C11/J12</f>
        <v>0</v>
      </c>
      <c r="D29" s="10">
        <f>D11/J12</f>
        <v>0</v>
      </c>
      <c r="E29" s="10">
        <f>E11/J12</f>
        <v>7.6923076923076927E-2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C9611-99A7-6F48-B035-F0A25456CEB6}">
  <dimension ref="A1:J29"/>
  <sheetViews>
    <sheetView workbookViewId="0">
      <pane xSplit="1" ySplit="1" topLeftCell="B2" activePane="bottomRight" state="frozen"/>
      <selection activeCell="N26" sqref="N26"/>
      <selection pane="topRight" activeCell="N26" sqref="N26"/>
      <selection pane="bottomLeft" activeCell="N26" sqref="N26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1</v>
      </c>
      <c r="E3" s="3">
        <v>0</v>
      </c>
      <c r="F3" s="3">
        <v>4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3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4</v>
      </c>
      <c r="E6" s="3">
        <v>1</v>
      </c>
      <c r="F6" s="3">
        <v>0</v>
      </c>
      <c r="G6" s="3">
        <v>1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1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1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2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20</v>
      </c>
    </row>
    <row r="13" spans="1:10" ht="15" x14ac:dyDescent="0.15">
      <c r="A13" s="2" t="s">
        <v>55</v>
      </c>
      <c r="B13" s="6">
        <v>21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0.05</v>
      </c>
      <c r="E21" s="10">
        <f>E3/J12</f>
        <v>0</v>
      </c>
      <c r="F21" s="10">
        <f>F3/J12</f>
        <v>0.2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0.15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0.2</v>
      </c>
      <c r="E24" s="10">
        <f>E6/J12</f>
        <v>0.05</v>
      </c>
      <c r="F24" s="10">
        <f>F6/J12</f>
        <v>0</v>
      </c>
      <c r="G24" s="10">
        <f>G6/J12</f>
        <v>0.05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0.05</v>
      </c>
      <c r="F26" s="10">
        <f>F8/J12</f>
        <v>0.05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0.05</v>
      </c>
      <c r="G27" s="10">
        <f>G9/J12</f>
        <v>0.05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0.1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CA155-9DC7-514A-B005-5C99A60A1EAE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6" sqref="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2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1</v>
      </c>
      <c r="E3" s="3">
        <v>0</v>
      </c>
      <c r="F3" s="3">
        <v>5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1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2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2</v>
      </c>
      <c r="E6" s="3">
        <v>0</v>
      </c>
      <c r="F6" s="3">
        <v>2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1</v>
      </c>
      <c r="E9" s="3">
        <v>0</v>
      </c>
      <c r="F9" s="3">
        <v>0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17</v>
      </c>
    </row>
    <row r="13" spans="1:10" ht="15" x14ac:dyDescent="0.15">
      <c r="A13" s="2" t="s">
        <v>55</v>
      </c>
      <c r="B13" s="6">
        <v>22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96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0.11764705882352941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5.8823529411764705E-2</v>
      </c>
      <c r="E21" s="10">
        <f>E3/J12</f>
        <v>0</v>
      </c>
      <c r="F21" s="10">
        <f>F3/J12</f>
        <v>0.29411764705882354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5.8823529411764705E-2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0.11764705882352941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0.11764705882352941</v>
      </c>
      <c r="E24" s="10">
        <f>E6/J12</f>
        <v>0</v>
      </c>
      <c r="F24" s="10">
        <f>F6/J12</f>
        <v>0.11764705882352941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5.8823529411764705E-2</v>
      </c>
      <c r="E27" s="10">
        <f>E9/J12</f>
        <v>0</v>
      </c>
      <c r="F27" s="10">
        <f>F9/J12</f>
        <v>0</v>
      </c>
      <c r="G27" s="10">
        <f>G9/J12</f>
        <v>5.8823529411764705E-2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D0322-E350-D048-A7C2-CEA66531540F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1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1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2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4</v>
      </c>
      <c r="E6" s="3">
        <v>2</v>
      </c>
      <c r="F6" s="3">
        <v>1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1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14</v>
      </c>
    </row>
    <row r="13" spans="1:10" ht="15" x14ac:dyDescent="0.15">
      <c r="A13" s="2" t="s">
        <v>55</v>
      </c>
      <c r="B13" s="6">
        <v>23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7.1428571428571425E-2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7.1428571428571425E-2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0.14285714285714285</v>
      </c>
      <c r="F23" s="10">
        <f>F5/J12</f>
        <v>7.1428571428571425E-2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0.2857142857142857</v>
      </c>
      <c r="E24" s="10">
        <f>E6/J12</f>
        <v>0.14285714285714285</v>
      </c>
      <c r="F24" s="10">
        <f>F6/J12</f>
        <v>7.1428571428571425E-2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7.1428571428571425E-2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7.1428571428571425E-2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64477-4348-EE4F-90B1-7AAD05B6C19A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1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1</v>
      </c>
      <c r="E6" s="3">
        <v>1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1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1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7</v>
      </c>
    </row>
    <row r="13" spans="1:10" ht="15" x14ac:dyDescent="0.15">
      <c r="A13" s="2" t="s">
        <v>55</v>
      </c>
      <c r="B13" s="6">
        <v>24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71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0.14285714285714285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0.14285714285714285</v>
      </c>
      <c r="F23" s="10">
        <f>F5/J12</f>
        <v>0.14285714285714285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0.14285714285714285</v>
      </c>
      <c r="E24" s="10">
        <f>E6/J12</f>
        <v>0.14285714285714285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0.14285714285714285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0.14285714285714285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BB578-7C2B-724C-BBF9-91D667C1C3B4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2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1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2</v>
      </c>
      <c r="E6" s="3">
        <v>1</v>
      </c>
      <c r="F6" s="3">
        <v>1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1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1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9</v>
      </c>
    </row>
    <row r="13" spans="1:10" ht="15" x14ac:dyDescent="0.15">
      <c r="A13" s="2" t="s">
        <v>55</v>
      </c>
      <c r="B13" s="6">
        <v>25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71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0.22222222222222221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0.1111111111111111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0.22222222222222221</v>
      </c>
      <c r="E24" s="10">
        <f>E6/J12</f>
        <v>0.1111111111111111</v>
      </c>
      <c r="F24" s="10">
        <f>F6/J12</f>
        <v>0.1111111111111111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0.1111111111111111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0.1111111111111111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16F84-4A24-2B48-9AE0-D9AEB5CA527E}">
  <dimension ref="A1:J29"/>
  <sheetViews>
    <sheetView workbookViewId="0">
      <pane xSplit="1" ySplit="1" topLeftCell="B2" activePane="bottomRight" state="frozen"/>
      <selection activeCell="B14" sqref="B14:B15"/>
      <selection pane="topRight" activeCell="B14" sqref="B14:B15"/>
      <selection pane="bottomLeft" activeCell="B14" sqref="B14:B15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2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</v>
      </c>
    </row>
    <row r="13" spans="1:10" ht="15" x14ac:dyDescent="0.15">
      <c r="A13" s="2" t="s">
        <v>55</v>
      </c>
      <c r="B13" s="6">
        <v>26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80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1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291BB-9B62-6244-ACC4-3F06DD793E94}">
  <dimension ref="A1:J29"/>
  <sheetViews>
    <sheetView workbookViewId="0">
      <pane xSplit="1" ySplit="1" topLeftCell="B2" activePane="bottomRight" state="frozen"/>
      <selection activeCell="B14" sqref="B14:B15"/>
      <selection pane="topRight" activeCell="B14" sqref="B14:B15"/>
      <selection pane="bottomLeft" activeCell="B14" sqref="B14:B15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1</v>
      </c>
      <c r="E5" s="3">
        <v>0</v>
      </c>
      <c r="F5" s="3">
        <v>5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0</v>
      </c>
      <c r="F6" s="3">
        <v>1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2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10</v>
      </c>
    </row>
    <row r="13" spans="1:10" ht="15" x14ac:dyDescent="0.15">
      <c r="A13" s="2" t="s">
        <v>55</v>
      </c>
      <c r="B13" s="6">
        <v>27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71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0.1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0.1</v>
      </c>
      <c r="E23" s="10">
        <f>E5/J12</f>
        <v>0</v>
      </c>
      <c r="F23" s="10">
        <f>F5/J12</f>
        <v>0.5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0.1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0.2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CB10F-3780-5440-BCC3-10E8DF90A947}">
  <dimension ref="A1:J29"/>
  <sheetViews>
    <sheetView workbookViewId="0">
      <pane xSplit="1" ySplit="1" topLeftCell="B2" activePane="bottomRight" state="frozen"/>
      <selection activeCell="B16" sqref="B16"/>
      <selection pane="topRight" activeCell="B16" sqref="B16"/>
      <selection pane="bottomLeft" activeCell="B16" sqref="B16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1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1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2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1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6</v>
      </c>
    </row>
    <row r="13" spans="1:10" ht="15" x14ac:dyDescent="0.15">
      <c r="A13" s="2" t="s">
        <v>55</v>
      </c>
      <c r="B13" s="6">
        <v>28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80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0.16666666666666666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0.16666666666666666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0.33333333333333331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0.16666666666666666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0.16666666666666666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67FA5-E3F6-5E49-8FD9-C2506424AB16}">
  <dimension ref="A1:J29"/>
  <sheetViews>
    <sheetView workbookViewId="0">
      <pane xSplit="1" ySplit="1" topLeftCell="B2" activePane="bottomRight" state="frozen"/>
      <selection activeCell="B16" sqref="B16"/>
      <selection pane="topRight" activeCell="B16" sqref="B16"/>
      <selection pane="bottomLeft" activeCell="B16" sqref="B16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1</v>
      </c>
      <c r="E2" s="3">
        <v>0</v>
      </c>
      <c r="F2" s="3">
        <v>1</v>
      </c>
      <c r="G2" s="3">
        <v>1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1</v>
      </c>
      <c r="F3" s="3">
        <v>3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1</v>
      </c>
      <c r="E4" s="3">
        <v>0</v>
      </c>
      <c r="F4" s="3">
        <v>1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1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11</v>
      </c>
    </row>
    <row r="13" spans="1:10" ht="15" x14ac:dyDescent="0.15">
      <c r="A13" s="2" t="s">
        <v>55</v>
      </c>
      <c r="B13" s="6">
        <v>29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81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9.0909090909090912E-2</v>
      </c>
      <c r="E20" s="10">
        <f>E2/J12</f>
        <v>0</v>
      </c>
      <c r="F20" s="10">
        <f>F2/J12</f>
        <v>9.0909090909090912E-2</v>
      </c>
      <c r="G20" s="10">
        <f>G2/J12</f>
        <v>9.0909090909090912E-2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9.0909090909090912E-2</v>
      </c>
      <c r="F21" s="10">
        <f>F3/J12</f>
        <v>0.27272727272727271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9.0909090909090912E-2</v>
      </c>
      <c r="E22" s="10">
        <f>E4/J12</f>
        <v>0</v>
      </c>
      <c r="F22" s="10">
        <f>F4/J12</f>
        <v>9.0909090909090912E-2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9.0909090909090912E-2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9.0909090909090912E-2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F7C23-08F2-784E-A3F5-FA04CAC5E93C}">
  <dimension ref="A1:J30"/>
  <sheetViews>
    <sheetView workbookViewId="0">
      <pane xSplit="1" ySplit="1" topLeftCell="B4" activePane="bottomRight" state="frozen"/>
      <selection activeCell="I41" sqref="I41"/>
      <selection pane="topRight" activeCell="I41" sqref="I41"/>
      <selection pane="bottomLeft" activeCell="I41" sqref="I41"/>
      <selection pane="bottomRight" activeCell="J20" sqref="J20:J29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30" x14ac:dyDescent="0.15">
      <c r="A1" s="1"/>
      <c r="B1" s="2" t="s">
        <v>108</v>
      </c>
      <c r="C1" s="2" t="s">
        <v>109</v>
      </c>
      <c r="D1" s="2" t="s">
        <v>110</v>
      </c>
      <c r="E1" s="2" t="s">
        <v>111</v>
      </c>
      <c r="F1" s="2" t="s">
        <v>112</v>
      </c>
      <c r="G1" s="2" t="s">
        <v>113</v>
      </c>
      <c r="H1" s="2" t="s">
        <v>114</v>
      </c>
      <c r="I1" s="2" t="s">
        <v>115</v>
      </c>
    </row>
    <row r="2" spans="1:10" ht="15" x14ac:dyDescent="0.15">
      <c r="A2" s="2" t="s">
        <v>98</v>
      </c>
      <c r="B2" s="3">
        <v>0</v>
      </c>
      <c r="C2" s="3">
        <v>0</v>
      </c>
      <c r="D2" s="3">
        <v>0</v>
      </c>
      <c r="E2" s="3">
        <v>0</v>
      </c>
      <c r="F2" s="3">
        <v>3</v>
      </c>
      <c r="G2" s="3">
        <v>2</v>
      </c>
      <c r="H2" s="3">
        <v>2</v>
      </c>
      <c r="I2" s="3">
        <v>0</v>
      </c>
    </row>
    <row r="3" spans="1:10" ht="15" x14ac:dyDescent="0.15">
      <c r="A3" s="2" t="s">
        <v>99</v>
      </c>
      <c r="B3" s="3">
        <v>0</v>
      </c>
      <c r="C3" s="3">
        <v>3</v>
      </c>
      <c r="D3" s="3">
        <v>0</v>
      </c>
      <c r="E3" s="3">
        <v>0</v>
      </c>
      <c r="F3" s="3">
        <v>5</v>
      </c>
      <c r="G3" s="3">
        <v>13</v>
      </c>
      <c r="H3" s="3">
        <v>5</v>
      </c>
      <c r="I3" s="3">
        <v>0</v>
      </c>
    </row>
    <row r="4" spans="1:10" ht="15" x14ac:dyDescent="0.15">
      <c r="A4" s="2" t="s">
        <v>100</v>
      </c>
      <c r="B4" s="3">
        <v>1</v>
      </c>
      <c r="C4" s="3">
        <v>0</v>
      </c>
      <c r="D4" s="3">
        <v>1</v>
      </c>
      <c r="E4" s="3">
        <v>1</v>
      </c>
      <c r="F4" s="3">
        <v>4</v>
      </c>
      <c r="G4" s="3">
        <v>5</v>
      </c>
      <c r="H4" s="3">
        <v>2</v>
      </c>
      <c r="I4" s="3">
        <v>0</v>
      </c>
    </row>
    <row r="5" spans="1:10" ht="15" x14ac:dyDescent="0.15">
      <c r="A5" s="2" t="s">
        <v>101</v>
      </c>
      <c r="B5" s="3">
        <v>1</v>
      </c>
      <c r="C5" s="3">
        <v>0</v>
      </c>
      <c r="D5" s="3">
        <v>0</v>
      </c>
      <c r="E5" s="3">
        <v>2</v>
      </c>
      <c r="F5" s="3">
        <v>5</v>
      </c>
      <c r="G5" s="3">
        <v>7</v>
      </c>
      <c r="H5" s="3">
        <v>1</v>
      </c>
      <c r="I5" s="3">
        <v>0</v>
      </c>
    </row>
    <row r="6" spans="1:10" ht="15" x14ac:dyDescent="0.15">
      <c r="A6" s="2" t="s">
        <v>102</v>
      </c>
      <c r="B6" s="3">
        <v>3</v>
      </c>
      <c r="C6" s="3">
        <v>0</v>
      </c>
      <c r="D6" s="3">
        <v>0</v>
      </c>
      <c r="E6" s="3">
        <v>1</v>
      </c>
      <c r="F6" s="3">
        <v>0</v>
      </c>
      <c r="G6" s="3">
        <v>2</v>
      </c>
      <c r="H6" s="3">
        <v>1</v>
      </c>
      <c r="I6" s="3">
        <v>0</v>
      </c>
    </row>
    <row r="7" spans="1:10" ht="15" x14ac:dyDescent="0.15">
      <c r="A7" s="2" t="s">
        <v>103</v>
      </c>
      <c r="B7" s="3">
        <v>1</v>
      </c>
      <c r="C7" s="3">
        <v>2</v>
      </c>
      <c r="D7" s="3">
        <v>3</v>
      </c>
      <c r="E7" s="3">
        <v>1</v>
      </c>
      <c r="F7" s="3">
        <v>1</v>
      </c>
      <c r="G7" s="3">
        <v>4</v>
      </c>
      <c r="H7" s="3">
        <v>1</v>
      </c>
      <c r="I7" s="3">
        <v>1</v>
      </c>
    </row>
    <row r="8" spans="1:10" ht="15" x14ac:dyDescent="0.15">
      <c r="A8" s="2" t="s">
        <v>104</v>
      </c>
      <c r="B8" s="3">
        <v>0</v>
      </c>
      <c r="C8" s="3">
        <v>2</v>
      </c>
      <c r="D8" s="3">
        <v>0</v>
      </c>
      <c r="E8" s="3">
        <v>1</v>
      </c>
      <c r="F8" s="3">
        <v>4</v>
      </c>
      <c r="G8" s="3">
        <v>5</v>
      </c>
      <c r="H8" s="3">
        <v>0</v>
      </c>
      <c r="I8" s="3">
        <v>0</v>
      </c>
    </row>
    <row r="9" spans="1:10" ht="15" x14ac:dyDescent="0.15">
      <c r="A9" s="2" t="s">
        <v>105</v>
      </c>
      <c r="B9" s="3">
        <v>1</v>
      </c>
      <c r="C9" s="3">
        <v>0</v>
      </c>
      <c r="D9" s="3">
        <v>0</v>
      </c>
      <c r="E9" s="3">
        <v>0</v>
      </c>
      <c r="F9" s="3">
        <v>2</v>
      </c>
      <c r="G9" s="3">
        <v>7</v>
      </c>
      <c r="H9" s="3">
        <v>0</v>
      </c>
      <c r="I9" s="3">
        <v>0</v>
      </c>
    </row>
    <row r="10" spans="1:10" ht="15" x14ac:dyDescent="0.15">
      <c r="A10" s="2" t="s">
        <v>106</v>
      </c>
      <c r="B10" s="3">
        <v>0</v>
      </c>
      <c r="C10" s="3">
        <v>0</v>
      </c>
      <c r="D10" s="3">
        <v>0</v>
      </c>
      <c r="E10" s="3">
        <v>0</v>
      </c>
      <c r="F10" s="3">
        <v>3</v>
      </c>
      <c r="G10" s="3">
        <v>1</v>
      </c>
      <c r="H10" s="3">
        <v>0</v>
      </c>
      <c r="I10" s="3">
        <v>0</v>
      </c>
    </row>
    <row r="11" spans="1:10" ht="15" x14ac:dyDescent="0.15">
      <c r="A11" s="2" t="s">
        <v>107</v>
      </c>
      <c r="B11" s="3">
        <v>2</v>
      </c>
      <c r="C11" s="3">
        <v>0</v>
      </c>
      <c r="D11" s="3">
        <v>0</v>
      </c>
      <c r="E11" s="3">
        <v>1</v>
      </c>
      <c r="F11" s="3">
        <v>0</v>
      </c>
      <c r="G11" s="3">
        <v>1</v>
      </c>
      <c r="H11" s="3">
        <v>0</v>
      </c>
      <c r="I11" s="3">
        <v>0</v>
      </c>
    </row>
    <row r="12" spans="1:10" x14ac:dyDescent="0.15">
      <c r="J12" s="5">
        <f>SUM(B2:I11)</f>
        <v>114</v>
      </c>
    </row>
    <row r="13" spans="1:10" ht="15" x14ac:dyDescent="0.15">
      <c r="A13" s="2" t="s">
        <v>55</v>
      </c>
      <c r="B13" s="6" t="s">
        <v>84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83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123</v>
      </c>
      <c r="C19" s="8" t="s">
        <v>124</v>
      </c>
      <c r="D19" s="8" t="s">
        <v>125</v>
      </c>
      <c r="E19" s="8" t="s">
        <v>126</v>
      </c>
      <c r="F19" s="8" t="s">
        <v>127</v>
      </c>
      <c r="G19" s="8" t="s">
        <v>128</v>
      </c>
      <c r="H19" s="8" t="s">
        <v>129</v>
      </c>
      <c r="I19" s="8" t="s">
        <v>130</v>
      </c>
      <c r="J19" s="9"/>
    </row>
    <row r="20" spans="1:10" ht="15" x14ac:dyDescent="0.15">
      <c r="A20" s="8" t="s">
        <v>131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2.6315789473684209E-2</v>
      </c>
      <c r="G20" s="10">
        <f>G2/J12</f>
        <v>1.7543859649122806E-2</v>
      </c>
      <c r="H20" s="10">
        <f>H2/J12</f>
        <v>1.7543859649122806E-2</v>
      </c>
      <c r="I20" s="10">
        <f>I2/J12</f>
        <v>0</v>
      </c>
      <c r="J20" s="13">
        <f>SUM(B20:I20)</f>
        <v>6.1403508771929821E-2</v>
      </c>
    </row>
    <row r="21" spans="1:10" ht="15" x14ac:dyDescent="0.15">
      <c r="A21" s="8" t="s">
        <v>132</v>
      </c>
      <c r="B21" s="10">
        <f>B3/J12</f>
        <v>0</v>
      </c>
      <c r="C21" s="10">
        <f>C3/J12</f>
        <v>2.6315789473684209E-2</v>
      </c>
      <c r="D21" s="10">
        <f>D3/J12</f>
        <v>0</v>
      </c>
      <c r="E21" s="10">
        <f>E3/J12</f>
        <v>0</v>
      </c>
      <c r="F21" s="10">
        <f>F3/J12</f>
        <v>4.3859649122807015E-2</v>
      </c>
      <c r="G21" s="10">
        <f>G3/J12</f>
        <v>0.11403508771929824</v>
      </c>
      <c r="H21" s="10">
        <f>H3/J12</f>
        <v>4.3859649122807015E-2</v>
      </c>
      <c r="I21" s="10">
        <f>I3/J12</f>
        <v>0</v>
      </c>
      <c r="J21" s="13">
        <f t="shared" ref="J21:J29" si="0">SUM(B21:I21)</f>
        <v>0.22807017543859648</v>
      </c>
    </row>
    <row r="22" spans="1:10" ht="15" x14ac:dyDescent="0.15">
      <c r="A22" s="8" t="s">
        <v>133</v>
      </c>
      <c r="B22" s="10">
        <f>B4/J12</f>
        <v>8.771929824561403E-3</v>
      </c>
      <c r="C22" s="10">
        <f>C4/J12</f>
        <v>0</v>
      </c>
      <c r="D22" s="10">
        <f>D4/J12</f>
        <v>8.771929824561403E-3</v>
      </c>
      <c r="E22" s="10">
        <f>E4/J12</f>
        <v>8.771929824561403E-3</v>
      </c>
      <c r="F22" s="10">
        <f>F4/J12</f>
        <v>3.5087719298245612E-2</v>
      </c>
      <c r="G22" s="10">
        <f>G4/J12</f>
        <v>4.3859649122807015E-2</v>
      </c>
      <c r="H22" s="10">
        <f>H4/J12</f>
        <v>1.7543859649122806E-2</v>
      </c>
      <c r="I22" s="10">
        <f>I4/J12</f>
        <v>0</v>
      </c>
      <c r="J22" s="13">
        <f t="shared" si="0"/>
        <v>0.12280701754385964</v>
      </c>
    </row>
    <row r="23" spans="1:10" ht="15" x14ac:dyDescent="0.15">
      <c r="A23" s="8" t="s">
        <v>134</v>
      </c>
      <c r="B23" s="10">
        <f>B5/J12</f>
        <v>8.771929824561403E-3</v>
      </c>
      <c r="C23" s="10">
        <f>C5/J12</f>
        <v>0</v>
      </c>
      <c r="D23" s="10">
        <f>D5/J12</f>
        <v>0</v>
      </c>
      <c r="E23" s="10">
        <f>E5/J12</f>
        <v>1.7543859649122806E-2</v>
      </c>
      <c r="F23" s="10">
        <f>F5/J12</f>
        <v>4.3859649122807015E-2</v>
      </c>
      <c r="G23" s="10">
        <f>G5/J12</f>
        <v>6.1403508771929821E-2</v>
      </c>
      <c r="H23" s="10">
        <f>H5/J12</f>
        <v>8.771929824561403E-3</v>
      </c>
      <c r="I23" s="10">
        <f>I5/J12</f>
        <v>0</v>
      </c>
      <c r="J23" s="13">
        <f t="shared" si="0"/>
        <v>0.14035087719298245</v>
      </c>
    </row>
    <row r="24" spans="1:10" ht="15" x14ac:dyDescent="0.15">
      <c r="A24" s="8" t="s">
        <v>135</v>
      </c>
      <c r="B24" s="10">
        <f>B6/J12</f>
        <v>2.6315789473684209E-2</v>
      </c>
      <c r="C24" s="10">
        <f>C6/J12</f>
        <v>0</v>
      </c>
      <c r="D24" s="10">
        <f>D6/J12</f>
        <v>0</v>
      </c>
      <c r="E24" s="10">
        <f>E6/J12</f>
        <v>8.771929824561403E-3</v>
      </c>
      <c r="F24" s="10">
        <f>F6/J12</f>
        <v>0</v>
      </c>
      <c r="G24" s="10">
        <f>G6/J12</f>
        <v>1.7543859649122806E-2</v>
      </c>
      <c r="H24" s="10">
        <f>H6/J12</f>
        <v>8.771929824561403E-3</v>
      </c>
      <c r="I24" s="10">
        <f>I6/J12</f>
        <v>0</v>
      </c>
      <c r="J24" s="13">
        <f t="shared" si="0"/>
        <v>6.1403508771929821E-2</v>
      </c>
    </row>
    <row r="25" spans="1:10" ht="15" x14ac:dyDescent="0.15">
      <c r="A25" s="8" t="s">
        <v>136</v>
      </c>
      <c r="B25" s="10">
        <f>B7/J12</f>
        <v>8.771929824561403E-3</v>
      </c>
      <c r="C25" s="10">
        <f>C7/J12</f>
        <v>1.7543859649122806E-2</v>
      </c>
      <c r="D25" s="10">
        <f>D7/J12</f>
        <v>2.6315789473684209E-2</v>
      </c>
      <c r="E25" s="10">
        <f>E7/J12</f>
        <v>8.771929824561403E-3</v>
      </c>
      <c r="F25" s="10">
        <f>F7/J12</f>
        <v>8.771929824561403E-3</v>
      </c>
      <c r="G25" s="10">
        <f>G7/J12</f>
        <v>3.5087719298245612E-2</v>
      </c>
      <c r="H25" s="10">
        <f>H7/J12</f>
        <v>8.771929824561403E-3</v>
      </c>
      <c r="I25" s="10">
        <f>I7/J12</f>
        <v>8.771929824561403E-3</v>
      </c>
      <c r="J25" s="13">
        <f t="shared" si="0"/>
        <v>0.12280701754385964</v>
      </c>
    </row>
    <row r="26" spans="1:10" ht="15" x14ac:dyDescent="0.15">
      <c r="A26" s="8" t="s">
        <v>137</v>
      </c>
      <c r="B26" s="10">
        <f>B8/J12</f>
        <v>0</v>
      </c>
      <c r="C26" s="10">
        <f>C8/J12</f>
        <v>1.7543859649122806E-2</v>
      </c>
      <c r="D26" s="10">
        <f>D8/J12</f>
        <v>0</v>
      </c>
      <c r="E26" s="10">
        <f>E8/J12</f>
        <v>8.771929824561403E-3</v>
      </c>
      <c r="F26" s="10">
        <f>F8/J12</f>
        <v>3.5087719298245612E-2</v>
      </c>
      <c r="G26" s="10">
        <f>G8/J12</f>
        <v>4.3859649122807015E-2</v>
      </c>
      <c r="H26" s="10">
        <f>H8/J12</f>
        <v>0</v>
      </c>
      <c r="I26" s="10">
        <f>I8/J12</f>
        <v>0</v>
      </c>
      <c r="J26" s="13">
        <f t="shared" si="0"/>
        <v>0.10526315789473684</v>
      </c>
    </row>
    <row r="27" spans="1:10" ht="15" x14ac:dyDescent="0.15">
      <c r="A27" s="8" t="s">
        <v>138</v>
      </c>
      <c r="B27" s="10">
        <f>B9/J12</f>
        <v>8.771929824561403E-3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1.7543859649122806E-2</v>
      </c>
      <c r="G27" s="10">
        <f>G9/J12</f>
        <v>6.1403508771929821E-2</v>
      </c>
      <c r="H27" s="10">
        <f>H9/J12</f>
        <v>0</v>
      </c>
      <c r="I27" s="10">
        <f>I9/J12</f>
        <v>0</v>
      </c>
      <c r="J27" s="13">
        <f t="shared" si="0"/>
        <v>8.771929824561403E-2</v>
      </c>
    </row>
    <row r="28" spans="1:10" ht="15" x14ac:dyDescent="0.15">
      <c r="A28" s="8" t="s">
        <v>139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2.6315789473684209E-2</v>
      </c>
      <c r="G28" s="10">
        <f>G10/J12</f>
        <v>8.771929824561403E-3</v>
      </c>
      <c r="H28" s="10">
        <f>H10/J12</f>
        <v>0</v>
      </c>
      <c r="I28" s="10">
        <f>I10/J12</f>
        <v>0</v>
      </c>
      <c r="J28" s="13">
        <f t="shared" si="0"/>
        <v>3.5087719298245612E-2</v>
      </c>
    </row>
    <row r="29" spans="1:10" ht="15" x14ac:dyDescent="0.15">
      <c r="A29" s="8" t="s">
        <v>140</v>
      </c>
      <c r="B29" s="10">
        <f>B11/J12</f>
        <v>1.7543859649122806E-2</v>
      </c>
      <c r="C29" s="10">
        <f>C11/J12</f>
        <v>0</v>
      </c>
      <c r="D29" s="10">
        <f>D11/J12</f>
        <v>0</v>
      </c>
      <c r="E29" s="10">
        <f>E11/J12</f>
        <v>8.771929824561403E-3</v>
      </c>
      <c r="F29" s="10">
        <f>F11/J12</f>
        <v>0</v>
      </c>
      <c r="G29" s="10">
        <f>G11/J12</f>
        <v>8.771929824561403E-3</v>
      </c>
      <c r="H29" s="10">
        <f>H11/J12</f>
        <v>0</v>
      </c>
      <c r="I29" s="10">
        <f>I11/J12</f>
        <v>0</v>
      </c>
      <c r="J29" s="13">
        <f t="shared" si="0"/>
        <v>3.5087719298245612E-2</v>
      </c>
    </row>
    <row r="30" spans="1:10" x14ac:dyDescent="0.15">
      <c r="B30" s="12">
        <f>SUM(B20:B29)</f>
        <v>7.8947368421052627E-2</v>
      </c>
      <c r="C30" s="12">
        <f t="shared" ref="C30:I30" si="1">SUM(C20:C29)</f>
        <v>6.1403508771929821E-2</v>
      </c>
      <c r="D30" s="12">
        <f t="shared" si="1"/>
        <v>3.5087719298245612E-2</v>
      </c>
      <c r="E30" s="12">
        <f t="shared" si="1"/>
        <v>6.1403508771929821E-2</v>
      </c>
      <c r="F30" s="12">
        <f t="shared" si="1"/>
        <v>0.23684210526315788</v>
      </c>
      <c r="G30" s="12">
        <f t="shared" si="1"/>
        <v>0.41228070175438603</v>
      </c>
      <c r="H30" s="12">
        <f t="shared" si="1"/>
        <v>0.10526315789473684</v>
      </c>
      <c r="I30" s="12">
        <f t="shared" si="1"/>
        <v>8.771929824561403E-3</v>
      </c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orientation="portrait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0590F-2E2F-D540-A60E-31E49B63C1AD}">
  <dimension ref="A1:J29"/>
  <sheetViews>
    <sheetView workbookViewId="0">
      <pane xSplit="1" ySplit="1" topLeftCell="B2" activePane="bottomRight" state="frozen"/>
      <selection activeCell="B14" sqref="B14:B15"/>
      <selection pane="topRight" activeCell="B14" sqref="B14:B15"/>
      <selection pane="bottomLeft" activeCell="B14" sqref="B14:B15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1</v>
      </c>
      <c r="E4" s="3">
        <v>0</v>
      </c>
      <c r="F4" s="3">
        <v>1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0</v>
      </c>
      <c r="F6" s="3">
        <v>2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1</v>
      </c>
      <c r="D8" s="3">
        <v>1</v>
      </c>
      <c r="E8" s="3">
        <v>1</v>
      </c>
      <c r="F8" s="3">
        <v>2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10</v>
      </c>
    </row>
    <row r="13" spans="1:10" ht="15" x14ac:dyDescent="0.15">
      <c r="A13" s="2" t="s">
        <v>55</v>
      </c>
      <c r="B13" s="6">
        <v>30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71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0.1</v>
      </c>
      <c r="E22" s="10">
        <f>E4/J12</f>
        <v>0</v>
      </c>
      <c r="F22" s="10">
        <f>F4/J12</f>
        <v>0.1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0.1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0.2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0.1</v>
      </c>
      <c r="D26" s="10">
        <f>D8/J12</f>
        <v>0.1</v>
      </c>
      <c r="E26" s="10">
        <f>E8/J12</f>
        <v>0.1</v>
      </c>
      <c r="F26" s="10">
        <f>F8/J12</f>
        <v>0.2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8DA0B-D681-4143-88AB-A63687BE3D2F}">
  <dimension ref="A1:J29"/>
  <sheetViews>
    <sheetView workbookViewId="0">
      <pane xSplit="1" ySplit="1" topLeftCell="B2" activePane="bottomRight" state="frozen"/>
      <selection activeCell="G54" sqref="G54"/>
      <selection pane="topRight" activeCell="G54" sqref="G54"/>
      <selection pane="bottomLeft" activeCell="G54" sqref="G54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1</v>
      </c>
      <c r="C3" s="3">
        <v>0</v>
      </c>
      <c r="D3" s="3">
        <v>1</v>
      </c>
      <c r="E3" s="3">
        <v>1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1</v>
      </c>
      <c r="E5" s="3">
        <v>1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2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11</v>
      </c>
    </row>
    <row r="13" spans="1:10" ht="15" x14ac:dyDescent="0.15">
      <c r="A13" s="2" t="s">
        <v>55</v>
      </c>
      <c r="B13" s="6">
        <v>31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9.0909090909090912E-2</v>
      </c>
      <c r="C21" s="10">
        <f>C3/J12</f>
        <v>0</v>
      </c>
      <c r="D21" s="10">
        <f>D3/J12</f>
        <v>9.0909090909090912E-2</v>
      </c>
      <c r="E21" s="10">
        <f>E3/J12</f>
        <v>9.0909090909090912E-2</v>
      </c>
      <c r="F21" s="10">
        <f>F3/J12</f>
        <v>9.0909090909090912E-2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9.0909090909090912E-2</v>
      </c>
      <c r="E23" s="10">
        <f>E5/J12</f>
        <v>9.0909090909090912E-2</v>
      </c>
      <c r="F23" s="10">
        <f>F5/J12</f>
        <v>9.0909090909090912E-2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0.18181818181818182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9.0909090909090912E-2</v>
      </c>
      <c r="C29" s="10">
        <f>C11/J12</f>
        <v>0</v>
      </c>
      <c r="D29" s="10">
        <f>D11/J12</f>
        <v>9.0909090909090912E-2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A7840-D8C0-824D-985D-3427D42F0494}">
  <dimension ref="A1:J29"/>
  <sheetViews>
    <sheetView workbookViewId="0">
      <pane xSplit="1" ySplit="1" topLeftCell="B2" activePane="bottomRight" state="frozen"/>
      <selection activeCell="G54" sqref="G54"/>
      <selection pane="topRight" activeCell="G54" sqref="G54"/>
      <selection pane="bottomLeft" activeCell="G54" sqref="G54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1</v>
      </c>
      <c r="D3" s="3">
        <v>0</v>
      </c>
      <c r="E3" s="3">
        <v>0</v>
      </c>
      <c r="F3" s="3">
        <v>2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2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1</v>
      </c>
      <c r="C5" s="3">
        <v>0</v>
      </c>
      <c r="D5" s="3">
        <v>0</v>
      </c>
      <c r="E5" s="3">
        <v>2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1</v>
      </c>
      <c r="D6" s="3">
        <v>0</v>
      </c>
      <c r="E6" s="3">
        <v>0</v>
      </c>
      <c r="F6" s="3">
        <v>2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2</v>
      </c>
      <c r="D7" s="3">
        <v>1</v>
      </c>
      <c r="E7" s="3">
        <v>0</v>
      </c>
      <c r="F7" s="3">
        <v>3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1</v>
      </c>
      <c r="E8" s="3">
        <v>0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1</v>
      </c>
      <c r="D9" s="3">
        <v>0</v>
      </c>
      <c r="E9" s="3">
        <v>2</v>
      </c>
      <c r="F9" s="3">
        <v>1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25</v>
      </c>
    </row>
    <row r="13" spans="1:10" ht="15" x14ac:dyDescent="0.15">
      <c r="A13" s="2" t="s">
        <v>55</v>
      </c>
      <c r="B13" s="6">
        <v>32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0.04</v>
      </c>
      <c r="D21" s="10">
        <f>D3/J12</f>
        <v>0</v>
      </c>
      <c r="E21" s="10">
        <f>E3/J12</f>
        <v>0</v>
      </c>
      <c r="F21" s="10">
        <f>F3/J12</f>
        <v>0.08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0.08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0.04</v>
      </c>
      <c r="C23" s="10">
        <f>C5/J12</f>
        <v>0</v>
      </c>
      <c r="D23" s="10">
        <f>D5/J12</f>
        <v>0</v>
      </c>
      <c r="E23" s="10">
        <f>E5/J12</f>
        <v>0.08</v>
      </c>
      <c r="F23" s="10">
        <f>F5/J12</f>
        <v>0.04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0.04</v>
      </c>
      <c r="C24" s="10">
        <f>C6/J12</f>
        <v>0.04</v>
      </c>
      <c r="D24" s="10">
        <f>D6/J12</f>
        <v>0</v>
      </c>
      <c r="E24" s="10">
        <f>E6/J12</f>
        <v>0</v>
      </c>
      <c r="F24" s="10">
        <f>F6/J12</f>
        <v>0.08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0.08</v>
      </c>
      <c r="D25" s="10">
        <f>D7/J12</f>
        <v>0.04</v>
      </c>
      <c r="E25" s="10">
        <f>E7/J12</f>
        <v>0</v>
      </c>
      <c r="F25" s="10">
        <f>F7/J12</f>
        <v>0.12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0.04</v>
      </c>
      <c r="E26" s="10">
        <f>E8/J12</f>
        <v>0</v>
      </c>
      <c r="F26" s="10">
        <f>F8/J12</f>
        <v>0.04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0.04</v>
      </c>
      <c r="D27" s="10">
        <f>D9/J12</f>
        <v>0</v>
      </c>
      <c r="E27" s="10">
        <f>E9/J12</f>
        <v>0.08</v>
      </c>
      <c r="F27" s="10">
        <f>F9/J12</f>
        <v>0.04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C0D75-FE9D-C94C-BC89-99268F6F2D02}">
  <dimension ref="A1:J29"/>
  <sheetViews>
    <sheetView workbookViewId="0">
      <pane xSplit="1" ySplit="1" topLeftCell="B2" activePane="bottomRight" state="frozen"/>
      <selection activeCell="B14" sqref="B14:B15"/>
      <selection pane="topRight" activeCell="B14" sqref="B14:B15"/>
      <selection pane="bottomLeft" activeCell="B14" sqref="B14:B15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1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5</v>
      </c>
      <c r="E6" s="3">
        <v>0</v>
      </c>
      <c r="F6" s="3">
        <v>1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1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1</v>
      </c>
      <c r="E8" s="3">
        <v>0</v>
      </c>
      <c r="F8" s="3">
        <v>2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2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16</v>
      </c>
    </row>
    <row r="13" spans="1:10" ht="15" x14ac:dyDescent="0.15">
      <c r="A13" s="2" t="s">
        <v>55</v>
      </c>
      <c r="B13" s="6">
        <v>33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6.25E-2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6.25E-2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0.3125</v>
      </c>
      <c r="E24" s="10">
        <f>E6/J12</f>
        <v>0</v>
      </c>
      <c r="F24" s="10">
        <f>F6/J12</f>
        <v>6.25E-2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6.25E-2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6.25E-2</v>
      </c>
      <c r="E26" s="10">
        <f>E8/J12</f>
        <v>0</v>
      </c>
      <c r="F26" s="10">
        <f>F8/J12</f>
        <v>0.125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6.25E-2</v>
      </c>
      <c r="C29" s="10">
        <f>C11/J12</f>
        <v>0</v>
      </c>
      <c r="D29" s="10">
        <f>D11/J12</f>
        <v>0.125</v>
      </c>
      <c r="E29" s="10">
        <f>E11/J12</f>
        <v>6.25E-2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29ECF-A39C-3941-AD82-E013FB9FBF26}">
  <dimension ref="A1:J29"/>
  <sheetViews>
    <sheetView workbookViewId="0">
      <pane xSplit="1" ySplit="1" topLeftCell="B2" activePane="bottomRight" state="frozen"/>
      <selection activeCell="N26" sqref="N26"/>
      <selection pane="topRight" activeCell="N26" sqref="N26"/>
      <selection pane="bottomLeft" activeCell="N26" sqref="N26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8</v>
      </c>
      <c r="E6" s="3">
        <v>6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1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16</v>
      </c>
    </row>
    <row r="13" spans="1:10" ht="15" x14ac:dyDescent="0.15">
      <c r="A13" s="2" t="s">
        <v>55</v>
      </c>
      <c r="B13" s="6">
        <v>34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80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0.5</v>
      </c>
      <c r="E24" s="10">
        <f>E6/J12</f>
        <v>0.375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6.25E-2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6.25E-2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F11F3-495F-404E-B367-2095C7B96B11}">
  <dimension ref="A1:J29"/>
  <sheetViews>
    <sheetView workbookViewId="0">
      <pane xSplit="1" ySplit="1" topLeftCell="B2" activePane="bottomRight" state="frozen"/>
      <selection activeCell="B14" sqref="B14:B15"/>
      <selection pane="topRight" activeCell="B14" sqref="B14:B15"/>
      <selection pane="bottomLeft" activeCell="B14" sqref="B14:B15"/>
      <selection pane="bottomRight" activeCell="B16" sqref="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1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1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2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1</v>
      </c>
      <c r="E6" s="3">
        <v>2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1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9</v>
      </c>
    </row>
    <row r="13" spans="1:10" ht="15" x14ac:dyDescent="0.15">
      <c r="A13" s="2" t="s">
        <v>55</v>
      </c>
      <c r="B13" s="6">
        <v>35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95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0.1111111111111111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0.1111111111111111</v>
      </c>
      <c r="F21" s="10">
        <f>F3/J12</f>
        <v>0.1111111111111111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0.22222222222222221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0.1111111111111111</v>
      </c>
      <c r="E24" s="10">
        <f>E6/J12</f>
        <v>0.22222222222222221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0.1111111111111111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7BCA0-5030-074A-B130-0E8F7AB20921}">
  <dimension ref="A1:J29"/>
  <sheetViews>
    <sheetView workbookViewId="0">
      <pane xSplit="1" ySplit="1" topLeftCell="B2" activePane="bottomRight" state="frozen"/>
      <selection activeCell="B16" sqref="B16"/>
      <selection pane="topRight" activeCell="B16" sqref="B16"/>
      <selection pane="bottomLeft" activeCell="B16" sqref="B16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1</v>
      </c>
      <c r="D3" s="3">
        <v>1</v>
      </c>
      <c r="E3" s="3">
        <v>1</v>
      </c>
      <c r="F3" s="3">
        <v>2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3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9</v>
      </c>
    </row>
    <row r="13" spans="1:10" ht="15" x14ac:dyDescent="0.15">
      <c r="A13" s="2" t="s">
        <v>55</v>
      </c>
      <c r="B13" s="6">
        <v>36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0.1111111111111111</v>
      </c>
      <c r="D21" s="10">
        <f>D3/J12</f>
        <v>0.1111111111111111</v>
      </c>
      <c r="E21" s="10">
        <f>E3/J12</f>
        <v>0.1111111111111111</v>
      </c>
      <c r="F21" s="10">
        <f>F3/J12</f>
        <v>0.22222222222222221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0.1111111111111111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0.33333333333333331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F7638-C20B-374F-868E-EEEDA79A59CE}">
  <dimension ref="A1:J29"/>
  <sheetViews>
    <sheetView workbookViewId="0">
      <pane xSplit="1" ySplit="1" topLeftCell="B2" activePane="bottomRight" state="frozen"/>
      <selection activeCell="B16" sqref="B16"/>
      <selection pane="topRight" activeCell="B16" sqref="B16"/>
      <selection pane="bottomLeft" activeCell="B16" sqref="B16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1</v>
      </c>
      <c r="G3" s="3">
        <v>0</v>
      </c>
      <c r="H3" s="3">
        <v>1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1</v>
      </c>
      <c r="E5" s="3">
        <v>0</v>
      </c>
      <c r="F5" s="3">
        <v>2</v>
      </c>
      <c r="G5" s="3">
        <v>0</v>
      </c>
      <c r="H5" s="3">
        <v>1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1</v>
      </c>
      <c r="E6" s="3">
        <v>2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3</v>
      </c>
      <c r="D7" s="3">
        <v>1</v>
      </c>
      <c r="E7" s="3">
        <v>2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1</v>
      </c>
      <c r="D8" s="3">
        <v>1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1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19</v>
      </c>
    </row>
    <row r="13" spans="1:10" ht="15" x14ac:dyDescent="0.15">
      <c r="A13" s="2" t="s">
        <v>55</v>
      </c>
      <c r="B13" s="6">
        <v>37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5.2631578947368418E-2</v>
      </c>
      <c r="G21" s="10">
        <f>G3/J12</f>
        <v>0</v>
      </c>
      <c r="H21" s="10">
        <f>H3/J12</f>
        <v>5.2631578947368418E-2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5.2631578947368418E-2</v>
      </c>
      <c r="E23" s="10">
        <f>E5/J12</f>
        <v>0</v>
      </c>
      <c r="F23" s="10">
        <f>F5/J12</f>
        <v>0.10526315789473684</v>
      </c>
      <c r="G23" s="10">
        <f>G5/J12</f>
        <v>0</v>
      </c>
      <c r="H23" s="10">
        <f>H5/J12</f>
        <v>5.2631578947368418E-2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5.2631578947368418E-2</v>
      </c>
      <c r="E24" s="10">
        <f>E6/J12</f>
        <v>0.10526315789473684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0.15789473684210525</v>
      </c>
      <c r="D25" s="10">
        <f>D7/J12</f>
        <v>5.2631578947368418E-2</v>
      </c>
      <c r="E25" s="10">
        <f>E7/J12</f>
        <v>0.10526315789473684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5.2631578947368418E-2</v>
      </c>
      <c r="D26" s="10">
        <f>D8/J12</f>
        <v>5.2631578947368418E-2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5.2631578947368418E-2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5.2631578947368418E-2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AF559-A2F8-AF4E-8848-1C760C1F5AFD}">
  <dimension ref="A1:J29"/>
  <sheetViews>
    <sheetView workbookViewId="0">
      <pane xSplit="1" ySplit="1" topLeftCell="B2" activePane="bottomRight" state="frozen"/>
      <selection activeCell="B16" sqref="B16"/>
      <selection pane="topRight" activeCell="B16" sqref="B16"/>
      <selection pane="bottomLeft" activeCell="B16" sqref="B16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1</v>
      </c>
      <c r="G3" s="3">
        <v>0</v>
      </c>
      <c r="H3" s="3">
        <v>1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2</v>
      </c>
      <c r="E6" s="3">
        <v>3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7</v>
      </c>
    </row>
    <row r="13" spans="1:10" ht="15" x14ac:dyDescent="0.15">
      <c r="A13" s="2" t="s">
        <v>55</v>
      </c>
      <c r="B13" s="6">
        <v>38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80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0.14285714285714285</v>
      </c>
      <c r="G21" s="10">
        <f>G3/J12</f>
        <v>0</v>
      </c>
      <c r="H21" s="10">
        <f>H3/J12</f>
        <v>0.14285714285714285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0.2857142857142857</v>
      </c>
      <c r="E24" s="10">
        <f>E6/J12</f>
        <v>0.42857142857142855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8F45-3FE4-8045-A106-E2B0D561B8E9}">
  <dimension ref="A1:J29"/>
  <sheetViews>
    <sheetView workbookViewId="0">
      <pane xSplit="1" ySplit="1" topLeftCell="B2" activePane="bottomRight" state="frozen"/>
      <selection activeCell="B14" sqref="B14:B15"/>
      <selection pane="topRight" activeCell="B14" sqref="B14:B15"/>
      <selection pane="bottomLeft" activeCell="B14" sqref="B14:B15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3</v>
      </c>
      <c r="G5" s="3">
        <v>1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1</v>
      </c>
      <c r="E6" s="3">
        <v>0</v>
      </c>
      <c r="F6" s="3">
        <v>3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1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10</v>
      </c>
    </row>
    <row r="13" spans="1:10" ht="15" x14ac:dyDescent="0.15">
      <c r="A13" s="2" t="s">
        <v>55</v>
      </c>
      <c r="B13" s="6">
        <v>39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0.1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0.3</v>
      </c>
      <c r="G23" s="10">
        <f>G5/J12</f>
        <v>0.1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0.1</v>
      </c>
      <c r="E24" s="10">
        <f>E6/J12</f>
        <v>0</v>
      </c>
      <c r="F24" s="10">
        <f>F6/J12</f>
        <v>0.3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0.1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B417A-F3E1-BC45-9DB0-6FAEA1D3BA72}">
  <dimension ref="A1:J30"/>
  <sheetViews>
    <sheetView workbookViewId="0">
      <pane xSplit="1" ySplit="1" topLeftCell="B4" activePane="bottomRight" state="frozen"/>
      <selection activeCell="I20" sqref="I20"/>
      <selection pane="topRight" activeCell="I20" sqref="I20"/>
      <selection pane="bottomLeft" activeCell="I20" sqref="I20"/>
      <selection pane="bottomRight" activeCell="I20" sqref="I20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30" x14ac:dyDescent="0.15">
      <c r="A1" s="1"/>
      <c r="B1" s="2" t="s">
        <v>108</v>
      </c>
      <c r="C1" s="2" t="s">
        <v>109</v>
      </c>
      <c r="D1" s="2" t="s">
        <v>110</v>
      </c>
      <c r="E1" s="2" t="s">
        <v>111</v>
      </c>
      <c r="F1" s="2" t="s">
        <v>112</v>
      </c>
      <c r="G1" s="2" t="s">
        <v>113</v>
      </c>
      <c r="H1" s="2" t="s">
        <v>114</v>
      </c>
      <c r="I1" s="2" t="s">
        <v>115</v>
      </c>
    </row>
    <row r="2" spans="1:10" ht="15" x14ac:dyDescent="0.15">
      <c r="A2" s="2" t="s">
        <v>98</v>
      </c>
      <c r="B2" s="3">
        <v>4</v>
      </c>
      <c r="C2" s="3">
        <v>1</v>
      </c>
      <c r="D2" s="3">
        <v>11</v>
      </c>
      <c r="E2" s="3">
        <v>1</v>
      </c>
      <c r="F2" s="3">
        <v>5</v>
      </c>
      <c r="G2" s="3">
        <v>10</v>
      </c>
      <c r="H2" s="3">
        <v>3</v>
      </c>
      <c r="I2" s="3">
        <v>2</v>
      </c>
    </row>
    <row r="3" spans="1:10" ht="15" x14ac:dyDescent="0.15">
      <c r="A3" s="2" t="s">
        <v>99</v>
      </c>
      <c r="B3" s="3">
        <v>4</v>
      </c>
      <c r="C3" s="3">
        <v>4</v>
      </c>
      <c r="D3" s="3">
        <v>8</v>
      </c>
      <c r="E3" s="3">
        <v>2</v>
      </c>
      <c r="F3" s="3">
        <v>7</v>
      </c>
      <c r="G3" s="3">
        <v>8</v>
      </c>
      <c r="H3" s="3">
        <v>7</v>
      </c>
      <c r="I3" s="3">
        <v>3</v>
      </c>
    </row>
    <row r="4" spans="1:10" ht="15" x14ac:dyDescent="0.15">
      <c r="A4" s="2" t="s">
        <v>100</v>
      </c>
      <c r="B4" s="3">
        <v>1</v>
      </c>
      <c r="C4" s="3">
        <v>1</v>
      </c>
      <c r="D4" s="3">
        <v>1</v>
      </c>
      <c r="E4" s="3">
        <v>1</v>
      </c>
      <c r="F4" s="3">
        <v>5</v>
      </c>
      <c r="G4" s="3">
        <v>2</v>
      </c>
      <c r="H4" s="3">
        <v>1</v>
      </c>
      <c r="I4" s="3">
        <v>0</v>
      </c>
    </row>
    <row r="5" spans="1:10" ht="15" x14ac:dyDescent="0.15">
      <c r="A5" s="2" t="s">
        <v>101</v>
      </c>
      <c r="B5" s="3">
        <v>1</v>
      </c>
      <c r="C5" s="3">
        <v>1</v>
      </c>
      <c r="D5" s="3">
        <v>2</v>
      </c>
      <c r="E5" s="3">
        <v>2</v>
      </c>
      <c r="F5" s="3">
        <v>2</v>
      </c>
      <c r="G5" s="3">
        <v>0</v>
      </c>
      <c r="H5" s="3">
        <v>1</v>
      </c>
      <c r="I5" s="3">
        <v>0</v>
      </c>
    </row>
    <row r="6" spans="1:10" ht="15" x14ac:dyDescent="0.15">
      <c r="A6" s="2" t="s">
        <v>102</v>
      </c>
      <c r="B6" s="3">
        <v>10</v>
      </c>
      <c r="C6" s="3">
        <v>0</v>
      </c>
      <c r="D6" s="3">
        <v>8</v>
      </c>
      <c r="E6" s="3">
        <v>1</v>
      </c>
      <c r="F6" s="3">
        <v>1</v>
      </c>
      <c r="G6" s="3">
        <v>1</v>
      </c>
      <c r="H6" s="3">
        <v>0</v>
      </c>
      <c r="I6" s="3">
        <v>1</v>
      </c>
    </row>
    <row r="7" spans="1:10" ht="15" x14ac:dyDescent="0.15">
      <c r="A7" s="2" t="s">
        <v>103</v>
      </c>
      <c r="B7" s="3">
        <v>2</v>
      </c>
      <c r="C7" s="3">
        <v>2</v>
      </c>
      <c r="D7" s="3">
        <v>4</v>
      </c>
      <c r="E7" s="3">
        <v>2</v>
      </c>
      <c r="F7" s="3">
        <v>1</v>
      </c>
      <c r="G7" s="3">
        <v>1</v>
      </c>
      <c r="H7" s="3">
        <v>1</v>
      </c>
      <c r="I7" s="3">
        <v>0</v>
      </c>
    </row>
    <row r="8" spans="1:10" ht="15" x14ac:dyDescent="0.15">
      <c r="A8" s="2" t="s">
        <v>104</v>
      </c>
      <c r="B8" s="3">
        <v>7</v>
      </c>
      <c r="C8" s="3">
        <v>5</v>
      </c>
      <c r="D8" s="3">
        <v>33</v>
      </c>
      <c r="E8" s="3">
        <v>13</v>
      </c>
      <c r="F8" s="3">
        <v>8</v>
      </c>
      <c r="G8" s="3">
        <v>7</v>
      </c>
      <c r="H8" s="3">
        <v>1</v>
      </c>
      <c r="I8" s="3">
        <v>0</v>
      </c>
    </row>
    <row r="9" spans="1:10" ht="15" x14ac:dyDescent="0.15">
      <c r="A9" s="2" t="s">
        <v>105</v>
      </c>
      <c r="B9" s="3">
        <v>1</v>
      </c>
      <c r="C9" s="3">
        <v>0</v>
      </c>
      <c r="D9" s="3">
        <v>3</v>
      </c>
      <c r="E9" s="3">
        <v>3</v>
      </c>
      <c r="F9" s="3">
        <v>1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106</v>
      </c>
      <c r="B10" s="3">
        <v>0</v>
      </c>
      <c r="C10" s="3">
        <v>0</v>
      </c>
      <c r="D10" s="3">
        <v>2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107</v>
      </c>
      <c r="B11" s="3">
        <v>8</v>
      </c>
      <c r="C11" s="3">
        <v>1</v>
      </c>
      <c r="D11" s="3">
        <v>6</v>
      </c>
      <c r="E11" s="3">
        <v>1</v>
      </c>
      <c r="F11" s="3">
        <v>0</v>
      </c>
      <c r="G11" s="3">
        <v>0</v>
      </c>
      <c r="H11" s="3">
        <v>1</v>
      </c>
      <c r="I11" s="3">
        <v>0</v>
      </c>
    </row>
    <row r="12" spans="1:10" x14ac:dyDescent="0.15">
      <c r="J12" s="5">
        <f>SUM(B2:I11)</f>
        <v>238</v>
      </c>
    </row>
    <row r="13" spans="1:10" ht="15" x14ac:dyDescent="0.15">
      <c r="A13" s="2" t="s">
        <v>55</v>
      </c>
      <c r="B13" s="6" t="s">
        <v>85</v>
      </c>
      <c r="J13" s="5"/>
    </row>
    <row r="14" spans="1:10" ht="15" x14ac:dyDescent="0.15">
      <c r="A14" s="2" t="s">
        <v>56</v>
      </c>
      <c r="B14" s="6" t="s">
        <v>62</v>
      </c>
      <c r="J14" s="5"/>
    </row>
    <row r="15" spans="1:10" ht="15" x14ac:dyDescent="0.15">
      <c r="A15" s="2" t="s">
        <v>58</v>
      </c>
      <c r="B15" s="6" t="s">
        <v>86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123</v>
      </c>
      <c r="C19" s="8" t="s">
        <v>124</v>
      </c>
      <c r="D19" s="8" t="s">
        <v>125</v>
      </c>
      <c r="E19" s="8" t="s">
        <v>126</v>
      </c>
      <c r="F19" s="8" t="s">
        <v>127</v>
      </c>
      <c r="G19" s="8" t="s">
        <v>128</v>
      </c>
      <c r="H19" s="8" t="s">
        <v>129</v>
      </c>
      <c r="I19" s="8" t="s">
        <v>130</v>
      </c>
      <c r="J19" s="9"/>
    </row>
    <row r="20" spans="1:10" ht="15" x14ac:dyDescent="0.15">
      <c r="A20" s="8" t="s">
        <v>131</v>
      </c>
      <c r="B20" s="10">
        <f>B2/J12</f>
        <v>1.680672268907563E-2</v>
      </c>
      <c r="C20" s="10">
        <f>C2/J12</f>
        <v>4.2016806722689074E-3</v>
      </c>
      <c r="D20" s="10">
        <f>D2/J12</f>
        <v>4.6218487394957986E-2</v>
      </c>
      <c r="E20" s="10">
        <f>E2/J12</f>
        <v>4.2016806722689074E-3</v>
      </c>
      <c r="F20" s="10">
        <f>F2/J12</f>
        <v>2.100840336134454E-2</v>
      </c>
      <c r="G20" s="10">
        <f>G2/J12</f>
        <v>4.2016806722689079E-2</v>
      </c>
      <c r="H20" s="10">
        <f>H2/J12</f>
        <v>1.2605042016806723E-2</v>
      </c>
      <c r="I20" s="10">
        <f>I2/J12</f>
        <v>8.4033613445378148E-3</v>
      </c>
      <c r="J20" s="13">
        <f>SUM(B20:I20)</f>
        <v>0.15546218487394961</v>
      </c>
    </row>
    <row r="21" spans="1:10" ht="15" x14ac:dyDescent="0.15">
      <c r="A21" s="8" t="s">
        <v>132</v>
      </c>
      <c r="B21" s="10">
        <f>B3/J12</f>
        <v>1.680672268907563E-2</v>
      </c>
      <c r="C21" s="10">
        <f>C3/J12</f>
        <v>1.680672268907563E-2</v>
      </c>
      <c r="D21" s="10">
        <f>D3/J12</f>
        <v>3.3613445378151259E-2</v>
      </c>
      <c r="E21" s="10">
        <f>E3/J12</f>
        <v>8.4033613445378148E-3</v>
      </c>
      <c r="F21" s="10">
        <f>F3/J12</f>
        <v>2.9411764705882353E-2</v>
      </c>
      <c r="G21" s="10">
        <f>G3/J12</f>
        <v>3.3613445378151259E-2</v>
      </c>
      <c r="H21" s="10">
        <f>H3/J12</f>
        <v>2.9411764705882353E-2</v>
      </c>
      <c r="I21" s="10">
        <f>I3/J12</f>
        <v>1.2605042016806723E-2</v>
      </c>
      <c r="J21" s="13">
        <f t="shared" ref="J21:J29" si="0">SUM(B21:I21)</f>
        <v>0.18067226890756302</v>
      </c>
    </row>
    <row r="22" spans="1:10" ht="15" x14ac:dyDescent="0.15">
      <c r="A22" s="8" t="s">
        <v>133</v>
      </c>
      <c r="B22" s="10">
        <f>B4/J12</f>
        <v>4.2016806722689074E-3</v>
      </c>
      <c r="C22" s="10">
        <f>C4/J12</f>
        <v>4.2016806722689074E-3</v>
      </c>
      <c r="D22" s="10">
        <f>D4/J12</f>
        <v>4.2016806722689074E-3</v>
      </c>
      <c r="E22" s="10">
        <f>E4/J12</f>
        <v>4.2016806722689074E-3</v>
      </c>
      <c r="F22" s="10">
        <f>F4/J12</f>
        <v>2.100840336134454E-2</v>
      </c>
      <c r="G22" s="10">
        <f>G4/J12</f>
        <v>8.4033613445378148E-3</v>
      </c>
      <c r="H22" s="10">
        <f>H4/J12</f>
        <v>4.2016806722689074E-3</v>
      </c>
      <c r="I22" s="10">
        <f>I4/J12</f>
        <v>0</v>
      </c>
      <c r="J22" s="13">
        <f t="shared" si="0"/>
        <v>5.0420168067226892E-2</v>
      </c>
    </row>
    <row r="23" spans="1:10" ht="15" x14ac:dyDescent="0.15">
      <c r="A23" s="8" t="s">
        <v>134</v>
      </c>
      <c r="B23" s="10">
        <f>B5/J12</f>
        <v>4.2016806722689074E-3</v>
      </c>
      <c r="C23" s="10">
        <f>C5/J12</f>
        <v>4.2016806722689074E-3</v>
      </c>
      <c r="D23" s="10">
        <f>D5/J12</f>
        <v>8.4033613445378148E-3</v>
      </c>
      <c r="E23" s="10">
        <f>E5/J12</f>
        <v>8.4033613445378148E-3</v>
      </c>
      <c r="F23" s="10">
        <f>F5/J12</f>
        <v>8.4033613445378148E-3</v>
      </c>
      <c r="G23" s="10">
        <f>G5/J12</f>
        <v>0</v>
      </c>
      <c r="H23" s="10">
        <f>H5/J12</f>
        <v>4.2016806722689074E-3</v>
      </c>
      <c r="I23" s="10">
        <f>I5/J12</f>
        <v>0</v>
      </c>
      <c r="J23" s="13">
        <f t="shared" si="0"/>
        <v>3.7815126050420166E-2</v>
      </c>
    </row>
    <row r="24" spans="1:10" ht="15" x14ac:dyDescent="0.15">
      <c r="A24" s="8" t="s">
        <v>135</v>
      </c>
      <c r="B24" s="10">
        <f>B6/J12</f>
        <v>4.2016806722689079E-2</v>
      </c>
      <c r="C24" s="10">
        <f>C6/J12</f>
        <v>0</v>
      </c>
      <c r="D24" s="10">
        <f>D6/J12</f>
        <v>3.3613445378151259E-2</v>
      </c>
      <c r="E24" s="10">
        <f>E6/J12</f>
        <v>4.2016806722689074E-3</v>
      </c>
      <c r="F24" s="10">
        <f>F6/J12</f>
        <v>4.2016806722689074E-3</v>
      </c>
      <c r="G24" s="10">
        <f>G6/J12</f>
        <v>4.2016806722689074E-3</v>
      </c>
      <c r="H24" s="10">
        <f>H6/J12</f>
        <v>0</v>
      </c>
      <c r="I24" s="10">
        <f>I6/J12</f>
        <v>4.2016806722689074E-3</v>
      </c>
      <c r="J24" s="13">
        <f t="shared" si="0"/>
        <v>9.2436974789915971E-2</v>
      </c>
    </row>
    <row r="25" spans="1:10" ht="15" x14ac:dyDescent="0.15">
      <c r="A25" s="8" t="s">
        <v>136</v>
      </c>
      <c r="B25" s="10">
        <f>B7/J12</f>
        <v>8.4033613445378148E-3</v>
      </c>
      <c r="C25" s="10">
        <f>C7/J12</f>
        <v>8.4033613445378148E-3</v>
      </c>
      <c r="D25" s="10">
        <f>D7/J12</f>
        <v>1.680672268907563E-2</v>
      </c>
      <c r="E25" s="10">
        <f>E7/J12</f>
        <v>8.4033613445378148E-3</v>
      </c>
      <c r="F25" s="10">
        <f>F7/J12</f>
        <v>4.2016806722689074E-3</v>
      </c>
      <c r="G25" s="10">
        <f>G7/J12</f>
        <v>4.2016806722689074E-3</v>
      </c>
      <c r="H25" s="10">
        <f>H7/J12</f>
        <v>4.2016806722689074E-3</v>
      </c>
      <c r="I25" s="10">
        <f>I7/J12</f>
        <v>0</v>
      </c>
      <c r="J25" s="13">
        <f t="shared" si="0"/>
        <v>5.4621848739495792E-2</v>
      </c>
    </row>
    <row r="26" spans="1:10" ht="15" x14ac:dyDescent="0.15">
      <c r="A26" s="8" t="s">
        <v>137</v>
      </c>
      <c r="B26" s="10">
        <f>B8/J12</f>
        <v>2.9411764705882353E-2</v>
      </c>
      <c r="C26" s="10">
        <f>C8/J12</f>
        <v>2.100840336134454E-2</v>
      </c>
      <c r="D26" s="10">
        <f>D8/J12</f>
        <v>0.13865546218487396</v>
      </c>
      <c r="E26" s="10">
        <f>E8/J12</f>
        <v>5.4621848739495799E-2</v>
      </c>
      <c r="F26" s="10">
        <f>F8/J12</f>
        <v>3.3613445378151259E-2</v>
      </c>
      <c r="G26" s="10">
        <f>G8/J12</f>
        <v>2.9411764705882353E-2</v>
      </c>
      <c r="H26" s="10">
        <f>H8/J12</f>
        <v>4.2016806722689074E-3</v>
      </c>
      <c r="I26" s="10">
        <f>I8/J12</f>
        <v>0</v>
      </c>
      <c r="J26" s="13">
        <f t="shared" si="0"/>
        <v>0.31092436974789917</v>
      </c>
    </row>
    <row r="27" spans="1:10" ht="15" x14ac:dyDescent="0.15">
      <c r="A27" s="8" t="s">
        <v>138</v>
      </c>
      <c r="B27" s="10">
        <f>B9/J12</f>
        <v>4.2016806722689074E-3</v>
      </c>
      <c r="C27" s="10">
        <f>C9/J12</f>
        <v>0</v>
      </c>
      <c r="D27" s="10">
        <f>D9/J12</f>
        <v>1.2605042016806723E-2</v>
      </c>
      <c r="E27" s="10">
        <f>E9/J12</f>
        <v>1.2605042016806723E-2</v>
      </c>
      <c r="F27" s="10">
        <f>F9/J12</f>
        <v>4.2016806722689074E-3</v>
      </c>
      <c r="G27" s="10">
        <f>G9/J12</f>
        <v>4.2016806722689074E-3</v>
      </c>
      <c r="H27" s="10">
        <f>H9/J12</f>
        <v>0</v>
      </c>
      <c r="I27" s="10">
        <f>I9/J12</f>
        <v>0</v>
      </c>
      <c r="J27" s="13">
        <f t="shared" si="0"/>
        <v>3.7815126050420166E-2</v>
      </c>
    </row>
    <row r="28" spans="1:10" ht="15" x14ac:dyDescent="0.15">
      <c r="A28" s="8" t="s">
        <v>139</v>
      </c>
      <c r="B28" s="10">
        <f>B10/J12</f>
        <v>0</v>
      </c>
      <c r="C28" s="10">
        <f>C10/J12</f>
        <v>0</v>
      </c>
      <c r="D28" s="10">
        <f>D10/J12</f>
        <v>8.4033613445378148E-3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13">
        <f t="shared" si="0"/>
        <v>8.4033613445378148E-3</v>
      </c>
    </row>
    <row r="29" spans="1:10" ht="15" x14ac:dyDescent="0.15">
      <c r="A29" s="8" t="s">
        <v>140</v>
      </c>
      <c r="B29" s="10">
        <f>B11/J12</f>
        <v>3.3613445378151259E-2</v>
      </c>
      <c r="C29" s="10">
        <f>C11/J12</f>
        <v>4.2016806722689074E-3</v>
      </c>
      <c r="D29" s="10">
        <f>D11/J12</f>
        <v>2.5210084033613446E-2</v>
      </c>
      <c r="E29" s="10">
        <f>E11/J12</f>
        <v>4.2016806722689074E-3</v>
      </c>
      <c r="F29" s="10">
        <f>F11/J12</f>
        <v>0</v>
      </c>
      <c r="G29" s="10">
        <f>G11/J12</f>
        <v>0</v>
      </c>
      <c r="H29" s="10">
        <f>H11/J12</f>
        <v>4.2016806722689074E-3</v>
      </c>
      <c r="I29" s="10">
        <f>I11/J12</f>
        <v>0</v>
      </c>
      <c r="J29" s="13">
        <f t="shared" si="0"/>
        <v>7.1428571428571425E-2</v>
      </c>
    </row>
    <row r="30" spans="1:10" x14ac:dyDescent="0.15">
      <c r="B30" s="12">
        <f>SUM(B20:B29)</f>
        <v>0.1596638655462185</v>
      </c>
      <c r="C30" s="12">
        <f t="shared" ref="C30:I30" si="1">SUM(C20:C29)</f>
        <v>6.3025210084033612E-2</v>
      </c>
      <c r="D30" s="12">
        <f t="shared" si="1"/>
        <v>0.32773109243697485</v>
      </c>
      <c r="E30" s="12">
        <f t="shared" si="1"/>
        <v>0.1092436974789916</v>
      </c>
      <c r="F30" s="12">
        <f t="shared" si="1"/>
        <v>0.12605042016806722</v>
      </c>
      <c r="G30" s="12">
        <f t="shared" si="1"/>
        <v>0.12605042016806725</v>
      </c>
      <c r="H30" s="12">
        <f t="shared" si="1"/>
        <v>6.3025210084033612E-2</v>
      </c>
      <c r="I30" s="12">
        <f t="shared" si="1"/>
        <v>2.5210084033613446E-2</v>
      </c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orientation="portrait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1A454-AC61-F645-81D8-51044706962D}">
  <dimension ref="A1:J29"/>
  <sheetViews>
    <sheetView workbookViewId="0">
      <pane xSplit="1" ySplit="1" topLeftCell="B2" activePane="bottomRight" state="frozen"/>
      <selection activeCell="B14" sqref="B14:B15"/>
      <selection pane="topRight" activeCell="B14" sqref="B14:B15"/>
      <selection pane="bottomLeft" activeCell="B14" sqref="B14:B15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2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1</v>
      </c>
      <c r="D5" s="3">
        <v>0</v>
      </c>
      <c r="E5" s="3">
        <v>1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1</v>
      </c>
      <c r="D6" s="3">
        <v>0</v>
      </c>
      <c r="E6" s="3">
        <v>1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1</v>
      </c>
      <c r="D7" s="3">
        <v>1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1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10</v>
      </c>
    </row>
    <row r="13" spans="1:10" ht="15" x14ac:dyDescent="0.15">
      <c r="A13" s="2" t="s">
        <v>55</v>
      </c>
      <c r="B13" s="6">
        <v>40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0.2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0.1</v>
      </c>
      <c r="D23" s="10">
        <f>D5/J12</f>
        <v>0</v>
      </c>
      <c r="E23" s="10">
        <f>E5/J12</f>
        <v>0.1</v>
      </c>
      <c r="F23" s="10">
        <f>F5/J12</f>
        <v>0.1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0.1</v>
      </c>
      <c r="D24" s="10">
        <f>D6/J12</f>
        <v>0</v>
      </c>
      <c r="E24" s="10">
        <f>E6/J12</f>
        <v>0.1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0.1</v>
      </c>
      <c r="D25" s="10">
        <f>D7/J12</f>
        <v>0.1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0.1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821C1-312A-D340-8E95-8B563E6B33A3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1</v>
      </c>
      <c r="E4" s="3">
        <v>0</v>
      </c>
      <c r="F4" s="3">
        <v>2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1</v>
      </c>
      <c r="E5" s="3">
        <v>0</v>
      </c>
      <c r="F5" s="3">
        <v>3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1</v>
      </c>
      <c r="E6" s="3">
        <v>0</v>
      </c>
      <c r="F6" s="3">
        <v>2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1</v>
      </c>
      <c r="E7" s="3">
        <v>0</v>
      </c>
      <c r="F7" s="3">
        <v>1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1</v>
      </c>
      <c r="E11" s="3">
        <v>0</v>
      </c>
      <c r="F11" s="3">
        <v>2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15</v>
      </c>
    </row>
    <row r="13" spans="1:10" ht="15" x14ac:dyDescent="0.15">
      <c r="A13" s="2" t="s">
        <v>55</v>
      </c>
      <c r="B13" s="6">
        <v>41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6.6666666666666666E-2</v>
      </c>
      <c r="E22" s="10">
        <f>E4/J12</f>
        <v>0</v>
      </c>
      <c r="F22" s="10">
        <f>F4/J12</f>
        <v>0.13333333333333333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6.6666666666666666E-2</v>
      </c>
      <c r="E23" s="10">
        <f>E5/J12</f>
        <v>0</v>
      </c>
      <c r="F23" s="10">
        <f>F5/J12</f>
        <v>0.2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6.6666666666666666E-2</v>
      </c>
      <c r="E24" s="10">
        <f>E6/J12</f>
        <v>0</v>
      </c>
      <c r="F24" s="10">
        <f>F6/J12</f>
        <v>0.13333333333333333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6.6666666666666666E-2</v>
      </c>
      <c r="E25" s="10">
        <f>E7/J12</f>
        <v>0</v>
      </c>
      <c r="F25" s="10">
        <f>F7/J12</f>
        <v>6.6666666666666666E-2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6.6666666666666666E-2</v>
      </c>
      <c r="E29" s="10">
        <f>E11/J12</f>
        <v>0</v>
      </c>
      <c r="F29" s="10">
        <f>F11/J12</f>
        <v>0.13333333333333333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9A31E-7E18-2C47-B476-047C8D95EF63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1</v>
      </c>
      <c r="E5" s="3">
        <v>0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1</v>
      </c>
      <c r="E6" s="3">
        <v>0</v>
      </c>
      <c r="F6" s="3">
        <v>2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6</v>
      </c>
    </row>
    <row r="13" spans="1:10" ht="15" x14ac:dyDescent="0.15">
      <c r="A13" s="2" t="s">
        <v>55</v>
      </c>
      <c r="B13" s="6">
        <v>42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0.16666666666666666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0.16666666666666666</v>
      </c>
      <c r="E23" s="10">
        <f>E5/J12</f>
        <v>0</v>
      </c>
      <c r="F23" s="10">
        <f>F5/J12</f>
        <v>0.16666666666666666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0.16666666666666666</v>
      </c>
      <c r="E24" s="10">
        <f>E6/J12</f>
        <v>0</v>
      </c>
      <c r="F24" s="10">
        <f>F6/J12</f>
        <v>0.33333333333333331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AC05F-9744-3140-9476-3F4CC6ADB062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5" sqref="B15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1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1</v>
      </c>
      <c r="F5" s="3">
        <v>0</v>
      </c>
      <c r="G5" s="3">
        <v>2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1</v>
      </c>
      <c r="E6" s="3">
        <v>2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1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1</v>
      </c>
      <c r="F9" s="3">
        <v>0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11</v>
      </c>
    </row>
    <row r="13" spans="1:10" ht="15" x14ac:dyDescent="0.15">
      <c r="A13" s="2" t="s">
        <v>55</v>
      </c>
      <c r="B13" s="6">
        <v>43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95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9.0909090909090912E-2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9.0909090909090912E-2</v>
      </c>
      <c r="F23" s="10">
        <f>F5/J12</f>
        <v>0</v>
      </c>
      <c r="G23" s="10">
        <f>G5/J12</f>
        <v>0.18181818181818182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9.0909090909090912E-2</v>
      </c>
      <c r="E24" s="10">
        <f>E6/J12</f>
        <v>0.18181818181818182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9.0909090909090912E-2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9.0909090909090912E-2</v>
      </c>
      <c r="F27" s="10">
        <f>F9/J12</f>
        <v>0</v>
      </c>
      <c r="G27" s="10">
        <f>G9/J12</f>
        <v>9.0909090909090912E-2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9.0909090909090912E-2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220CC-57D2-394D-BD3E-61274C16AAAE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1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1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1</v>
      </c>
      <c r="D8" s="3">
        <v>1</v>
      </c>
      <c r="E8" s="3">
        <v>0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1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9</v>
      </c>
    </row>
    <row r="13" spans="1:10" ht="15" x14ac:dyDescent="0.15">
      <c r="A13" s="2" t="s">
        <v>55</v>
      </c>
      <c r="B13" s="6">
        <v>44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0.1111111111111111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0.1111111111111111</v>
      </c>
      <c r="D23" s="10">
        <f>D5/J12</f>
        <v>0</v>
      </c>
      <c r="E23" s="10">
        <f>E5/J12</f>
        <v>0</v>
      </c>
      <c r="F23" s="10">
        <f>F5/J12</f>
        <v>0.1111111111111111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0.1111111111111111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0.1111111111111111</v>
      </c>
      <c r="D26" s="10">
        <f>D8/J12</f>
        <v>0.1111111111111111</v>
      </c>
      <c r="E26" s="10">
        <f>E8/J12</f>
        <v>0</v>
      </c>
      <c r="F26" s="10">
        <f>F8/J12</f>
        <v>0.1111111111111111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0.1111111111111111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0.1111111111111111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1E884-2F3F-F947-9C61-3C362343C9DB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1</v>
      </c>
      <c r="D3" s="3">
        <v>1</v>
      </c>
      <c r="E3" s="3">
        <v>0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3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1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9</v>
      </c>
    </row>
    <row r="13" spans="1:10" ht="15" x14ac:dyDescent="0.15">
      <c r="A13" s="2" t="s">
        <v>55</v>
      </c>
      <c r="B13" s="6">
        <v>45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0.1111111111111111</v>
      </c>
      <c r="D21" s="10">
        <f>D3/J12</f>
        <v>0.1111111111111111</v>
      </c>
      <c r="E21" s="10">
        <f>E3/J12</f>
        <v>0</v>
      </c>
      <c r="F21" s="10">
        <f>F3/J12</f>
        <v>0.1111111111111111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0.33333333333333331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0.1111111111111111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0.1111111111111111</v>
      </c>
      <c r="C29" s="10">
        <f>C11/J12</f>
        <v>0</v>
      </c>
      <c r="D29" s="10">
        <f>D11/J12</f>
        <v>0.1111111111111111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A081B-F188-6F4F-AF38-0167CB9C73C3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1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1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1</v>
      </c>
      <c r="C5" s="3">
        <v>0</v>
      </c>
      <c r="D5" s="3">
        <v>1</v>
      </c>
      <c r="E5" s="3">
        <v>2</v>
      </c>
      <c r="F5" s="3">
        <v>1</v>
      </c>
      <c r="G5" s="3">
        <v>2</v>
      </c>
      <c r="H5" s="3">
        <v>1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3</v>
      </c>
      <c r="E6" s="3">
        <v>2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1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3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22</v>
      </c>
    </row>
    <row r="13" spans="1:10" ht="15" x14ac:dyDescent="0.15">
      <c r="A13" s="2" t="s">
        <v>55</v>
      </c>
      <c r="B13" s="6">
        <v>46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4.5454545454545456E-2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4.5454545454545456E-2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4.5454545454545456E-2</v>
      </c>
      <c r="C23" s="10">
        <f>C5/J12</f>
        <v>0</v>
      </c>
      <c r="D23" s="10">
        <f>D5/J12</f>
        <v>4.5454545454545456E-2</v>
      </c>
      <c r="E23" s="10">
        <f>E5/J12</f>
        <v>9.0909090909090912E-2</v>
      </c>
      <c r="F23" s="10">
        <f>F5/J12</f>
        <v>4.5454545454545456E-2</v>
      </c>
      <c r="G23" s="10">
        <f>G5/J12</f>
        <v>9.0909090909090912E-2</v>
      </c>
      <c r="H23" s="10">
        <f>H5/J12</f>
        <v>4.5454545454545456E-2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4.5454545454545456E-2</v>
      </c>
      <c r="C24" s="10">
        <f>C6/J12</f>
        <v>0</v>
      </c>
      <c r="D24" s="10">
        <f>D6/J12</f>
        <v>0.13636363636363635</v>
      </c>
      <c r="E24" s="10">
        <f>E6/J12</f>
        <v>9.0909090909090912E-2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4.5454545454545456E-2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4.5454545454545456E-2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0.13636363636363635</v>
      </c>
      <c r="C29" s="10">
        <f>C11/J12</f>
        <v>0</v>
      </c>
      <c r="D29" s="10">
        <f>D11/J12</f>
        <v>4.5454545454545456E-2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435F6-3C82-3B4D-963C-AB2C1FEDB2FD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1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3</v>
      </c>
      <c r="E6" s="3">
        <v>1</v>
      </c>
      <c r="F6" s="3">
        <v>0</v>
      </c>
      <c r="G6" s="3">
        <v>1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1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10</v>
      </c>
    </row>
    <row r="13" spans="1:10" ht="15" x14ac:dyDescent="0.15">
      <c r="A13" s="2" t="s">
        <v>55</v>
      </c>
      <c r="B13" s="6">
        <v>47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0.1</v>
      </c>
      <c r="F21" s="10">
        <f>F3/J12</f>
        <v>0.1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0.1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0.3</v>
      </c>
      <c r="E24" s="10">
        <f>E6/J12</f>
        <v>0.1</v>
      </c>
      <c r="F24" s="10">
        <f>F6/J12</f>
        <v>0</v>
      </c>
      <c r="G24" s="10">
        <f>G6/J12</f>
        <v>0.1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0.1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0.1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9C218-3636-7544-BC32-5C8F34749922}">
  <dimension ref="A1:J29"/>
  <sheetViews>
    <sheetView workbookViewId="0">
      <pane xSplit="1" ySplit="1" topLeftCell="B2" activePane="bottomRight" state="frozen"/>
      <selection activeCell="G42" sqref="G42"/>
      <selection pane="topRight" activeCell="G42" sqref="G42"/>
      <selection pane="bottomLeft" activeCell="G42" sqref="G42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1</v>
      </c>
      <c r="H3" s="3">
        <v>1</v>
      </c>
      <c r="I3" s="3">
        <v>0</v>
      </c>
    </row>
    <row r="4" spans="1:10" ht="15" x14ac:dyDescent="0.15">
      <c r="A4" s="2" t="s">
        <v>10</v>
      </c>
      <c r="B4" s="3">
        <v>1</v>
      </c>
      <c r="C4" s="3">
        <v>0</v>
      </c>
      <c r="D4" s="3">
        <v>0</v>
      </c>
      <c r="E4" s="3">
        <v>1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1</v>
      </c>
      <c r="H5" s="3">
        <v>1</v>
      </c>
      <c r="I5" s="3">
        <v>0</v>
      </c>
    </row>
    <row r="6" spans="1:10" ht="15" x14ac:dyDescent="0.15">
      <c r="A6" s="2" t="s">
        <v>12</v>
      </c>
      <c r="B6" s="3">
        <v>2</v>
      </c>
      <c r="C6" s="3">
        <v>0</v>
      </c>
      <c r="D6" s="3">
        <v>1</v>
      </c>
      <c r="E6" s="3">
        <v>0</v>
      </c>
      <c r="F6" s="3">
        <v>1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1</v>
      </c>
      <c r="C8" s="3">
        <v>1</v>
      </c>
      <c r="D8" s="3">
        <v>0</v>
      </c>
      <c r="E8" s="3">
        <v>0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14</v>
      </c>
    </row>
    <row r="13" spans="1:10" ht="15" x14ac:dyDescent="0.15">
      <c r="A13" s="2" t="s">
        <v>55</v>
      </c>
      <c r="B13" s="6">
        <v>48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80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7.1428571428571425E-2</v>
      </c>
      <c r="H21" s="10">
        <f>H3/J12</f>
        <v>7.1428571428571425E-2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7.1428571428571425E-2</v>
      </c>
      <c r="C22" s="10">
        <f>C4/J12</f>
        <v>0</v>
      </c>
      <c r="D22" s="10">
        <f>D4/J12</f>
        <v>0</v>
      </c>
      <c r="E22" s="10">
        <f>E4/J12</f>
        <v>7.1428571428571425E-2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7.1428571428571425E-2</v>
      </c>
      <c r="H23" s="10">
        <f>H5/J12</f>
        <v>7.1428571428571425E-2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0.14285714285714285</v>
      </c>
      <c r="C24" s="10">
        <f>C6/J12</f>
        <v>0</v>
      </c>
      <c r="D24" s="10">
        <f>D6/J12</f>
        <v>7.1428571428571425E-2</v>
      </c>
      <c r="E24" s="10">
        <f>E6/J12</f>
        <v>0</v>
      </c>
      <c r="F24" s="10">
        <f>F6/J12</f>
        <v>7.1428571428571425E-2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7.1428571428571425E-2</v>
      </c>
      <c r="C26" s="10">
        <f>C8/J12</f>
        <v>7.1428571428571425E-2</v>
      </c>
      <c r="D26" s="10">
        <f>D8/J12</f>
        <v>0</v>
      </c>
      <c r="E26" s="10">
        <f>E8/J12</f>
        <v>0</v>
      </c>
      <c r="F26" s="10">
        <f>F8/J12</f>
        <v>7.1428571428571425E-2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7.1428571428571425E-2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47B8D-EAA3-DB4D-84A8-053FAAA90209}">
  <dimension ref="A1:J29"/>
  <sheetViews>
    <sheetView workbookViewId="0">
      <pane xSplit="1" ySplit="1" topLeftCell="B2" activePane="bottomRight" state="frozen"/>
      <selection activeCell="H53" sqref="H53"/>
      <selection pane="topRight" activeCell="H53" sqref="H53"/>
      <selection pane="bottomLeft" activeCell="H53" sqref="H53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2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1</v>
      </c>
      <c r="D6" s="3">
        <v>1</v>
      </c>
      <c r="E6" s="3">
        <v>0</v>
      </c>
      <c r="F6" s="3">
        <v>1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1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2</v>
      </c>
      <c r="D8" s="3">
        <v>1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11</v>
      </c>
    </row>
    <row r="13" spans="1:10" ht="15" x14ac:dyDescent="0.15">
      <c r="A13" s="2" t="s">
        <v>55</v>
      </c>
      <c r="B13" s="6">
        <v>49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81</v>
      </c>
      <c r="J15" s="5"/>
    </row>
    <row r="16" spans="1:10" ht="15" x14ac:dyDescent="0.15">
      <c r="A16" s="2" t="s">
        <v>60</v>
      </c>
      <c r="B16" s="6" t="s">
        <v>79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0.18181818181818182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9.0909090909090912E-2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9.0909090909090912E-2</v>
      </c>
      <c r="D24" s="10">
        <f>D6/J12</f>
        <v>9.0909090909090912E-2</v>
      </c>
      <c r="E24" s="10">
        <f>E6/J12</f>
        <v>0</v>
      </c>
      <c r="F24" s="10">
        <f>F6/J12</f>
        <v>9.0909090909090912E-2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9.0909090909090912E-2</v>
      </c>
      <c r="D25" s="10">
        <f>D7/J12</f>
        <v>0</v>
      </c>
      <c r="E25" s="10">
        <f>E7/J12</f>
        <v>0</v>
      </c>
      <c r="F25" s="10">
        <f>F7/J12</f>
        <v>9.0909090909090912E-2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0.18181818181818182</v>
      </c>
      <c r="D26" s="10">
        <f>D8/J12</f>
        <v>9.0909090909090912E-2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A96A6-28B3-1745-A9F2-1E3723C10965}">
  <dimension ref="A1:J30"/>
  <sheetViews>
    <sheetView workbookViewId="0">
      <pane xSplit="1" ySplit="1" topLeftCell="B8" activePane="bottomRight" state="frozen"/>
      <selection activeCell="I20" sqref="I20"/>
      <selection pane="topRight" activeCell="I20" sqref="I20"/>
      <selection pane="bottomLeft" activeCell="I20" sqref="I20"/>
      <selection pane="bottomRight" activeCell="I20" sqref="I20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30" x14ac:dyDescent="0.15">
      <c r="A1" s="1"/>
      <c r="B1" s="2" t="s">
        <v>108</v>
      </c>
      <c r="C1" s="2" t="s">
        <v>109</v>
      </c>
      <c r="D1" s="2" t="s">
        <v>110</v>
      </c>
      <c r="E1" s="2" t="s">
        <v>111</v>
      </c>
      <c r="F1" s="2" t="s">
        <v>112</v>
      </c>
      <c r="G1" s="2" t="s">
        <v>113</v>
      </c>
      <c r="H1" s="2" t="s">
        <v>114</v>
      </c>
      <c r="I1" s="2" t="s">
        <v>115</v>
      </c>
    </row>
    <row r="2" spans="1:10" ht="15" x14ac:dyDescent="0.15">
      <c r="A2" s="2" t="s">
        <v>98</v>
      </c>
      <c r="B2" s="3">
        <v>0</v>
      </c>
      <c r="C2" s="3">
        <v>1</v>
      </c>
      <c r="D2" s="3">
        <v>2</v>
      </c>
      <c r="E2" s="3">
        <v>0</v>
      </c>
      <c r="F2" s="3">
        <v>2</v>
      </c>
      <c r="G2" s="3">
        <v>4</v>
      </c>
      <c r="H2" s="3">
        <v>5</v>
      </c>
      <c r="I2" s="3">
        <v>3</v>
      </c>
    </row>
    <row r="3" spans="1:10" ht="15" x14ac:dyDescent="0.15">
      <c r="A3" s="2" t="s">
        <v>99</v>
      </c>
      <c r="B3" s="3">
        <v>3</v>
      </c>
      <c r="C3" s="3">
        <v>3</v>
      </c>
      <c r="D3" s="3">
        <v>11</v>
      </c>
      <c r="E3" s="3">
        <v>2</v>
      </c>
      <c r="F3" s="3">
        <v>8</v>
      </c>
      <c r="G3" s="3">
        <v>23</v>
      </c>
      <c r="H3" s="3">
        <v>9</v>
      </c>
      <c r="I3" s="3">
        <v>4</v>
      </c>
    </row>
    <row r="4" spans="1:10" ht="15" x14ac:dyDescent="0.15">
      <c r="A4" s="2" t="s">
        <v>100</v>
      </c>
      <c r="B4" s="3">
        <v>2</v>
      </c>
      <c r="C4" s="3">
        <v>2</v>
      </c>
      <c r="D4" s="3">
        <v>2</v>
      </c>
      <c r="E4" s="3">
        <v>2</v>
      </c>
      <c r="F4" s="3">
        <v>6</v>
      </c>
      <c r="G4" s="3">
        <v>10</v>
      </c>
      <c r="H4" s="3">
        <v>4</v>
      </c>
      <c r="I4" s="3">
        <v>1</v>
      </c>
    </row>
    <row r="5" spans="1:10" ht="15" x14ac:dyDescent="0.15">
      <c r="A5" s="2" t="s">
        <v>101</v>
      </c>
      <c r="B5" s="3">
        <v>0</v>
      </c>
      <c r="C5" s="3">
        <v>0</v>
      </c>
      <c r="D5" s="3">
        <v>3</v>
      </c>
      <c r="E5" s="3">
        <v>1</v>
      </c>
      <c r="F5" s="3">
        <v>0</v>
      </c>
      <c r="G5" s="3">
        <v>9</v>
      </c>
      <c r="H5" s="3">
        <v>1</v>
      </c>
      <c r="I5" s="3">
        <v>0</v>
      </c>
    </row>
    <row r="6" spans="1:10" ht="15" x14ac:dyDescent="0.15">
      <c r="A6" s="2" t="s">
        <v>102</v>
      </c>
      <c r="B6" s="3">
        <v>3</v>
      </c>
      <c r="C6" s="3">
        <v>1</v>
      </c>
      <c r="D6" s="3">
        <v>10</v>
      </c>
      <c r="E6" s="3">
        <v>1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103</v>
      </c>
      <c r="B7" s="3">
        <v>1</v>
      </c>
      <c r="C7" s="3">
        <v>2</v>
      </c>
      <c r="D7" s="3">
        <v>2</v>
      </c>
      <c r="E7" s="3">
        <v>5</v>
      </c>
      <c r="F7" s="3">
        <v>0</v>
      </c>
      <c r="G7" s="3">
        <v>3</v>
      </c>
      <c r="H7" s="3">
        <v>0</v>
      </c>
      <c r="I7" s="3">
        <v>0</v>
      </c>
    </row>
    <row r="8" spans="1:10" ht="15" x14ac:dyDescent="0.15">
      <c r="A8" s="2" t="s">
        <v>104</v>
      </c>
      <c r="B8" s="3">
        <v>3</v>
      </c>
      <c r="C8" s="3">
        <v>8</v>
      </c>
      <c r="D8" s="3">
        <v>16</v>
      </c>
      <c r="E8" s="3">
        <v>8</v>
      </c>
      <c r="F8" s="3">
        <v>6</v>
      </c>
      <c r="G8" s="3">
        <v>11</v>
      </c>
      <c r="H8" s="3">
        <v>2</v>
      </c>
      <c r="I8" s="3">
        <v>1</v>
      </c>
    </row>
    <row r="9" spans="1:10" ht="15" x14ac:dyDescent="0.15">
      <c r="A9" s="2" t="s">
        <v>105</v>
      </c>
      <c r="B9" s="3">
        <v>2</v>
      </c>
      <c r="C9" s="3">
        <v>0</v>
      </c>
      <c r="D9" s="3">
        <v>3</v>
      </c>
      <c r="E9" s="3">
        <v>4</v>
      </c>
      <c r="F9" s="3">
        <v>1</v>
      </c>
      <c r="G9" s="3">
        <v>3</v>
      </c>
      <c r="H9" s="3">
        <v>2</v>
      </c>
      <c r="I9" s="3">
        <v>0</v>
      </c>
    </row>
    <row r="10" spans="1:10" ht="15" x14ac:dyDescent="0.15">
      <c r="A10" s="2" t="s">
        <v>106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107</v>
      </c>
      <c r="B11" s="3">
        <v>2</v>
      </c>
      <c r="C11" s="3">
        <v>0</v>
      </c>
      <c r="D11" s="3">
        <v>5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228</v>
      </c>
    </row>
    <row r="13" spans="1:10" ht="15" x14ac:dyDescent="0.15">
      <c r="A13" s="2" t="s">
        <v>55</v>
      </c>
      <c r="B13" s="6" t="s">
        <v>87</v>
      </c>
      <c r="J13" s="5"/>
    </row>
    <row r="14" spans="1:10" ht="15" x14ac:dyDescent="0.15">
      <c r="A14" s="2" t="s">
        <v>56</v>
      </c>
      <c r="B14" s="6" t="s">
        <v>62</v>
      </c>
      <c r="J14" s="5"/>
    </row>
    <row r="15" spans="1:10" ht="15" x14ac:dyDescent="0.15">
      <c r="A15" s="2" t="s">
        <v>58</v>
      </c>
      <c r="B15" s="6" t="s">
        <v>88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123</v>
      </c>
      <c r="C19" s="8" t="s">
        <v>124</v>
      </c>
      <c r="D19" s="8" t="s">
        <v>125</v>
      </c>
      <c r="E19" s="8" t="s">
        <v>126</v>
      </c>
      <c r="F19" s="8" t="s">
        <v>127</v>
      </c>
      <c r="G19" s="8" t="s">
        <v>128</v>
      </c>
      <c r="H19" s="8" t="s">
        <v>129</v>
      </c>
      <c r="I19" s="8" t="s">
        <v>130</v>
      </c>
      <c r="J19" s="9"/>
    </row>
    <row r="20" spans="1:10" ht="15" x14ac:dyDescent="0.15">
      <c r="A20" s="8" t="s">
        <v>131</v>
      </c>
      <c r="B20" s="10">
        <f>B2/J12</f>
        <v>0</v>
      </c>
      <c r="C20" s="10">
        <f>C2/J12</f>
        <v>4.3859649122807015E-3</v>
      </c>
      <c r="D20" s="10">
        <f>D2/J12</f>
        <v>8.771929824561403E-3</v>
      </c>
      <c r="E20" s="10">
        <f>E2/J12</f>
        <v>0</v>
      </c>
      <c r="F20" s="10">
        <f>F2/J12</f>
        <v>8.771929824561403E-3</v>
      </c>
      <c r="G20" s="10">
        <f>G2/J12</f>
        <v>1.7543859649122806E-2</v>
      </c>
      <c r="H20" s="10">
        <f>H2/J12</f>
        <v>2.1929824561403508E-2</v>
      </c>
      <c r="I20" s="10">
        <f>I2/J12</f>
        <v>1.3157894736842105E-2</v>
      </c>
      <c r="J20" s="13">
        <f>SUM(B20:I20)</f>
        <v>7.4561403508771926E-2</v>
      </c>
    </row>
    <row r="21" spans="1:10" ht="15" x14ac:dyDescent="0.15">
      <c r="A21" s="8" t="s">
        <v>132</v>
      </c>
      <c r="B21" s="10">
        <f>B3/J12</f>
        <v>1.3157894736842105E-2</v>
      </c>
      <c r="C21" s="10">
        <f>C3/J12</f>
        <v>1.3157894736842105E-2</v>
      </c>
      <c r="D21" s="10">
        <f>D3/J12</f>
        <v>4.8245614035087717E-2</v>
      </c>
      <c r="E21" s="10">
        <f>E3/J12</f>
        <v>8.771929824561403E-3</v>
      </c>
      <c r="F21" s="10">
        <f>F3/J12</f>
        <v>3.5087719298245612E-2</v>
      </c>
      <c r="G21" s="10">
        <f>G3/J12</f>
        <v>0.10087719298245613</v>
      </c>
      <c r="H21" s="10">
        <f>H3/J12</f>
        <v>3.9473684210526314E-2</v>
      </c>
      <c r="I21" s="10">
        <f>I3/J12</f>
        <v>1.7543859649122806E-2</v>
      </c>
      <c r="J21" s="13">
        <f t="shared" ref="J21:J29" si="0">SUM(B21:I21)</f>
        <v>0.27631578947368418</v>
      </c>
    </row>
    <row r="22" spans="1:10" ht="15" x14ac:dyDescent="0.15">
      <c r="A22" s="8" t="s">
        <v>133</v>
      </c>
      <c r="B22" s="10">
        <f>B4/J12</f>
        <v>8.771929824561403E-3</v>
      </c>
      <c r="C22" s="10">
        <f>C4/J12</f>
        <v>8.771929824561403E-3</v>
      </c>
      <c r="D22" s="10">
        <f>D4/J12</f>
        <v>8.771929824561403E-3</v>
      </c>
      <c r="E22" s="10">
        <f>E4/J12</f>
        <v>8.771929824561403E-3</v>
      </c>
      <c r="F22" s="10">
        <f>F4/J12</f>
        <v>2.6315789473684209E-2</v>
      </c>
      <c r="G22" s="10">
        <f>G4/J12</f>
        <v>4.3859649122807015E-2</v>
      </c>
      <c r="H22" s="10">
        <f>H4/J12</f>
        <v>1.7543859649122806E-2</v>
      </c>
      <c r="I22" s="10">
        <f>I4/J12</f>
        <v>4.3859649122807015E-3</v>
      </c>
      <c r="J22" s="13">
        <f t="shared" si="0"/>
        <v>0.12719298245614036</v>
      </c>
    </row>
    <row r="23" spans="1:10" ht="15" x14ac:dyDescent="0.15">
      <c r="A23" s="8" t="s">
        <v>134</v>
      </c>
      <c r="B23" s="10">
        <f>B5/J12</f>
        <v>0</v>
      </c>
      <c r="C23" s="10">
        <f>C5/J12</f>
        <v>0</v>
      </c>
      <c r="D23" s="10">
        <f>D5/J12</f>
        <v>1.3157894736842105E-2</v>
      </c>
      <c r="E23" s="10">
        <f>E5/J12</f>
        <v>4.3859649122807015E-3</v>
      </c>
      <c r="F23" s="10">
        <f>F5/J12</f>
        <v>0</v>
      </c>
      <c r="G23" s="10">
        <f>G5/J12</f>
        <v>3.9473684210526314E-2</v>
      </c>
      <c r="H23" s="10">
        <f>H5/J12</f>
        <v>4.3859649122807015E-3</v>
      </c>
      <c r="I23" s="10">
        <f>I5/J12</f>
        <v>0</v>
      </c>
      <c r="J23" s="13">
        <f t="shared" si="0"/>
        <v>6.1403508771929821E-2</v>
      </c>
    </row>
    <row r="24" spans="1:10" ht="15" x14ac:dyDescent="0.15">
      <c r="A24" s="8" t="s">
        <v>135</v>
      </c>
      <c r="B24" s="10">
        <f>B6/J12</f>
        <v>1.3157894736842105E-2</v>
      </c>
      <c r="C24" s="10">
        <f>C6/J12</f>
        <v>4.3859649122807015E-3</v>
      </c>
      <c r="D24" s="10">
        <f>D6/J12</f>
        <v>4.3859649122807015E-2</v>
      </c>
      <c r="E24" s="10">
        <f>E6/J12</f>
        <v>4.3859649122807015E-3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13">
        <f t="shared" si="0"/>
        <v>6.5789473684210523E-2</v>
      </c>
    </row>
    <row r="25" spans="1:10" ht="15" x14ac:dyDescent="0.15">
      <c r="A25" s="8" t="s">
        <v>136</v>
      </c>
      <c r="B25" s="10">
        <f>B7/J12</f>
        <v>4.3859649122807015E-3</v>
      </c>
      <c r="C25" s="10">
        <f>C7/J12</f>
        <v>8.771929824561403E-3</v>
      </c>
      <c r="D25" s="10">
        <f>D7/J12</f>
        <v>8.771929824561403E-3</v>
      </c>
      <c r="E25" s="10">
        <f>E7/J12</f>
        <v>2.1929824561403508E-2</v>
      </c>
      <c r="F25" s="10">
        <f>F7/J12</f>
        <v>0</v>
      </c>
      <c r="G25" s="10">
        <f>G7/J12</f>
        <v>1.3157894736842105E-2</v>
      </c>
      <c r="H25" s="10">
        <f>H7/J12</f>
        <v>0</v>
      </c>
      <c r="I25" s="10">
        <f>I7/J12</f>
        <v>0</v>
      </c>
      <c r="J25" s="13">
        <f t="shared" si="0"/>
        <v>5.701754385964912E-2</v>
      </c>
    </row>
    <row r="26" spans="1:10" ht="15" x14ac:dyDescent="0.15">
      <c r="A26" s="8" t="s">
        <v>137</v>
      </c>
      <c r="B26" s="10">
        <f>B8/J12</f>
        <v>1.3157894736842105E-2</v>
      </c>
      <c r="C26" s="10">
        <f>C8/J12</f>
        <v>3.5087719298245612E-2</v>
      </c>
      <c r="D26" s="10">
        <f>D8/J12</f>
        <v>7.0175438596491224E-2</v>
      </c>
      <c r="E26" s="10">
        <f>E8/J12</f>
        <v>3.5087719298245612E-2</v>
      </c>
      <c r="F26" s="10">
        <f>F8/J12</f>
        <v>2.6315789473684209E-2</v>
      </c>
      <c r="G26" s="10">
        <f>G8/J12</f>
        <v>4.8245614035087717E-2</v>
      </c>
      <c r="H26" s="10">
        <f>H8/J12</f>
        <v>8.771929824561403E-3</v>
      </c>
      <c r="I26" s="10">
        <f>I8/J12</f>
        <v>4.3859649122807015E-3</v>
      </c>
      <c r="J26" s="13">
        <f t="shared" si="0"/>
        <v>0.24122807017543857</v>
      </c>
    </row>
    <row r="27" spans="1:10" ht="15" x14ac:dyDescent="0.15">
      <c r="A27" s="8" t="s">
        <v>138</v>
      </c>
      <c r="B27" s="10">
        <f>B9/J12</f>
        <v>8.771929824561403E-3</v>
      </c>
      <c r="C27" s="10">
        <f>C9/J12</f>
        <v>0</v>
      </c>
      <c r="D27" s="10">
        <f>D9/J12</f>
        <v>1.3157894736842105E-2</v>
      </c>
      <c r="E27" s="10">
        <f>E9/J12</f>
        <v>1.7543859649122806E-2</v>
      </c>
      <c r="F27" s="10">
        <f>F9/J12</f>
        <v>4.3859649122807015E-3</v>
      </c>
      <c r="G27" s="10">
        <f>G9/J12</f>
        <v>1.3157894736842105E-2</v>
      </c>
      <c r="H27" s="10">
        <f>H9/J12</f>
        <v>8.771929824561403E-3</v>
      </c>
      <c r="I27" s="10">
        <f>I9/J12</f>
        <v>0</v>
      </c>
      <c r="J27" s="13">
        <f t="shared" si="0"/>
        <v>6.5789473684210523E-2</v>
      </c>
    </row>
    <row r="28" spans="1:10" ht="15" x14ac:dyDescent="0.15">
      <c r="A28" s="8" t="s">
        <v>139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13">
        <f t="shared" si="0"/>
        <v>0</v>
      </c>
    </row>
    <row r="29" spans="1:10" ht="15" x14ac:dyDescent="0.15">
      <c r="A29" s="8" t="s">
        <v>140</v>
      </c>
      <c r="B29" s="10">
        <f>B11/J12</f>
        <v>8.771929824561403E-3</v>
      </c>
      <c r="C29" s="10">
        <f>C11/J12</f>
        <v>0</v>
      </c>
      <c r="D29" s="10">
        <f>D11/J12</f>
        <v>2.1929824561403508E-2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13">
        <f t="shared" si="0"/>
        <v>3.0701754385964911E-2</v>
      </c>
    </row>
    <row r="30" spans="1:10" x14ac:dyDescent="0.15">
      <c r="B30" s="12">
        <f>SUM(B20:B29)</f>
        <v>7.0175438596491224E-2</v>
      </c>
      <c r="C30" s="12">
        <f t="shared" ref="C30:I30" si="1">SUM(C20:C29)</f>
        <v>7.4561403508771926E-2</v>
      </c>
      <c r="D30" s="12">
        <f t="shared" si="1"/>
        <v>0.23684210526315791</v>
      </c>
      <c r="E30" s="12">
        <f t="shared" si="1"/>
        <v>0.10087719298245613</v>
      </c>
      <c r="F30" s="12">
        <f t="shared" si="1"/>
        <v>0.10087719298245613</v>
      </c>
      <c r="G30" s="12">
        <f t="shared" si="1"/>
        <v>0.27631578947368418</v>
      </c>
      <c r="H30" s="12">
        <f t="shared" si="1"/>
        <v>0.10087719298245613</v>
      </c>
      <c r="I30" s="12">
        <f t="shared" si="1"/>
        <v>3.9473684210526314E-2</v>
      </c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orientation="portrait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91319-F401-6B4E-9235-FCEFCA95B8E5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5" sqref="B15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2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3</v>
      </c>
      <c r="G5" s="3">
        <v>1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2</v>
      </c>
      <c r="C6" s="3">
        <v>0</v>
      </c>
      <c r="D6" s="3">
        <v>0</v>
      </c>
      <c r="E6" s="3">
        <v>1</v>
      </c>
      <c r="F6" s="3">
        <v>2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1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12</v>
      </c>
    </row>
    <row r="13" spans="1:10" ht="15" x14ac:dyDescent="0.15">
      <c r="A13" s="2" t="s">
        <v>55</v>
      </c>
      <c r="B13" s="6">
        <v>50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95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0.16666666666666666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0.25</v>
      </c>
      <c r="G23" s="10">
        <f>G5/J12</f>
        <v>8.3333333333333329E-2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0.16666666666666666</v>
      </c>
      <c r="C24" s="10">
        <f>C6/J12</f>
        <v>0</v>
      </c>
      <c r="D24" s="10">
        <f>D6/J12</f>
        <v>0</v>
      </c>
      <c r="E24" s="10">
        <f>E6/J12</f>
        <v>8.3333333333333329E-2</v>
      </c>
      <c r="F24" s="10">
        <f>F6/J12</f>
        <v>0.16666666666666666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8.3333333333333329E-2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F9F5E-A921-9C4E-AC2A-6614C7E7C63D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1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1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3</v>
      </c>
      <c r="F8" s="3">
        <v>0</v>
      </c>
      <c r="G8" s="3">
        <v>1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8</v>
      </c>
    </row>
    <row r="13" spans="1:10" ht="15" x14ac:dyDescent="0.15">
      <c r="A13" s="2" t="s">
        <v>55</v>
      </c>
      <c r="B13" s="6">
        <v>51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0.125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0.125</v>
      </c>
      <c r="C24" s="10">
        <f>C6/J12</f>
        <v>0</v>
      </c>
      <c r="D24" s="10">
        <f>D6/J12</f>
        <v>0.125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0.375</v>
      </c>
      <c r="F26" s="10">
        <f>F8/J12</f>
        <v>0</v>
      </c>
      <c r="G26" s="10">
        <f>G8/J12</f>
        <v>0.125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0.125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9DF03-0602-0749-8DC5-1BE46E23D830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A13" sqref="A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1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1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1</v>
      </c>
      <c r="E8" s="3">
        <v>1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5</v>
      </c>
    </row>
    <row r="13" spans="1:10" ht="15" x14ac:dyDescent="0.15">
      <c r="A13" s="2" t="s">
        <v>55</v>
      </c>
      <c r="B13" s="6">
        <v>52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0.2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0.2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0.2</v>
      </c>
      <c r="E26" s="10">
        <f>E8/J12</f>
        <v>0.2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0.2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8567A-8571-C240-BEE1-750AA8828660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6" sqref="B16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3</v>
      </c>
      <c r="C6" s="3">
        <v>0</v>
      </c>
      <c r="D6" s="3">
        <v>1</v>
      </c>
      <c r="E6" s="3">
        <v>4</v>
      </c>
      <c r="F6" s="3">
        <v>1</v>
      </c>
      <c r="G6" s="3">
        <v>1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13</v>
      </c>
    </row>
    <row r="13" spans="1:10" ht="15" x14ac:dyDescent="0.15">
      <c r="A13" s="2" t="s">
        <v>55</v>
      </c>
      <c r="B13" s="6">
        <v>53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95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7.6923076923076927E-2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0.23076923076923078</v>
      </c>
      <c r="C24" s="10">
        <f>C6/J12</f>
        <v>0</v>
      </c>
      <c r="D24" s="10">
        <f>D6/J12</f>
        <v>7.6923076923076927E-2</v>
      </c>
      <c r="E24" s="10">
        <f>E6/J12</f>
        <v>0.30769230769230771</v>
      </c>
      <c r="F24" s="10">
        <f>F6/J12</f>
        <v>7.6923076923076927E-2</v>
      </c>
      <c r="G24" s="10">
        <f>G6/J12</f>
        <v>7.6923076923076927E-2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7.6923076923076927E-2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7.6923076923076927E-2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F0C7B-70A1-9B49-A95E-879D0F908ADE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1</v>
      </c>
      <c r="E3" s="3">
        <v>0</v>
      </c>
      <c r="F3" s="3">
        <v>0</v>
      </c>
      <c r="G3" s="3">
        <v>1</v>
      </c>
      <c r="H3" s="3">
        <v>0</v>
      </c>
      <c r="I3" s="3">
        <v>1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4</v>
      </c>
      <c r="C8" s="3">
        <v>0</v>
      </c>
      <c r="D8" s="3">
        <v>1</v>
      </c>
      <c r="E8" s="3">
        <v>1</v>
      </c>
      <c r="F8" s="3">
        <v>0</v>
      </c>
      <c r="G8" s="3">
        <v>1</v>
      </c>
      <c r="H8" s="3">
        <v>0</v>
      </c>
      <c r="I8" s="3">
        <v>1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0</v>
      </c>
      <c r="E11" s="3">
        <v>0</v>
      </c>
      <c r="F11" s="3">
        <v>0</v>
      </c>
      <c r="G11" s="3">
        <v>1</v>
      </c>
      <c r="H11" s="3">
        <v>0</v>
      </c>
      <c r="I11" s="3">
        <v>0</v>
      </c>
    </row>
    <row r="12" spans="1:10" x14ac:dyDescent="0.15">
      <c r="J12" s="5">
        <f>SUM(B2:I11)</f>
        <v>14</v>
      </c>
    </row>
    <row r="13" spans="1:10" ht="15" x14ac:dyDescent="0.15">
      <c r="A13" s="2" t="s">
        <v>55</v>
      </c>
      <c r="B13" s="6">
        <v>54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65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7.1428571428571425E-2</v>
      </c>
      <c r="E21" s="10">
        <f>E3/J12</f>
        <v>0</v>
      </c>
      <c r="F21" s="10">
        <f>F3/J12</f>
        <v>0</v>
      </c>
      <c r="G21" s="10">
        <f>G3/J12</f>
        <v>7.1428571428571425E-2</v>
      </c>
      <c r="H21" s="10">
        <f>H3/J12</f>
        <v>0</v>
      </c>
      <c r="I21" s="10">
        <f>I3/J12</f>
        <v>7.1428571428571425E-2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7.1428571428571425E-2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0.2857142857142857</v>
      </c>
      <c r="C26" s="10">
        <f>C8/J12</f>
        <v>0</v>
      </c>
      <c r="D26" s="10">
        <f>D8/J12</f>
        <v>7.1428571428571425E-2</v>
      </c>
      <c r="E26" s="10">
        <f>E8/J12</f>
        <v>7.1428571428571425E-2</v>
      </c>
      <c r="F26" s="10">
        <f>F8/J12</f>
        <v>0</v>
      </c>
      <c r="G26" s="10">
        <f>G8/J12</f>
        <v>7.1428571428571425E-2</v>
      </c>
      <c r="H26" s="10">
        <f>H8/J12</f>
        <v>0</v>
      </c>
      <c r="I26" s="10">
        <f>I8/J12</f>
        <v>7.1428571428571425E-2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7.1428571428571425E-2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7.1428571428571425E-2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15BC8-4CE6-F745-A371-76D2D0D27047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0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0</v>
      </c>
      <c r="F6" s="3">
        <v>1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0</v>
      </c>
      <c r="C8" s="3">
        <v>0</v>
      </c>
      <c r="D8" s="3">
        <v>0</v>
      </c>
      <c r="E8" s="3">
        <v>3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6</v>
      </c>
    </row>
    <row r="13" spans="1:10" ht="15" x14ac:dyDescent="0.15">
      <c r="A13" s="2" t="s">
        <v>55</v>
      </c>
      <c r="B13" s="6">
        <v>55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0.16666666666666666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0.16666666666666666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0.5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0.16666666666666666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99C1C-6BD3-4D46-8281-89F047F43153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1</v>
      </c>
      <c r="C3" s="3">
        <v>0</v>
      </c>
      <c r="D3" s="3">
        <v>1</v>
      </c>
      <c r="E3" s="3">
        <v>1</v>
      </c>
      <c r="F3" s="3">
        <v>1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1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1</v>
      </c>
      <c r="C8" s="3">
        <v>1</v>
      </c>
      <c r="D8" s="3">
        <v>1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1</v>
      </c>
      <c r="E11" s="3">
        <v>2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12</v>
      </c>
    </row>
    <row r="13" spans="1:10" ht="15" x14ac:dyDescent="0.15">
      <c r="A13" s="2" t="s">
        <v>55</v>
      </c>
      <c r="B13" s="6">
        <v>56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8.3333333333333329E-2</v>
      </c>
      <c r="C21" s="10">
        <f>C3/J12</f>
        <v>0</v>
      </c>
      <c r="D21" s="10">
        <f>D3/J12</f>
        <v>8.3333333333333329E-2</v>
      </c>
      <c r="E21" s="10">
        <f>E3/J12</f>
        <v>8.3333333333333329E-2</v>
      </c>
      <c r="F21" s="10">
        <f>F3/J12</f>
        <v>8.3333333333333329E-2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8.3333333333333329E-2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8.3333333333333329E-2</v>
      </c>
      <c r="C26" s="10">
        <f>C8/J12</f>
        <v>8.3333333333333329E-2</v>
      </c>
      <c r="D26" s="10">
        <f>D8/J12</f>
        <v>8.3333333333333329E-2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8.3333333333333329E-2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8.3333333333333329E-2</v>
      </c>
      <c r="E29" s="10">
        <f>E11/J12</f>
        <v>0.16666666666666666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EB832-EEBE-A24D-9EEB-0C4739A60EFB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10" width="11.6640625" customWidth="1"/>
  </cols>
  <sheetData>
    <row r="1" spans="1:10" ht="15" x14ac:dyDescent="0.15">
      <c r="A1" s="1"/>
      <c r="B1" s="4" t="s">
        <v>18</v>
      </c>
      <c r="C1" s="4" t="s">
        <v>19</v>
      </c>
      <c r="D1" s="4" t="s">
        <v>20</v>
      </c>
      <c r="E1" s="4" t="s">
        <v>21</v>
      </c>
      <c r="F1" s="4" t="s">
        <v>22</v>
      </c>
      <c r="G1" s="4" t="s">
        <v>23</v>
      </c>
      <c r="H1" s="4" t="s">
        <v>24</v>
      </c>
      <c r="I1" s="4" t="s">
        <v>25</v>
      </c>
      <c r="J1" s="4" t="s">
        <v>26</v>
      </c>
    </row>
    <row r="2" spans="1:10" ht="15" x14ac:dyDescent="0.15">
      <c r="A2" s="4" t="s">
        <v>27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</row>
    <row r="3" spans="1:10" ht="15" x14ac:dyDescent="0.15">
      <c r="A3" s="4" t="s">
        <v>28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1</v>
      </c>
      <c r="H3" s="3">
        <v>0</v>
      </c>
      <c r="I3" s="3">
        <v>0</v>
      </c>
      <c r="J3" s="3">
        <v>0</v>
      </c>
    </row>
    <row r="4" spans="1:10" ht="15" x14ac:dyDescent="0.15">
      <c r="A4" s="4" t="s">
        <v>29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</row>
    <row r="5" spans="1:10" ht="15" x14ac:dyDescent="0.15">
      <c r="A5" s="4" t="s">
        <v>30</v>
      </c>
      <c r="B5" s="3">
        <v>0</v>
      </c>
      <c r="C5" s="3">
        <v>0</v>
      </c>
      <c r="D5" s="3">
        <v>0</v>
      </c>
      <c r="E5" s="3">
        <v>0</v>
      </c>
      <c r="F5" s="3">
        <v>1</v>
      </c>
      <c r="G5" s="3">
        <v>1</v>
      </c>
      <c r="H5" s="3">
        <v>0</v>
      </c>
      <c r="I5" s="3">
        <v>0</v>
      </c>
      <c r="J5" s="3">
        <v>0</v>
      </c>
    </row>
    <row r="6" spans="1:10" ht="15" x14ac:dyDescent="0.15">
      <c r="A6" s="4" t="s">
        <v>31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</row>
    <row r="7" spans="1:10" ht="15" x14ac:dyDescent="0.15">
      <c r="A7" s="4" t="s">
        <v>32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</row>
    <row r="8" spans="1:10" ht="15" x14ac:dyDescent="0.15">
      <c r="A8" s="4" t="s">
        <v>33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</row>
    <row r="9" spans="1:10" ht="15" x14ac:dyDescent="0.15">
      <c r="A9" s="4" t="s">
        <v>34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</row>
    <row r="10" spans="1:10" ht="15" x14ac:dyDescent="0.15">
      <c r="A10" s="4" t="s">
        <v>35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</row>
    <row r="11" spans="1:10" ht="15" x14ac:dyDescent="0.15">
      <c r="A11" s="4" t="s">
        <v>36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</row>
    <row r="12" spans="1:10" x14ac:dyDescent="0.15">
      <c r="J12" s="5">
        <f>SUM(B2:I11)</f>
        <v>3</v>
      </c>
    </row>
    <row r="13" spans="1:10" ht="15" x14ac:dyDescent="0.15">
      <c r="A13" s="2" t="s">
        <v>55</v>
      </c>
      <c r="B13" s="6">
        <v>57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0</v>
      </c>
      <c r="F21" s="10">
        <f>F3/J12</f>
        <v>0</v>
      </c>
      <c r="G21" s="10">
        <f>G3/J12</f>
        <v>0.33333333333333331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0.33333333333333331</v>
      </c>
      <c r="G23" s="10">
        <f>G5/J12</f>
        <v>0.33333333333333331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0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</v>
      </c>
      <c r="C26" s="10">
        <f>C8/J12</f>
        <v>0</v>
      </c>
      <c r="D26" s="10">
        <f>D8/J12</f>
        <v>0</v>
      </c>
      <c r="E26" s="10">
        <f>E8/J12</f>
        <v>0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0</v>
      </c>
      <c r="F27" s="10">
        <f>F9/J12</f>
        <v>0</v>
      </c>
      <c r="G27" s="10">
        <f>G9/J12</f>
        <v>0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A5E00-C4E6-3742-ADE2-6BB49CD0D1E6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3" sqref="B13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1</v>
      </c>
      <c r="E3" s="3">
        <v>1</v>
      </c>
      <c r="F3" s="3">
        <v>0</v>
      </c>
      <c r="G3" s="3">
        <v>0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1</v>
      </c>
      <c r="E4" s="3">
        <v>1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1</v>
      </c>
      <c r="F5" s="3">
        <v>1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1</v>
      </c>
      <c r="C6" s="3">
        <v>0</v>
      </c>
      <c r="D6" s="3">
        <v>0</v>
      </c>
      <c r="E6" s="3">
        <v>1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2</v>
      </c>
      <c r="C8" s="3">
        <v>1</v>
      </c>
      <c r="D8" s="3">
        <v>1</v>
      </c>
      <c r="E8" s="3">
        <v>1</v>
      </c>
      <c r="F8" s="3">
        <v>1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1</v>
      </c>
      <c r="C9" s="3">
        <v>1</v>
      </c>
      <c r="D9" s="3">
        <v>0</v>
      </c>
      <c r="E9" s="3">
        <v>0</v>
      </c>
      <c r="F9" s="3">
        <v>1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19</v>
      </c>
    </row>
    <row r="13" spans="1:10" ht="15" x14ac:dyDescent="0.15">
      <c r="A13" s="2" t="s">
        <v>55</v>
      </c>
      <c r="B13" s="6">
        <v>58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5.2631578947368418E-2</v>
      </c>
      <c r="E21" s="10">
        <f>E3/J12</f>
        <v>5.2631578947368418E-2</v>
      </c>
      <c r="F21" s="10">
        <f>F3/J12</f>
        <v>0</v>
      </c>
      <c r="G21" s="10">
        <f>G3/J12</f>
        <v>0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5.2631578947368418E-2</v>
      </c>
      <c r="E22" s="10">
        <f>E4/J12</f>
        <v>5.2631578947368418E-2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5.2631578947368418E-2</v>
      </c>
      <c r="F23" s="10">
        <f>F5/J12</f>
        <v>5.2631578947368418E-2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5.2631578947368418E-2</v>
      </c>
      <c r="C24" s="10">
        <f>C6/J12</f>
        <v>0</v>
      </c>
      <c r="D24" s="10">
        <f>D6/J12</f>
        <v>0</v>
      </c>
      <c r="E24" s="10">
        <f>E6/J12</f>
        <v>5.2631578947368418E-2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0.10526315789473684</v>
      </c>
      <c r="C26" s="10">
        <f>C8/J12</f>
        <v>5.2631578947368418E-2</v>
      </c>
      <c r="D26" s="10">
        <f>D8/J12</f>
        <v>5.2631578947368418E-2</v>
      </c>
      <c r="E26" s="10">
        <f>E8/J12</f>
        <v>5.2631578947368418E-2</v>
      </c>
      <c r="F26" s="10">
        <f>F8/J12</f>
        <v>5.2631578947368418E-2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5.2631578947368418E-2</v>
      </c>
      <c r="C27" s="10">
        <f>C9/J12</f>
        <v>5.2631578947368418E-2</v>
      </c>
      <c r="D27" s="10">
        <f>D9/J12</f>
        <v>0</v>
      </c>
      <c r="E27" s="10">
        <f>E9/J12</f>
        <v>0</v>
      </c>
      <c r="F27" s="10">
        <f>F9/J12</f>
        <v>5.2631578947368418E-2</v>
      </c>
      <c r="G27" s="10">
        <f>G9/J12</f>
        <v>5.2631578947368418E-2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5.2631578947368418E-2</v>
      </c>
      <c r="G28" s="10">
        <f>G10/J12</f>
        <v>0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0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DD7B-5EE3-2847-A0D2-3B8F4838E9A1}">
  <dimension ref="A1:J29"/>
  <sheetViews>
    <sheetView workbookViewId="0">
      <pane xSplit="1" ySplit="1" topLeftCell="B2" activePane="bottomRight" state="frozen"/>
      <selection activeCell="B17" sqref="B17"/>
      <selection pane="topRight" activeCell="B17" sqref="B17"/>
      <selection pane="bottomLeft" activeCell="B17" sqref="B17"/>
      <selection pane="bottomRight" activeCell="B14" sqref="B14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15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ht="15" x14ac:dyDescent="0.15">
      <c r="A2" s="2" t="s">
        <v>8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</v>
      </c>
      <c r="B3" s="3">
        <v>0</v>
      </c>
      <c r="C3" s="3">
        <v>0</v>
      </c>
      <c r="D3" s="3">
        <v>0</v>
      </c>
      <c r="E3" s="3">
        <v>1</v>
      </c>
      <c r="F3" s="3">
        <v>0</v>
      </c>
      <c r="G3" s="3">
        <v>2</v>
      </c>
      <c r="H3" s="3">
        <v>0</v>
      </c>
      <c r="I3" s="3">
        <v>0</v>
      </c>
    </row>
    <row r="4" spans="1:10" ht="15" x14ac:dyDescent="0.15">
      <c r="A4" s="2" t="s">
        <v>10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ht="15" x14ac:dyDescent="0.15">
      <c r="A5" s="2" t="s">
        <v>11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0" ht="15" x14ac:dyDescent="0.15">
      <c r="A6" s="2" t="s">
        <v>12</v>
      </c>
      <c r="B6" s="3">
        <v>0</v>
      </c>
      <c r="C6" s="3">
        <v>0</v>
      </c>
      <c r="D6" s="3">
        <v>1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14</v>
      </c>
      <c r="B8" s="3">
        <v>1</v>
      </c>
      <c r="C8" s="3">
        <v>0</v>
      </c>
      <c r="D8" s="3">
        <v>0</v>
      </c>
      <c r="E8" s="3">
        <v>2</v>
      </c>
      <c r="F8" s="3">
        <v>0</v>
      </c>
      <c r="G8" s="3">
        <v>0</v>
      </c>
      <c r="H8" s="3">
        <v>0</v>
      </c>
      <c r="I8" s="3">
        <v>0</v>
      </c>
    </row>
    <row r="9" spans="1:10" ht="15" x14ac:dyDescent="0.15">
      <c r="A9" s="2" t="s">
        <v>15</v>
      </c>
      <c r="B9" s="3">
        <v>0</v>
      </c>
      <c r="C9" s="3">
        <v>0</v>
      </c>
      <c r="D9" s="3">
        <v>0</v>
      </c>
      <c r="E9" s="3">
        <v>1</v>
      </c>
      <c r="F9" s="3">
        <v>0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1</v>
      </c>
      <c r="H10" s="3">
        <v>0</v>
      </c>
      <c r="I10" s="3">
        <v>0</v>
      </c>
    </row>
    <row r="11" spans="1:10" ht="15" x14ac:dyDescent="0.15">
      <c r="A11" s="2" t="s">
        <v>17</v>
      </c>
      <c r="B11" s="3">
        <v>1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10" x14ac:dyDescent="0.15">
      <c r="J12" s="5">
        <f>SUM(B2:I11)</f>
        <v>11</v>
      </c>
    </row>
    <row r="13" spans="1:10" ht="15" x14ac:dyDescent="0.15">
      <c r="A13" s="2" t="s">
        <v>55</v>
      </c>
      <c r="B13" s="6">
        <v>59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78</v>
      </c>
      <c r="J15" s="5"/>
    </row>
    <row r="16" spans="1:10" ht="15" x14ac:dyDescent="0.15">
      <c r="A16" s="2" t="s">
        <v>60</v>
      </c>
      <c r="B16" s="6" t="s">
        <v>69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49</v>
      </c>
      <c r="C19" s="8" t="s">
        <v>47</v>
      </c>
      <c r="D19" s="8" t="s">
        <v>48</v>
      </c>
      <c r="E19" s="8" t="s">
        <v>50</v>
      </c>
      <c r="F19" s="8" t="s">
        <v>51</v>
      </c>
      <c r="G19" s="8" t="s">
        <v>52</v>
      </c>
      <c r="H19" s="8" t="s">
        <v>53</v>
      </c>
      <c r="I19" s="8" t="s">
        <v>54</v>
      </c>
      <c r="J19" s="9"/>
    </row>
    <row r="20" spans="1:10" ht="15" x14ac:dyDescent="0.15">
      <c r="A20" s="8" t="s">
        <v>44</v>
      </c>
      <c r="B20" s="10">
        <f>B2/J12</f>
        <v>0</v>
      </c>
      <c r="C20" s="10">
        <f>C2/J12</f>
        <v>0</v>
      </c>
      <c r="D20" s="10">
        <f>D2/J12</f>
        <v>0</v>
      </c>
      <c r="E20" s="10">
        <f>E2/J12</f>
        <v>0</v>
      </c>
      <c r="F20" s="10">
        <f>F2/J12</f>
        <v>0</v>
      </c>
      <c r="G20" s="10">
        <f>G2/J12</f>
        <v>0</v>
      </c>
      <c r="H20" s="10">
        <f>H2/J12</f>
        <v>0</v>
      </c>
      <c r="I20" s="10">
        <f>I2/J12</f>
        <v>0</v>
      </c>
      <c r="J20" s="9"/>
    </row>
    <row r="21" spans="1:10" ht="15" x14ac:dyDescent="0.15">
      <c r="A21" s="8" t="s">
        <v>37</v>
      </c>
      <c r="B21" s="10">
        <f>B3/J12</f>
        <v>0</v>
      </c>
      <c r="C21" s="10">
        <f>C3/J12</f>
        <v>0</v>
      </c>
      <c r="D21" s="10">
        <f>D3/J12</f>
        <v>0</v>
      </c>
      <c r="E21" s="10">
        <f>E3/J12</f>
        <v>9.0909090909090912E-2</v>
      </c>
      <c r="F21" s="10">
        <f>F3/J12</f>
        <v>0</v>
      </c>
      <c r="G21" s="10">
        <f>G3/J12</f>
        <v>0.18181818181818182</v>
      </c>
      <c r="H21" s="10">
        <f>H3/J12</f>
        <v>0</v>
      </c>
      <c r="I21" s="10">
        <f>I3/J12</f>
        <v>0</v>
      </c>
      <c r="J21" s="9"/>
    </row>
    <row r="22" spans="1:10" ht="15" x14ac:dyDescent="0.15">
      <c r="A22" s="8" t="s">
        <v>38</v>
      </c>
      <c r="B22" s="10">
        <f>B4/J12</f>
        <v>0</v>
      </c>
      <c r="C22" s="10">
        <f>C4/J12</f>
        <v>0</v>
      </c>
      <c r="D22" s="10">
        <f>D4/J12</f>
        <v>0</v>
      </c>
      <c r="E22" s="10">
        <f>E4/J12</f>
        <v>0</v>
      </c>
      <c r="F22" s="10">
        <f>F4/J12</f>
        <v>0</v>
      </c>
      <c r="G22" s="10">
        <f>G4/J12</f>
        <v>0</v>
      </c>
      <c r="H22" s="10">
        <f>H4/J12</f>
        <v>0</v>
      </c>
      <c r="I22" s="10">
        <f>I4/J12</f>
        <v>0</v>
      </c>
      <c r="J22" s="9"/>
    </row>
    <row r="23" spans="1:10" ht="15" x14ac:dyDescent="0.15">
      <c r="A23" s="8" t="s">
        <v>39</v>
      </c>
      <c r="B23" s="10">
        <f>B5/J12</f>
        <v>0</v>
      </c>
      <c r="C23" s="10">
        <f>C5/J12</f>
        <v>0</v>
      </c>
      <c r="D23" s="10">
        <f>D5/J12</f>
        <v>0</v>
      </c>
      <c r="E23" s="10">
        <f>E5/J12</f>
        <v>0</v>
      </c>
      <c r="F23" s="10">
        <f>F5/J12</f>
        <v>0</v>
      </c>
      <c r="G23" s="10">
        <f>G5/J12</f>
        <v>0</v>
      </c>
      <c r="H23" s="10">
        <f>H5/J12</f>
        <v>0</v>
      </c>
      <c r="I23" s="10">
        <f>I5/J12</f>
        <v>0</v>
      </c>
      <c r="J23" s="9"/>
    </row>
    <row r="24" spans="1:10" ht="15" x14ac:dyDescent="0.15">
      <c r="A24" s="8" t="s">
        <v>40</v>
      </c>
      <c r="B24" s="10">
        <f>B6/J12</f>
        <v>0</v>
      </c>
      <c r="C24" s="10">
        <f>C6/J12</f>
        <v>0</v>
      </c>
      <c r="D24" s="10">
        <f>D6/J12</f>
        <v>9.0909090909090912E-2</v>
      </c>
      <c r="E24" s="10">
        <f>E6/J12</f>
        <v>0</v>
      </c>
      <c r="F24" s="10">
        <f>F6/J12</f>
        <v>0</v>
      </c>
      <c r="G24" s="10">
        <f>G6/J12</f>
        <v>0</v>
      </c>
      <c r="H24" s="10">
        <f>H6/J12</f>
        <v>0</v>
      </c>
      <c r="I24" s="10">
        <f>I6/J12</f>
        <v>0</v>
      </c>
      <c r="J24" s="9"/>
    </row>
    <row r="25" spans="1:10" ht="15" x14ac:dyDescent="0.15">
      <c r="A25" s="8" t="s">
        <v>41</v>
      </c>
      <c r="B25" s="10">
        <f>B7/J12</f>
        <v>0</v>
      </c>
      <c r="C25" s="10">
        <f>C7/J12</f>
        <v>0</v>
      </c>
      <c r="D25" s="10">
        <f>D7/J12</f>
        <v>0</v>
      </c>
      <c r="E25" s="10">
        <f>E7/J12</f>
        <v>0</v>
      </c>
      <c r="F25" s="10">
        <f>F7/J12</f>
        <v>0</v>
      </c>
      <c r="G25" s="10">
        <f>G7/J12</f>
        <v>0</v>
      </c>
      <c r="H25" s="10">
        <f>H7/J12</f>
        <v>0</v>
      </c>
      <c r="I25" s="10">
        <f>I7/J12</f>
        <v>0</v>
      </c>
      <c r="J25" s="9"/>
    </row>
    <row r="26" spans="1:10" ht="15" x14ac:dyDescent="0.15">
      <c r="A26" s="8" t="s">
        <v>42</v>
      </c>
      <c r="B26" s="10">
        <f>B8/J12</f>
        <v>9.0909090909090912E-2</v>
      </c>
      <c r="C26" s="10">
        <f>C8/J12</f>
        <v>0</v>
      </c>
      <c r="D26" s="10">
        <f>D8/J12</f>
        <v>0</v>
      </c>
      <c r="E26" s="10">
        <f>E8/J12</f>
        <v>0.18181818181818182</v>
      </c>
      <c r="F26" s="10">
        <f>F8/J12</f>
        <v>0</v>
      </c>
      <c r="G26" s="10">
        <f>G8/J12</f>
        <v>0</v>
      </c>
      <c r="H26" s="10">
        <f>H8/J12</f>
        <v>0</v>
      </c>
      <c r="I26" s="10">
        <f>I8/J12</f>
        <v>0</v>
      </c>
      <c r="J26" s="9"/>
    </row>
    <row r="27" spans="1:10" ht="15" x14ac:dyDescent="0.15">
      <c r="A27" s="8" t="s">
        <v>43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9.0909090909090912E-2</v>
      </c>
      <c r="F27" s="10">
        <f>F9/J12</f>
        <v>0</v>
      </c>
      <c r="G27" s="10">
        <f>G9/J12</f>
        <v>9.0909090909090912E-2</v>
      </c>
      <c r="H27" s="10">
        <f>H9/J12</f>
        <v>0</v>
      </c>
      <c r="I27" s="10">
        <f>I9/J12</f>
        <v>0</v>
      </c>
      <c r="J27" s="9"/>
    </row>
    <row r="28" spans="1:10" ht="15" x14ac:dyDescent="0.15">
      <c r="A28" s="8" t="s">
        <v>45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0</v>
      </c>
      <c r="G28" s="10">
        <f>G10/J12</f>
        <v>9.0909090909090912E-2</v>
      </c>
      <c r="H28" s="10">
        <f>H10/J12</f>
        <v>0</v>
      </c>
      <c r="I28" s="10">
        <f>I10/J12</f>
        <v>0</v>
      </c>
      <c r="J28" s="9"/>
    </row>
    <row r="29" spans="1:10" ht="15" x14ac:dyDescent="0.15">
      <c r="A29" s="8" t="s">
        <v>46</v>
      </c>
      <c r="B29" s="10">
        <f>B11/J12</f>
        <v>9.0909090909090912E-2</v>
      </c>
      <c r="C29" s="10">
        <f>C11/J12</f>
        <v>0</v>
      </c>
      <c r="D29" s="10">
        <f>D11/J12</f>
        <v>0</v>
      </c>
      <c r="E29" s="10">
        <f>E11/J12</f>
        <v>0</v>
      </c>
      <c r="F29" s="10">
        <f>F11/J12</f>
        <v>0</v>
      </c>
      <c r="G29" s="10">
        <f>G11/J12</f>
        <v>0</v>
      </c>
      <c r="H29" s="10">
        <f>H11/J12</f>
        <v>0</v>
      </c>
      <c r="I29" s="10">
        <f>I11/J12</f>
        <v>0</v>
      </c>
      <c r="J29" s="9"/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scale="8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FF32D-D585-0B42-A7BE-969A7802218A}">
  <dimension ref="A1:J30"/>
  <sheetViews>
    <sheetView workbookViewId="0">
      <pane xSplit="1" ySplit="1" topLeftCell="B8" activePane="bottomRight" state="frozen"/>
      <selection activeCell="I20" sqref="I20"/>
      <selection pane="topRight" activeCell="I20" sqref="I20"/>
      <selection pane="bottomLeft" activeCell="I20" sqref="I20"/>
      <selection pane="bottomRight" activeCell="I20" sqref="I20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30" x14ac:dyDescent="0.15">
      <c r="A1" s="1"/>
      <c r="B1" s="2" t="s">
        <v>108</v>
      </c>
      <c r="C1" s="2" t="s">
        <v>109</v>
      </c>
      <c r="D1" s="2" t="s">
        <v>110</v>
      </c>
      <c r="E1" s="2" t="s">
        <v>111</v>
      </c>
      <c r="F1" s="2" t="s">
        <v>112</v>
      </c>
      <c r="G1" s="2" t="s">
        <v>113</v>
      </c>
      <c r="H1" s="2" t="s">
        <v>114</v>
      </c>
      <c r="I1" s="2" t="s">
        <v>115</v>
      </c>
    </row>
    <row r="2" spans="1:10" ht="15" x14ac:dyDescent="0.15">
      <c r="A2" s="2" t="s">
        <v>98</v>
      </c>
      <c r="B2" s="3">
        <v>0</v>
      </c>
      <c r="C2" s="3">
        <v>0</v>
      </c>
      <c r="D2" s="3">
        <v>1</v>
      </c>
      <c r="E2" s="3">
        <v>1</v>
      </c>
      <c r="F2" s="3">
        <v>1</v>
      </c>
      <c r="G2" s="3">
        <v>1</v>
      </c>
      <c r="H2" s="3">
        <v>1</v>
      </c>
      <c r="I2" s="3">
        <v>0</v>
      </c>
    </row>
    <row r="3" spans="1:10" ht="15" x14ac:dyDescent="0.15">
      <c r="A3" s="2" t="s">
        <v>99</v>
      </c>
      <c r="B3" s="3">
        <v>1</v>
      </c>
      <c r="C3" s="3">
        <v>2</v>
      </c>
      <c r="D3" s="3">
        <v>5</v>
      </c>
      <c r="E3" s="3">
        <v>4</v>
      </c>
      <c r="F3" s="3">
        <v>20</v>
      </c>
      <c r="G3" s="3">
        <v>3</v>
      </c>
      <c r="H3" s="3">
        <v>1</v>
      </c>
      <c r="I3" s="3">
        <v>0</v>
      </c>
    </row>
    <row r="4" spans="1:10" ht="15" x14ac:dyDescent="0.15">
      <c r="A4" s="2" t="s">
        <v>100</v>
      </c>
      <c r="B4" s="3">
        <v>1</v>
      </c>
      <c r="C4" s="3">
        <v>0</v>
      </c>
      <c r="D4" s="3">
        <v>4</v>
      </c>
      <c r="E4" s="3">
        <v>0</v>
      </c>
      <c r="F4" s="3">
        <v>4</v>
      </c>
      <c r="G4" s="3">
        <v>3</v>
      </c>
      <c r="H4" s="3">
        <v>1</v>
      </c>
      <c r="I4" s="3">
        <v>0</v>
      </c>
    </row>
    <row r="5" spans="1:10" ht="15" x14ac:dyDescent="0.15">
      <c r="A5" s="2" t="s">
        <v>101</v>
      </c>
      <c r="B5" s="3">
        <v>2</v>
      </c>
      <c r="C5" s="3">
        <v>0</v>
      </c>
      <c r="D5" s="3">
        <v>4</v>
      </c>
      <c r="E5" s="3">
        <v>5</v>
      </c>
      <c r="F5" s="3">
        <v>6</v>
      </c>
      <c r="G5" s="3">
        <v>1</v>
      </c>
      <c r="H5" s="3">
        <v>1</v>
      </c>
      <c r="I5" s="3">
        <v>0</v>
      </c>
    </row>
    <row r="6" spans="1:10" ht="15" x14ac:dyDescent="0.15">
      <c r="A6" s="2" t="s">
        <v>102</v>
      </c>
      <c r="B6" s="3">
        <v>8</v>
      </c>
      <c r="C6" s="3">
        <v>1</v>
      </c>
      <c r="D6" s="3">
        <v>6</v>
      </c>
      <c r="E6" s="3">
        <v>7</v>
      </c>
      <c r="F6" s="3">
        <v>4</v>
      </c>
      <c r="G6" s="3">
        <v>0</v>
      </c>
      <c r="H6" s="3">
        <v>0</v>
      </c>
      <c r="I6" s="3">
        <v>0</v>
      </c>
    </row>
    <row r="7" spans="1:10" ht="15" x14ac:dyDescent="0.15">
      <c r="A7" s="2" t="s">
        <v>103</v>
      </c>
      <c r="B7" s="3">
        <v>5</v>
      </c>
      <c r="C7" s="3">
        <v>1</v>
      </c>
      <c r="D7" s="3">
        <v>3</v>
      </c>
      <c r="E7" s="3">
        <v>3</v>
      </c>
      <c r="F7" s="3">
        <v>4</v>
      </c>
      <c r="G7" s="3">
        <v>1</v>
      </c>
      <c r="H7" s="3">
        <v>0</v>
      </c>
      <c r="I7" s="3">
        <v>0</v>
      </c>
    </row>
    <row r="8" spans="1:10" ht="15" x14ac:dyDescent="0.15">
      <c r="A8" s="2" t="s">
        <v>104</v>
      </c>
      <c r="B8" s="3">
        <v>2</v>
      </c>
      <c r="C8" s="3">
        <v>0</v>
      </c>
      <c r="D8" s="3">
        <v>3</v>
      </c>
      <c r="E8" s="3">
        <v>6</v>
      </c>
      <c r="F8" s="3">
        <v>4</v>
      </c>
      <c r="G8" s="3">
        <v>2</v>
      </c>
      <c r="H8" s="3">
        <v>0</v>
      </c>
      <c r="I8" s="3">
        <v>0</v>
      </c>
    </row>
    <row r="9" spans="1:10" ht="15" x14ac:dyDescent="0.15">
      <c r="A9" s="2" t="s">
        <v>105</v>
      </c>
      <c r="B9" s="3">
        <v>2</v>
      </c>
      <c r="C9" s="3">
        <v>0</v>
      </c>
      <c r="D9" s="3">
        <v>3</v>
      </c>
      <c r="E9" s="3">
        <v>2</v>
      </c>
      <c r="F9" s="3">
        <v>1</v>
      </c>
      <c r="G9" s="3">
        <v>1</v>
      </c>
      <c r="H9" s="3">
        <v>0</v>
      </c>
      <c r="I9" s="3">
        <v>0</v>
      </c>
    </row>
    <row r="10" spans="1:10" ht="15" x14ac:dyDescent="0.15">
      <c r="A10" s="2" t="s">
        <v>106</v>
      </c>
      <c r="B10" s="3">
        <v>0</v>
      </c>
      <c r="C10" s="3">
        <v>0</v>
      </c>
      <c r="D10" s="3">
        <v>0</v>
      </c>
      <c r="E10" s="3">
        <v>0</v>
      </c>
      <c r="F10" s="3">
        <v>4</v>
      </c>
      <c r="G10" s="3">
        <v>0</v>
      </c>
      <c r="H10" s="3">
        <v>0</v>
      </c>
      <c r="I10" s="3">
        <v>0</v>
      </c>
    </row>
    <row r="11" spans="1:10" ht="15" x14ac:dyDescent="0.15">
      <c r="A11" s="2" t="s">
        <v>107</v>
      </c>
      <c r="B11" s="3">
        <v>2</v>
      </c>
      <c r="C11" s="3">
        <v>0</v>
      </c>
      <c r="D11" s="3">
        <v>1</v>
      </c>
      <c r="E11" s="3">
        <v>0</v>
      </c>
      <c r="F11" s="3">
        <v>1</v>
      </c>
      <c r="G11" s="3">
        <v>1</v>
      </c>
      <c r="H11" s="3">
        <v>0</v>
      </c>
      <c r="I11" s="3">
        <v>0</v>
      </c>
    </row>
    <row r="12" spans="1:10" x14ac:dyDescent="0.15">
      <c r="J12" s="5">
        <f>SUM(B2:I11)</f>
        <v>151</v>
      </c>
    </row>
    <row r="13" spans="1:10" ht="15" x14ac:dyDescent="0.15">
      <c r="A13" s="2" t="s">
        <v>55</v>
      </c>
      <c r="B13" s="6" t="s">
        <v>87</v>
      </c>
      <c r="J13" s="5"/>
    </row>
    <row r="14" spans="1:10" ht="15" x14ac:dyDescent="0.15">
      <c r="A14" s="2" t="s">
        <v>56</v>
      </c>
      <c r="B14" s="6" t="s">
        <v>57</v>
      </c>
      <c r="J14" s="5"/>
    </row>
    <row r="15" spans="1:10" ht="15" x14ac:dyDescent="0.15">
      <c r="A15" s="2" t="s">
        <v>58</v>
      </c>
      <c r="B15" s="6" t="s">
        <v>89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123</v>
      </c>
      <c r="C19" s="8" t="s">
        <v>124</v>
      </c>
      <c r="D19" s="8" t="s">
        <v>125</v>
      </c>
      <c r="E19" s="8" t="s">
        <v>126</v>
      </c>
      <c r="F19" s="8" t="s">
        <v>127</v>
      </c>
      <c r="G19" s="8" t="s">
        <v>128</v>
      </c>
      <c r="H19" s="8" t="s">
        <v>129</v>
      </c>
      <c r="I19" s="8" t="s">
        <v>130</v>
      </c>
      <c r="J19" s="9"/>
    </row>
    <row r="20" spans="1:10" ht="15" x14ac:dyDescent="0.15">
      <c r="A20" s="8" t="s">
        <v>131</v>
      </c>
      <c r="B20" s="10">
        <f>B2/J12</f>
        <v>0</v>
      </c>
      <c r="C20" s="10">
        <f>C2/J12</f>
        <v>0</v>
      </c>
      <c r="D20" s="10">
        <f>D2/J12</f>
        <v>6.6225165562913907E-3</v>
      </c>
      <c r="E20" s="10">
        <f>E2/J12</f>
        <v>6.6225165562913907E-3</v>
      </c>
      <c r="F20" s="10">
        <f>F2/J12</f>
        <v>6.6225165562913907E-3</v>
      </c>
      <c r="G20" s="10">
        <f>G2/J12</f>
        <v>6.6225165562913907E-3</v>
      </c>
      <c r="H20" s="10">
        <f>H2/J12</f>
        <v>6.6225165562913907E-3</v>
      </c>
      <c r="I20" s="10">
        <f>I2/J12</f>
        <v>0</v>
      </c>
      <c r="J20" s="13">
        <f>SUM(B20:I20)</f>
        <v>3.3112582781456956E-2</v>
      </c>
    </row>
    <row r="21" spans="1:10" ht="15" x14ac:dyDescent="0.15">
      <c r="A21" s="8" t="s">
        <v>132</v>
      </c>
      <c r="B21" s="10">
        <f>B3/J12</f>
        <v>6.6225165562913907E-3</v>
      </c>
      <c r="C21" s="10">
        <f>C3/J12</f>
        <v>1.3245033112582781E-2</v>
      </c>
      <c r="D21" s="10">
        <f>D3/J12</f>
        <v>3.3112582781456956E-2</v>
      </c>
      <c r="E21" s="10">
        <f>E3/J12</f>
        <v>2.6490066225165563E-2</v>
      </c>
      <c r="F21" s="10">
        <f>F3/J12</f>
        <v>0.13245033112582782</v>
      </c>
      <c r="G21" s="10">
        <f>G3/J12</f>
        <v>1.9867549668874173E-2</v>
      </c>
      <c r="H21" s="10">
        <f>H3/J12</f>
        <v>6.6225165562913907E-3</v>
      </c>
      <c r="I21" s="10">
        <f>I3/J12</f>
        <v>0</v>
      </c>
      <c r="J21" s="13">
        <f t="shared" ref="J21:J29" si="0">SUM(B21:I21)</f>
        <v>0.23841059602649009</v>
      </c>
    </row>
    <row r="22" spans="1:10" ht="15" x14ac:dyDescent="0.15">
      <c r="A22" s="8" t="s">
        <v>133</v>
      </c>
      <c r="B22" s="10">
        <f>B4/J12</f>
        <v>6.6225165562913907E-3</v>
      </c>
      <c r="C22" s="10">
        <f>C4/J12</f>
        <v>0</v>
      </c>
      <c r="D22" s="10">
        <f>D4/J12</f>
        <v>2.6490066225165563E-2</v>
      </c>
      <c r="E22" s="10">
        <f>E4/J12</f>
        <v>0</v>
      </c>
      <c r="F22" s="10">
        <f>F4/J12</f>
        <v>2.6490066225165563E-2</v>
      </c>
      <c r="G22" s="10">
        <f>G4/J12</f>
        <v>1.9867549668874173E-2</v>
      </c>
      <c r="H22" s="10">
        <f>H4/J12</f>
        <v>6.6225165562913907E-3</v>
      </c>
      <c r="I22" s="10">
        <f>I4/J12</f>
        <v>0</v>
      </c>
      <c r="J22" s="13">
        <f t="shared" si="0"/>
        <v>8.6092715231788089E-2</v>
      </c>
    </row>
    <row r="23" spans="1:10" ht="15" x14ac:dyDescent="0.15">
      <c r="A23" s="8" t="s">
        <v>134</v>
      </c>
      <c r="B23" s="10">
        <f>B5/J12</f>
        <v>1.3245033112582781E-2</v>
      </c>
      <c r="C23" s="10">
        <f>C5/J12</f>
        <v>0</v>
      </c>
      <c r="D23" s="10">
        <f>D5/J12</f>
        <v>2.6490066225165563E-2</v>
      </c>
      <c r="E23" s="10">
        <f>E5/J12</f>
        <v>3.3112582781456956E-2</v>
      </c>
      <c r="F23" s="10">
        <f>F5/J12</f>
        <v>3.9735099337748346E-2</v>
      </c>
      <c r="G23" s="10">
        <f>G5/J12</f>
        <v>6.6225165562913907E-3</v>
      </c>
      <c r="H23" s="10">
        <f>H5/J12</f>
        <v>6.6225165562913907E-3</v>
      </c>
      <c r="I23" s="10">
        <f>I5/J12</f>
        <v>0</v>
      </c>
      <c r="J23" s="13">
        <f t="shared" si="0"/>
        <v>0.12582781456953646</v>
      </c>
    </row>
    <row r="24" spans="1:10" ht="15" x14ac:dyDescent="0.15">
      <c r="A24" s="8" t="s">
        <v>135</v>
      </c>
      <c r="B24" s="10">
        <f>B6/J12</f>
        <v>5.2980132450331126E-2</v>
      </c>
      <c r="C24" s="10">
        <f>C6/J12</f>
        <v>6.6225165562913907E-3</v>
      </c>
      <c r="D24" s="10">
        <f>D6/J12</f>
        <v>3.9735099337748346E-2</v>
      </c>
      <c r="E24" s="10">
        <f>E6/J12</f>
        <v>4.6357615894039736E-2</v>
      </c>
      <c r="F24" s="10">
        <f>F6/J12</f>
        <v>2.6490066225165563E-2</v>
      </c>
      <c r="G24" s="10">
        <f>G6/J12</f>
        <v>0</v>
      </c>
      <c r="H24" s="10">
        <f>H6/J12</f>
        <v>0</v>
      </c>
      <c r="I24" s="10">
        <f>I6/J12</f>
        <v>0</v>
      </c>
      <c r="J24" s="13">
        <f t="shared" si="0"/>
        <v>0.17218543046357618</v>
      </c>
    </row>
    <row r="25" spans="1:10" ht="15" x14ac:dyDescent="0.15">
      <c r="A25" s="8" t="s">
        <v>136</v>
      </c>
      <c r="B25" s="10">
        <f>B7/J12</f>
        <v>3.3112582781456956E-2</v>
      </c>
      <c r="C25" s="10">
        <f>C7/J12</f>
        <v>6.6225165562913907E-3</v>
      </c>
      <c r="D25" s="10">
        <f>D7/J12</f>
        <v>1.9867549668874173E-2</v>
      </c>
      <c r="E25" s="10">
        <f>E7/J12</f>
        <v>1.9867549668874173E-2</v>
      </c>
      <c r="F25" s="10">
        <f>F7/J12</f>
        <v>2.6490066225165563E-2</v>
      </c>
      <c r="G25" s="10">
        <f>G7/J12</f>
        <v>6.6225165562913907E-3</v>
      </c>
      <c r="H25" s="10">
        <f>H7/J12</f>
        <v>0</v>
      </c>
      <c r="I25" s="10">
        <f>I7/J12</f>
        <v>0</v>
      </c>
      <c r="J25" s="13">
        <f t="shared" si="0"/>
        <v>0.11258278145695365</v>
      </c>
    </row>
    <row r="26" spans="1:10" ht="15" x14ac:dyDescent="0.15">
      <c r="A26" s="8" t="s">
        <v>137</v>
      </c>
      <c r="B26" s="10">
        <f>B8/J12</f>
        <v>1.3245033112582781E-2</v>
      </c>
      <c r="C26" s="10">
        <f>C8/J12</f>
        <v>0</v>
      </c>
      <c r="D26" s="10">
        <f>D8/J12</f>
        <v>1.9867549668874173E-2</v>
      </c>
      <c r="E26" s="10">
        <f>E8/J12</f>
        <v>3.9735099337748346E-2</v>
      </c>
      <c r="F26" s="10">
        <f>F8/J12</f>
        <v>2.6490066225165563E-2</v>
      </c>
      <c r="G26" s="10">
        <f>G8/J12</f>
        <v>1.3245033112582781E-2</v>
      </c>
      <c r="H26" s="10">
        <f>H8/J12</f>
        <v>0</v>
      </c>
      <c r="I26" s="10">
        <f>I8/J12</f>
        <v>0</v>
      </c>
      <c r="J26" s="13">
        <f t="shared" si="0"/>
        <v>0.11258278145695365</v>
      </c>
    </row>
    <row r="27" spans="1:10" ht="15" x14ac:dyDescent="0.15">
      <c r="A27" s="8" t="s">
        <v>138</v>
      </c>
      <c r="B27" s="10">
        <f>B9/J12</f>
        <v>1.3245033112582781E-2</v>
      </c>
      <c r="C27" s="10">
        <f>C9/J12</f>
        <v>0</v>
      </c>
      <c r="D27" s="10">
        <f>D9/J12</f>
        <v>1.9867549668874173E-2</v>
      </c>
      <c r="E27" s="10">
        <f>E9/J12</f>
        <v>1.3245033112582781E-2</v>
      </c>
      <c r="F27" s="10">
        <f>F9/J12</f>
        <v>6.6225165562913907E-3</v>
      </c>
      <c r="G27" s="10">
        <f>G9/J12</f>
        <v>6.6225165562913907E-3</v>
      </c>
      <c r="H27" s="10">
        <f>H9/J12</f>
        <v>0</v>
      </c>
      <c r="I27" s="10">
        <f>I9/J12</f>
        <v>0</v>
      </c>
      <c r="J27" s="13">
        <f t="shared" si="0"/>
        <v>5.9602649006622516E-2</v>
      </c>
    </row>
    <row r="28" spans="1:10" ht="15" x14ac:dyDescent="0.15">
      <c r="A28" s="8" t="s">
        <v>139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2.6490066225165563E-2</v>
      </c>
      <c r="G28" s="10">
        <f>G10/J12</f>
        <v>0</v>
      </c>
      <c r="H28" s="10">
        <f>H10/J12</f>
        <v>0</v>
      </c>
      <c r="I28" s="10">
        <f>I10/J12</f>
        <v>0</v>
      </c>
      <c r="J28" s="13">
        <f t="shared" si="0"/>
        <v>2.6490066225165563E-2</v>
      </c>
    </row>
    <row r="29" spans="1:10" ht="15" x14ac:dyDescent="0.15">
      <c r="A29" s="8" t="s">
        <v>140</v>
      </c>
      <c r="B29" s="10">
        <f>B11/J12</f>
        <v>1.3245033112582781E-2</v>
      </c>
      <c r="C29" s="10">
        <f>C11/J12</f>
        <v>0</v>
      </c>
      <c r="D29" s="10">
        <f>D11/J12</f>
        <v>6.6225165562913907E-3</v>
      </c>
      <c r="E29" s="10">
        <f>E11/J12</f>
        <v>0</v>
      </c>
      <c r="F29" s="10">
        <f>F11/J12</f>
        <v>6.6225165562913907E-3</v>
      </c>
      <c r="G29" s="10">
        <f>G11/J12</f>
        <v>6.6225165562913907E-3</v>
      </c>
      <c r="H29" s="10">
        <f>H11/J12</f>
        <v>0</v>
      </c>
      <c r="I29" s="10">
        <f>I11/J12</f>
        <v>0</v>
      </c>
      <c r="J29" s="13">
        <f t="shared" si="0"/>
        <v>3.3112582781456956E-2</v>
      </c>
    </row>
    <row r="30" spans="1:10" x14ac:dyDescent="0.15">
      <c r="B30" s="12">
        <f>SUM(B20:B29)</f>
        <v>0.15231788079470202</v>
      </c>
      <c r="C30" s="12">
        <f t="shared" ref="C30:I30" si="1">SUM(C20:C29)</f>
        <v>2.6490066225165563E-2</v>
      </c>
      <c r="D30" s="12">
        <f t="shared" si="1"/>
        <v>0.19867549668874171</v>
      </c>
      <c r="E30" s="12">
        <f t="shared" si="1"/>
        <v>0.18543046357615897</v>
      </c>
      <c r="F30" s="12">
        <f t="shared" si="1"/>
        <v>0.32450331125827819</v>
      </c>
      <c r="G30" s="12">
        <f t="shared" si="1"/>
        <v>8.6092715231788089E-2</v>
      </c>
      <c r="H30" s="12">
        <f t="shared" si="1"/>
        <v>2.6490066225165563E-2</v>
      </c>
      <c r="I30" s="12">
        <f t="shared" si="1"/>
        <v>0</v>
      </c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B7FAF-5560-B245-82B9-38779A58A561}">
  <dimension ref="A1:J30"/>
  <sheetViews>
    <sheetView workbookViewId="0">
      <pane xSplit="1" ySplit="1" topLeftCell="B2" activePane="bottomRight" state="frozen"/>
      <selection activeCell="I20" sqref="I20"/>
      <selection pane="topRight" activeCell="I20" sqref="I20"/>
      <selection pane="bottomLeft" activeCell="I20" sqref="I20"/>
      <selection pane="bottomRight" activeCell="I20" sqref="I20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30" x14ac:dyDescent="0.15">
      <c r="A1" s="1"/>
      <c r="B1" s="2" t="s">
        <v>108</v>
      </c>
      <c r="C1" s="2" t="s">
        <v>109</v>
      </c>
      <c r="D1" s="2" t="s">
        <v>110</v>
      </c>
      <c r="E1" s="2" t="s">
        <v>111</v>
      </c>
      <c r="F1" s="2" t="s">
        <v>112</v>
      </c>
      <c r="G1" s="2" t="s">
        <v>113</v>
      </c>
      <c r="H1" s="2" t="s">
        <v>114</v>
      </c>
      <c r="I1" s="2" t="s">
        <v>115</v>
      </c>
    </row>
    <row r="2" spans="1:10" ht="15" x14ac:dyDescent="0.15">
      <c r="A2" s="2" t="s">
        <v>98</v>
      </c>
      <c r="B2" s="3">
        <v>1</v>
      </c>
      <c r="C2" s="3">
        <v>1</v>
      </c>
      <c r="D2" s="3">
        <v>0</v>
      </c>
      <c r="E2" s="3">
        <v>0</v>
      </c>
      <c r="F2" s="3">
        <v>5</v>
      </c>
      <c r="G2" s="3">
        <v>5</v>
      </c>
      <c r="H2" s="3">
        <v>0</v>
      </c>
      <c r="I2" s="3">
        <v>0</v>
      </c>
    </row>
    <row r="3" spans="1:10" ht="15" x14ac:dyDescent="0.15">
      <c r="A3" s="2" t="s">
        <v>99</v>
      </c>
      <c r="B3" s="3">
        <v>0</v>
      </c>
      <c r="C3" s="3">
        <v>1</v>
      </c>
      <c r="D3" s="3">
        <v>7</v>
      </c>
      <c r="E3" s="3">
        <v>3</v>
      </c>
      <c r="F3" s="3">
        <v>6</v>
      </c>
      <c r="G3" s="3">
        <v>10</v>
      </c>
      <c r="H3" s="3">
        <v>0</v>
      </c>
      <c r="I3" s="3">
        <v>1</v>
      </c>
    </row>
    <row r="4" spans="1:10" ht="15" x14ac:dyDescent="0.15">
      <c r="A4" s="2" t="s">
        <v>100</v>
      </c>
      <c r="B4" s="3">
        <v>0</v>
      </c>
      <c r="C4" s="3">
        <v>4</v>
      </c>
      <c r="D4" s="3">
        <v>3</v>
      </c>
      <c r="E4" s="3">
        <v>0</v>
      </c>
      <c r="F4" s="3">
        <v>18</v>
      </c>
      <c r="G4" s="3">
        <v>9</v>
      </c>
      <c r="H4" s="3">
        <v>1</v>
      </c>
      <c r="I4" s="3">
        <v>0</v>
      </c>
    </row>
    <row r="5" spans="1:10" ht="15" x14ac:dyDescent="0.15">
      <c r="A5" s="2" t="s">
        <v>101</v>
      </c>
      <c r="B5" s="3">
        <v>2</v>
      </c>
      <c r="C5" s="3">
        <v>1</v>
      </c>
      <c r="D5" s="3">
        <v>4</v>
      </c>
      <c r="E5" s="3">
        <v>4</v>
      </c>
      <c r="F5" s="3">
        <v>13</v>
      </c>
      <c r="G5" s="3">
        <v>15</v>
      </c>
      <c r="H5" s="3">
        <v>1</v>
      </c>
      <c r="I5" s="3">
        <v>0</v>
      </c>
    </row>
    <row r="6" spans="1:10" ht="15" x14ac:dyDescent="0.15">
      <c r="A6" s="2" t="s">
        <v>102</v>
      </c>
      <c r="B6" s="3">
        <v>7</v>
      </c>
      <c r="C6" s="3">
        <v>1</v>
      </c>
      <c r="D6" s="3">
        <v>13</v>
      </c>
      <c r="E6" s="3">
        <v>10</v>
      </c>
      <c r="F6" s="3">
        <v>3</v>
      </c>
      <c r="G6" s="3">
        <v>2</v>
      </c>
      <c r="H6" s="3">
        <v>1</v>
      </c>
      <c r="I6" s="3">
        <v>0</v>
      </c>
    </row>
    <row r="7" spans="1:10" ht="15" x14ac:dyDescent="0.15">
      <c r="A7" s="2" t="s">
        <v>103</v>
      </c>
      <c r="B7" s="3">
        <v>2</v>
      </c>
      <c r="C7" s="3">
        <v>1</v>
      </c>
      <c r="D7" s="3">
        <v>1</v>
      </c>
      <c r="E7" s="3">
        <v>1</v>
      </c>
      <c r="F7" s="3">
        <v>1</v>
      </c>
      <c r="G7" s="3">
        <v>0</v>
      </c>
      <c r="H7" s="3">
        <v>0</v>
      </c>
      <c r="I7" s="3">
        <v>0</v>
      </c>
    </row>
    <row r="8" spans="1:10" ht="15" x14ac:dyDescent="0.15">
      <c r="A8" s="2" t="s">
        <v>104</v>
      </c>
      <c r="B8" s="3">
        <v>0</v>
      </c>
      <c r="C8" s="3">
        <v>6</v>
      </c>
      <c r="D8" s="3">
        <v>1</v>
      </c>
      <c r="E8" s="3">
        <v>3</v>
      </c>
      <c r="F8" s="3">
        <v>3</v>
      </c>
      <c r="G8" s="3">
        <v>2</v>
      </c>
      <c r="H8" s="3">
        <v>1</v>
      </c>
      <c r="I8" s="3">
        <v>1</v>
      </c>
    </row>
    <row r="9" spans="1:10" ht="15" x14ac:dyDescent="0.15">
      <c r="A9" s="2" t="s">
        <v>105</v>
      </c>
      <c r="B9" s="3">
        <v>0</v>
      </c>
      <c r="C9" s="3">
        <v>0</v>
      </c>
      <c r="D9" s="3">
        <v>0</v>
      </c>
      <c r="E9" s="3">
        <v>1</v>
      </c>
      <c r="F9" s="3">
        <v>2</v>
      </c>
      <c r="G9" s="3">
        <v>5</v>
      </c>
      <c r="H9" s="3">
        <v>0</v>
      </c>
      <c r="I9" s="3">
        <v>1</v>
      </c>
    </row>
    <row r="10" spans="1:10" ht="15" x14ac:dyDescent="0.15">
      <c r="A10" s="2" t="s">
        <v>106</v>
      </c>
      <c r="B10" s="3">
        <v>0</v>
      </c>
      <c r="C10" s="3">
        <v>0</v>
      </c>
      <c r="D10" s="3">
        <v>2</v>
      </c>
      <c r="E10" s="3">
        <v>0</v>
      </c>
      <c r="F10" s="3">
        <v>1</v>
      </c>
      <c r="G10" s="3">
        <v>2</v>
      </c>
      <c r="H10" s="3">
        <v>1</v>
      </c>
      <c r="I10" s="3">
        <v>0</v>
      </c>
    </row>
    <row r="11" spans="1:10" ht="15" x14ac:dyDescent="0.15">
      <c r="A11" s="2" t="s">
        <v>107</v>
      </c>
      <c r="B11" s="3">
        <v>0</v>
      </c>
      <c r="C11" s="3">
        <v>2</v>
      </c>
      <c r="D11" s="3">
        <v>2</v>
      </c>
      <c r="E11" s="3">
        <v>3</v>
      </c>
      <c r="F11" s="3">
        <v>1</v>
      </c>
      <c r="G11" s="3">
        <v>2</v>
      </c>
      <c r="H11" s="3">
        <v>0</v>
      </c>
      <c r="I11" s="3">
        <v>0</v>
      </c>
    </row>
    <row r="12" spans="1:10" x14ac:dyDescent="0.15">
      <c r="J12" s="5">
        <f>SUM(B2:I11)</f>
        <v>200</v>
      </c>
    </row>
    <row r="13" spans="1:10" ht="15" x14ac:dyDescent="0.15">
      <c r="A13" s="2" t="s">
        <v>55</v>
      </c>
      <c r="B13" s="6" t="s">
        <v>90</v>
      </c>
      <c r="J13" s="5"/>
    </row>
    <row r="14" spans="1:10" ht="15" x14ac:dyDescent="0.15">
      <c r="A14" s="2" t="s">
        <v>56</v>
      </c>
      <c r="B14" s="6" t="s">
        <v>62</v>
      </c>
      <c r="J14" s="5"/>
    </row>
    <row r="15" spans="1:10" ht="15" x14ac:dyDescent="0.15">
      <c r="A15" s="2" t="s">
        <v>58</v>
      </c>
      <c r="B15" s="6" t="s">
        <v>91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123</v>
      </c>
      <c r="C19" s="8" t="s">
        <v>124</v>
      </c>
      <c r="D19" s="8" t="s">
        <v>125</v>
      </c>
      <c r="E19" s="8" t="s">
        <v>126</v>
      </c>
      <c r="F19" s="8" t="s">
        <v>127</v>
      </c>
      <c r="G19" s="8" t="s">
        <v>128</v>
      </c>
      <c r="H19" s="8" t="s">
        <v>129</v>
      </c>
      <c r="I19" s="8" t="s">
        <v>130</v>
      </c>
      <c r="J19" s="9"/>
    </row>
    <row r="20" spans="1:10" ht="15" x14ac:dyDescent="0.15">
      <c r="A20" s="8" t="s">
        <v>131</v>
      </c>
      <c r="B20" s="10">
        <f>B2/J12</f>
        <v>5.0000000000000001E-3</v>
      </c>
      <c r="C20" s="10">
        <f>C2/J12</f>
        <v>5.0000000000000001E-3</v>
      </c>
      <c r="D20" s="10">
        <f>D2/J12</f>
        <v>0</v>
      </c>
      <c r="E20" s="10">
        <f>E2/J12</f>
        <v>0</v>
      </c>
      <c r="F20" s="10">
        <f>F2/J12</f>
        <v>2.5000000000000001E-2</v>
      </c>
      <c r="G20" s="10">
        <f>G2/J12</f>
        <v>2.5000000000000001E-2</v>
      </c>
      <c r="H20" s="10">
        <f>H2/J12</f>
        <v>0</v>
      </c>
      <c r="I20" s="10">
        <f>I2/J12</f>
        <v>0</v>
      </c>
      <c r="J20" s="13">
        <f>SUM(B20:I20)</f>
        <v>6.0000000000000005E-2</v>
      </c>
    </row>
    <row r="21" spans="1:10" ht="15" x14ac:dyDescent="0.15">
      <c r="A21" s="8" t="s">
        <v>132</v>
      </c>
      <c r="B21" s="10">
        <f>B3/J12</f>
        <v>0</v>
      </c>
      <c r="C21" s="10">
        <f>C3/J12</f>
        <v>5.0000000000000001E-3</v>
      </c>
      <c r="D21" s="10">
        <f>D3/J12</f>
        <v>3.5000000000000003E-2</v>
      </c>
      <c r="E21" s="10">
        <f>E3/J12</f>
        <v>1.4999999999999999E-2</v>
      </c>
      <c r="F21" s="10">
        <f>F3/J12</f>
        <v>0.03</v>
      </c>
      <c r="G21" s="10">
        <f>G3/J12</f>
        <v>0.05</v>
      </c>
      <c r="H21" s="10">
        <f>H3/J12</f>
        <v>0</v>
      </c>
      <c r="I21" s="10">
        <f>I3/J12</f>
        <v>5.0000000000000001E-3</v>
      </c>
      <c r="J21" s="13">
        <f t="shared" ref="J21:J29" si="0">SUM(B21:I21)</f>
        <v>0.14000000000000001</v>
      </c>
    </row>
    <row r="22" spans="1:10" ht="15" x14ac:dyDescent="0.15">
      <c r="A22" s="8" t="s">
        <v>133</v>
      </c>
      <c r="B22" s="10">
        <f>B4/J12</f>
        <v>0</v>
      </c>
      <c r="C22" s="10">
        <f>C4/J12</f>
        <v>0.02</v>
      </c>
      <c r="D22" s="10">
        <f>D4/J12</f>
        <v>1.4999999999999999E-2</v>
      </c>
      <c r="E22" s="10">
        <f>E4/J12</f>
        <v>0</v>
      </c>
      <c r="F22" s="10">
        <f>F4/J12</f>
        <v>0.09</v>
      </c>
      <c r="G22" s="10">
        <f>G4/J12</f>
        <v>4.4999999999999998E-2</v>
      </c>
      <c r="H22" s="10">
        <f>H4/J12</f>
        <v>5.0000000000000001E-3</v>
      </c>
      <c r="I22" s="10">
        <f>I4/J12</f>
        <v>0</v>
      </c>
      <c r="J22" s="13">
        <f t="shared" si="0"/>
        <v>0.17499999999999999</v>
      </c>
    </row>
    <row r="23" spans="1:10" ht="15" x14ac:dyDescent="0.15">
      <c r="A23" s="8" t="s">
        <v>134</v>
      </c>
      <c r="B23" s="10">
        <f>B5/J12</f>
        <v>0.01</v>
      </c>
      <c r="C23" s="10">
        <f>C5/J12</f>
        <v>5.0000000000000001E-3</v>
      </c>
      <c r="D23" s="10">
        <f>D5/J12</f>
        <v>0.02</v>
      </c>
      <c r="E23" s="10">
        <f>E5/J12</f>
        <v>0.02</v>
      </c>
      <c r="F23" s="10">
        <f>F5/J12</f>
        <v>6.5000000000000002E-2</v>
      </c>
      <c r="G23" s="10">
        <f>G5/J12</f>
        <v>7.4999999999999997E-2</v>
      </c>
      <c r="H23" s="10">
        <f>H5/J12</f>
        <v>5.0000000000000001E-3</v>
      </c>
      <c r="I23" s="10">
        <f>I5/J12</f>
        <v>0</v>
      </c>
      <c r="J23" s="13">
        <f t="shared" si="0"/>
        <v>0.2</v>
      </c>
    </row>
    <row r="24" spans="1:10" ht="15" x14ac:dyDescent="0.15">
      <c r="A24" s="8" t="s">
        <v>135</v>
      </c>
      <c r="B24" s="10">
        <f>B6/J12</f>
        <v>3.5000000000000003E-2</v>
      </c>
      <c r="C24" s="10">
        <f>C6/J12</f>
        <v>5.0000000000000001E-3</v>
      </c>
      <c r="D24" s="10">
        <f>D6/J12</f>
        <v>6.5000000000000002E-2</v>
      </c>
      <c r="E24" s="10">
        <f>E6/J12</f>
        <v>0.05</v>
      </c>
      <c r="F24" s="10">
        <f>F6/J12</f>
        <v>1.4999999999999999E-2</v>
      </c>
      <c r="G24" s="10">
        <f>G6/J12</f>
        <v>0.01</v>
      </c>
      <c r="H24" s="10">
        <f>H6/J12</f>
        <v>5.0000000000000001E-3</v>
      </c>
      <c r="I24" s="10">
        <f>I6/J12</f>
        <v>0</v>
      </c>
      <c r="J24" s="13">
        <f t="shared" si="0"/>
        <v>0.18500000000000005</v>
      </c>
    </row>
    <row r="25" spans="1:10" ht="15" x14ac:dyDescent="0.15">
      <c r="A25" s="8" t="s">
        <v>136</v>
      </c>
      <c r="B25" s="10">
        <f>B7/J12</f>
        <v>0.01</v>
      </c>
      <c r="C25" s="10">
        <f>C7/J12</f>
        <v>5.0000000000000001E-3</v>
      </c>
      <c r="D25" s="10">
        <f>D7/J12</f>
        <v>5.0000000000000001E-3</v>
      </c>
      <c r="E25" s="10">
        <f>E7/J12</f>
        <v>5.0000000000000001E-3</v>
      </c>
      <c r="F25" s="10">
        <f>F7/J12</f>
        <v>5.0000000000000001E-3</v>
      </c>
      <c r="G25" s="10">
        <f>G7/J12</f>
        <v>0</v>
      </c>
      <c r="H25" s="10">
        <f>H7/J12</f>
        <v>0</v>
      </c>
      <c r="I25" s="10">
        <f>I7/J12</f>
        <v>0</v>
      </c>
      <c r="J25" s="13">
        <f t="shared" si="0"/>
        <v>3.0000000000000002E-2</v>
      </c>
    </row>
    <row r="26" spans="1:10" ht="15" x14ac:dyDescent="0.15">
      <c r="A26" s="8" t="s">
        <v>137</v>
      </c>
      <c r="B26" s="10">
        <f>B8/J12</f>
        <v>0</v>
      </c>
      <c r="C26" s="10">
        <f>C8/J12</f>
        <v>0.03</v>
      </c>
      <c r="D26" s="10">
        <f>D8/J12</f>
        <v>5.0000000000000001E-3</v>
      </c>
      <c r="E26" s="10">
        <f>E8/J12</f>
        <v>1.4999999999999999E-2</v>
      </c>
      <c r="F26" s="10">
        <f>F8/J12</f>
        <v>1.4999999999999999E-2</v>
      </c>
      <c r="G26" s="10">
        <f>G8/J12</f>
        <v>0.01</v>
      </c>
      <c r="H26" s="10">
        <f>H8/J12</f>
        <v>5.0000000000000001E-3</v>
      </c>
      <c r="I26" s="10">
        <f>I8/J12</f>
        <v>5.0000000000000001E-3</v>
      </c>
      <c r="J26" s="13">
        <f t="shared" si="0"/>
        <v>8.5000000000000006E-2</v>
      </c>
    </row>
    <row r="27" spans="1:10" ht="15" x14ac:dyDescent="0.15">
      <c r="A27" s="8" t="s">
        <v>138</v>
      </c>
      <c r="B27" s="10">
        <f>B9/J12</f>
        <v>0</v>
      </c>
      <c r="C27" s="10">
        <f>C9/J12</f>
        <v>0</v>
      </c>
      <c r="D27" s="10">
        <f>D9/J12</f>
        <v>0</v>
      </c>
      <c r="E27" s="10">
        <f>E9/J12</f>
        <v>5.0000000000000001E-3</v>
      </c>
      <c r="F27" s="10">
        <f>F9/J12</f>
        <v>0.01</v>
      </c>
      <c r="G27" s="10">
        <f>G9/J12</f>
        <v>2.5000000000000001E-2</v>
      </c>
      <c r="H27" s="10">
        <f>H9/J12</f>
        <v>0</v>
      </c>
      <c r="I27" s="10">
        <f>I9/J12</f>
        <v>5.0000000000000001E-3</v>
      </c>
      <c r="J27" s="13">
        <f t="shared" si="0"/>
        <v>4.4999999999999998E-2</v>
      </c>
    </row>
    <row r="28" spans="1:10" ht="15" x14ac:dyDescent="0.15">
      <c r="A28" s="8" t="s">
        <v>139</v>
      </c>
      <c r="B28" s="10">
        <f>B10/J12</f>
        <v>0</v>
      </c>
      <c r="C28" s="10">
        <f>C10/J12</f>
        <v>0</v>
      </c>
      <c r="D28" s="10">
        <f>D10/J12</f>
        <v>0.01</v>
      </c>
      <c r="E28" s="10">
        <f>E10/J12</f>
        <v>0</v>
      </c>
      <c r="F28" s="10">
        <f>F10/J12</f>
        <v>5.0000000000000001E-3</v>
      </c>
      <c r="G28" s="10">
        <f>G10/J12</f>
        <v>0.01</v>
      </c>
      <c r="H28" s="10">
        <f>H10/J12</f>
        <v>5.0000000000000001E-3</v>
      </c>
      <c r="I28" s="10">
        <f>I10/J12</f>
        <v>0</v>
      </c>
      <c r="J28" s="13">
        <f t="shared" si="0"/>
        <v>3.0000000000000002E-2</v>
      </c>
    </row>
    <row r="29" spans="1:10" ht="15" x14ac:dyDescent="0.15">
      <c r="A29" s="8" t="s">
        <v>140</v>
      </c>
      <c r="B29" s="10">
        <f>B11/J12</f>
        <v>0</v>
      </c>
      <c r="C29" s="10">
        <f>C11/J12</f>
        <v>0.01</v>
      </c>
      <c r="D29" s="10">
        <f>D11/J12</f>
        <v>0.01</v>
      </c>
      <c r="E29" s="10">
        <f>E11/J12</f>
        <v>1.4999999999999999E-2</v>
      </c>
      <c r="F29" s="10">
        <f>F11/J12</f>
        <v>5.0000000000000001E-3</v>
      </c>
      <c r="G29" s="10">
        <f>G11/J12</f>
        <v>0.01</v>
      </c>
      <c r="H29" s="10">
        <f>H11/J12</f>
        <v>0</v>
      </c>
      <c r="I29" s="10">
        <f>I11/J12</f>
        <v>0</v>
      </c>
      <c r="J29" s="13">
        <f t="shared" si="0"/>
        <v>0.05</v>
      </c>
    </row>
    <row r="30" spans="1:10" x14ac:dyDescent="0.15">
      <c r="B30" s="12">
        <f>SUM(B20:B29)</f>
        <v>6.0000000000000005E-2</v>
      </c>
      <c r="C30" s="12">
        <f t="shared" ref="C30:I30" si="1">SUM(C20:C29)</f>
        <v>8.4999999999999978E-2</v>
      </c>
      <c r="D30" s="12">
        <f t="shared" si="1"/>
        <v>0.16500000000000004</v>
      </c>
      <c r="E30" s="12">
        <f t="shared" si="1"/>
        <v>0.125</v>
      </c>
      <c r="F30" s="12">
        <f t="shared" si="1"/>
        <v>0.26500000000000001</v>
      </c>
      <c r="G30" s="12">
        <f t="shared" si="1"/>
        <v>0.26</v>
      </c>
      <c r="H30" s="12">
        <f t="shared" si="1"/>
        <v>2.5000000000000001E-2</v>
      </c>
      <c r="I30" s="12">
        <f t="shared" si="1"/>
        <v>1.4999999999999999E-2</v>
      </c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9D151-205B-BB4D-A226-AA89117E5079}">
  <dimension ref="A1:J30"/>
  <sheetViews>
    <sheetView workbookViewId="0">
      <pane xSplit="1" ySplit="1" topLeftCell="B8" activePane="bottomRight" state="frozen"/>
      <selection activeCell="I20" sqref="I20"/>
      <selection pane="topRight" activeCell="I20" sqref="I20"/>
      <selection pane="bottomLeft" activeCell="I20" sqref="I20"/>
      <selection pane="bottomRight" activeCell="I20" sqref="I20"/>
    </sheetView>
  </sheetViews>
  <sheetFormatPr baseColWidth="10" defaultColWidth="8.83203125" defaultRowHeight="13" x14ac:dyDescent="0.15"/>
  <cols>
    <col min="1" max="1" width="17.83203125" customWidth="1"/>
    <col min="2" max="9" width="11.6640625" customWidth="1"/>
  </cols>
  <sheetData>
    <row r="1" spans="1:10" ht="30" x14ac:dyDescent="0.15">
      <c r="A1" s="1"/>
      <c r="B1" s="2" t="s">
        <v>108</v>
      </c>
      <c r="C1" s="2" t="s">
        <v>109</v>
      </c>
      <c r="D1" s="2" t="s">
        <v>110</v>
      </c>
      <c r="E1" s="2" t="s">
        <v>111</v>
      </c>
      <c r="F1" s="2" t="s">
        <v>112</v>
      </c>
      <c r="G1" s="2" t="s">
        <v>113</v>
      </c>
      <c r="H1" s="2" t="s">
        <v>114</v>
      </c>
      <c r="I1" s="2" t="s">
        <v>115</v>
      </c>
    </row>
    <row r="2" spans="1:10" ht="15" x14ac:dyDescent="0.15">
      <c r="A2" s="2" t="s">
        <v>98</v>
      </c>
      <c r="B2" s="3">
        <v>0</v>
      </c>
      <c r="C2" s="3">
        <v>0</v>
      </c>
      <c r="D2" s="3">
        <v>1</v>
      </c>
      <c r="E2" s="3">
        <v>0</v>
      </c>
      <c r="F2" s="3">
        <v>4</v>
      </c>
      <c r="G2" s="3">
        <v>0</v>
      </c>
      <c r="H2" s="3">
        <v>0</v>
      </c>
      <c r="I2" s="3">
        <v>0</v>
      </c>
    </row>
    <row r="3" spans="1:10" ht="15" x14ac:dyDescent="0.15">
      <c r="A3" s="2" t="s">
        <v>99</v>
      </c>
      <c r="B3" s="3">
        <v>3</v>
      </c>
      <c r="C3" s="3">
        <v>3</v>
      </c>
      <c r="D3" s="3">
        <v>13</v>
      </c>
      <c r="E3" s="3">
        <v>10</v>
      </c>
      <c r="F3" s="3">
        <v>27</v>
      </c>
      <c r="G3" s="3">
        <v>4</v>
      </c>
      <c r="H3" s="3">
        <v>1</v>
      </c>
      <c r="I3" s="3">
        <v>1</v>
      </c>
    </row>
    <row r="4" spans="1:10" ht="15" x14ac:dyDescent="0.15">
      <c r="A4" s="2" t="s">
        <v>100</v>
      </c>
      <c r="B4" s="3">
        <v>1</v>
      </c>
      <c r="C4" s="3">
        <v>0</v>
      </c>
      <c r="D4" s="3">
        <v>3</v>
      </c>
      <c r="E4" s="3">
        <v>4</v>
      </c>
      <c r="F4" s="3">
        <v>8</v>
      </c>
      <c r="G4" s="3">
        <v>2</v>
      </c>
      <c r="H4" s="3">
        <v>0</v>
      </c>
      <c r="I4" s="3">
        <v>0</v>
      </c>
    </row>
    <row r="5" spans="1:10" ht="15" x14ac:dyDescent="0.15">
      <c r="A5" s="2" t="s">
        <v>101</v>
      </c>
      <c r="B5" s="3">
        <v>4</v>
      </c>
      <c r="C5" s="3">
        <v>2</v>
      </c>
      <c r="D5" s="3">
        <v>9</v>
      </c>
      <c r="E5" s="3">
        <v>13</v>
      </c>
      <c r="F5" s="3">
        <v>32</v>
      </c>
      <c r="G5" s="3">
        <v>4</v>
      </c>
      <c r="H5" s="3">
        <v>2</v>
      </c>
      <c r="I5" s="3">
        <v>0</v>
      </c>
    </row>
    <row r="6" spans="1:10" ht="15" x14ac:dyDescent="0.15">
      <c r="A6" s="2" t="s">
        <v>102</v>
      </c>
      <c r="B6" s="3">
        <v>5</v>
      </c>
      <c r="C6" s="3">
        <v>2</v>
      </c>
      <c r="D6" s="3">
        <v>36</v>
      </c>
      <c r="E6" s="3">
        <v>18</v>
      </c>
      <c r="F6" s="3">
        <v>18</v>
      </c>
      <c r="G6" s="3">
        <v>2</v>
      </c>
      <c r="H6" s="3">
        <v>0</v>
      </c>
      <c r="I6" s="3">
        <v>0</v>
      </c>
    </row>
    <row r="7" spans="1:10" ht="15" x14ac:dyDescent="0.15">
      <c r="A7" s="2" t="s">
        <v>103</v>
      </c>
      <c r="B7" s="3">
        <v>0</v>
      </c>
      <c r="C7" s="3">
        <v>6</v>
      </c>
      <c r="D7" s="3">
        <v>5</v>
      </c>
      <c r="E7" s="3">
        <v>3</v>
      </c>
      <c r="F7" s="3">
        <v>5</v>
      </c>
      <c r="G7" s="3">
        <v>2</v>
      </c>
      <c r="H7" s="3">
        <v>0</v>
      </c>
      <c r="I7" s="3">
        <v>0</v>
      </c>
    </row>
    <row r="8" spans="1:10" ht="15" x14ac:dyDescent="0.15">
      <c r="A8" s="2" t="s">
        <v>104</v>
      </c>
      <c r="B8" s="3">
        <v>8</v>
      </c>
      <c r="C8" s="3">
        <v>6</v>
      </c>
      <c r="D8" s="3">
        <v>10</v>
      </c>
      <c r="E8" s="3">
        <v>14</v>
      </c>
      <c r="F8" s="3">
        <v>10</v>
      </c>
      <c r="G8" s="3">
        <v>2</v>
      </c>
      <c r="H8" s="3">
        <v>0</v>
      </c>
      <c r="I8" s="3">
        <v>1</v>
      </c>
    </row>
    <row r="9" spans="1:10" ht="15" x14ac:dyDescent="0.15">
      <c r="A9" s="2" t="s">
        <v>105</v>
      </c>
      <c r="B9" s="3">
        <v>1</v>
      </c>
      <c r="C9" s="3">
        <v>2</v>
      </c>
      <c r="D9" s="3">
        <v>3</v>
      </c>
      <c r="E9" s="3">
        <v>7</v>
      </c>
      <c r="F9" s="3">
        <v>5</v>
      </c>
      <c r="G9" s="3">
        <v>5</v>
      </c>
      <c r="H9" s="3">
        <v>0</v>
      </c>
      <c r="I9" s="3">
        <v>0</v>
      </c>
    </row>
    <row r="10" spans="1:10" ht="15" x14ac:dyDescent="0.15">
      <c r="A10" s="2" t="s">
        <v>106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2</v>
      </c>
      <c r="H10" s="3">
        <v>0</v>
      </c>
      <c r="I10" s="3">
        <v>0</v>
      </c>
    </row>
    <row r="11" spans="1:10" ht="15" x14ac:dyDescent="0.15">
      <c r="A11" s="2" t="s">
        <v>107</v>
      </c>
      <c r="B11" s="3">
        <v>10</v>
      </c>
      <c r="C11" s="3">
        <v>0</v>
      </c>
      <c r="D11" s="3">
        <v>11</v>
      </c>
      <c r="E11" s="3">
        <v>7</v>
      </c>
      <c r="F11" s="3">
        <v>3</v>
      </c>
      <c r="G11" s="3">
        <v>1</v>
      </c>
      <c r="H11" s="3">
        <v>0</v>
      </c>
      <c r="I11" s="3">
        <v>0</v>
      </c>
    </row>
    <row r="12" spans="1:10" x14ac:dyDescent="0.15">
      <c r="J12" s="5">
        <f>SUM(B2:I11)</f>
        <v>362</v>
      </c>
    </row>
    <row r="13" spans="1:10" ht="15" x14ac:dyDescent="0.15">
      <c r="A13" s="2" t="s">
        <v>55</v>
      </c>
      <c r="B13" s="6" t="s">
        <v>93</v>
      </c>
      <c r="J13" s="5"/>
    </row>
    <row r="14" spans="1:10" ht="15" x14ac:dyDescent="0.15">
      <c r="A14" s="2" t="s">
        <v>56</v>
      </c>
      <c r="B14" s="6" t="s">
        <v>77</v>
      </c>
      <c r="J14" s="5"/>
    </row>
    <row r="15" spans="1:10" ht="15" x14ac:dyDescent="0.15">
      <c r="A15" s="2" t="s">
        <v>58</v>
      </c>
      <c r="B15" s="6" t="s">
        <v>94</v>
      </c>
      <c r="J15" s="5"/>
    </row>
    <row r="16" spans="1:10" ht="15" x14ac:dyDescent="0.15">
      <c r="A16" s="2" t="s">
        <v>60</v>
      </c>
      <c r="B16" s="6" t="s">
        <v>63</v>
      </c>
      <c r="J16" s="5"/>
    </row>
    <row r="17" spans="1:10" ht="14" x14ac:dyDescent="0.15">
      <c r="A17" s="2"/>
      <c r="J17" s="5"/>
    </row>
    <row r="18" spans="1:10" x14ac:dyDescent="0.15">
      <c r="J18" s="5"/>
    </row>
    <row r="19" spans="1:10" ht="15" x14ac:dyDescent="0.15">
      <c r="A19" s="7"/>
      <c r="B19" s="8" t="s">
        <v>123</v>
      </c>
      <c r="C19" s="8" t="s">
        <v>124</v>
      </c>
      <c r="D19" s="8" t="s">
        <v>125</v>
      </c>
      <c r="E19" s="8" t="s">
        <v>126</v>
      </c>
      <c r="F19" s="8" t="s">
        <v>127</v>
      </c>
      <c r="G19" s="8" t="s">
        <v>128</v>
      </c>
      <c r="H19" s="8" t="s">
        <v>129</v>
      </c>
      <c r="I19" s="8" t="s">
        <v>130</v>
      </c>
      <c r="J19" s="9"/>
    </row>
    <row r="20" spans="1:10" ht="15" x14ac:dyDescent="0.15">
      <c r="A20" s="8" t="s">
        <v>131</v>
      </c>
      <c r="B20" s="10">
        <f>B2/J12</f>
        <v>0</v>
      </c>
      <c r="C20" s="10">
        <f>C2/J12</f>
        <v>0</v>
      </c>
      <c r="D20" s="10">
        <f>D2/J12</f>
        <v>2.7624309392265192E-3</v>
      </c>
      <c r="E20" s="10">
        <f>E2/J12</f>
        <v>0</v>
      </c>
      <c r="F20" s="10">
        <f>F2/J12</f>
        <v>1.1049723756906077E-2</v>
      </c>
      <c r="G20" s="10">
        <f>G2/J12</f>
        <v>0</v>
      </c>
      <c r="H20" s="10">
        <f>H2/J12</f>
        <v>0</v>
      </c>
      <c r="I20" s="10">
        <f>I2/J12</f>
        <v>0</v>
      </c>
      <c r="J20" s="13">
        <f>SUM(B20:I20)</f>
        <v>1.3812154696132596E-2</v>
      </c>
    </row>
    <row r="21" spans="1:10" ht="15" x14ac:dyDescent="0.15">
      <c r="A21" s="8" t="s">
        <v>132</v>
      </c>
      <c r="B21" s="10">
        <f>B3/J12</f>
        <v>8.2872928176795577E-3</v>
      </c>
      <c r="C21" s="10">
        <f>C3/J12</f>
        <v>8.2872928176795577E-3</v>
      </c>
      <c r="D21" s="10">
        <f>D3/J12</f>
        <v>3.591160220994475E-2</v>
      </c>
      <c r="E21" s="10">
        <f>E3/J12</f>
        <v>2.7624309392265192E-2</v>
      </c>
      <c r="F21" s="10">
        <f>F3/J12</f>
        <v>7.4585635359116026E-2</v>
      </c>
      <c r="G21" s="10">
        <f>G3/J12</f>
        <v>1.1049723756906077E-2</v>
      </c>
      <c r="H21" s="10">
        <f>H3/J12</f>
        <v>2.7624309392265192E-3</v>
      </c>
      <c r="I21" s="10">
        <f>I3/J12</f>
        <v>2.7624309392265192E-3</v>
      </c>
      <c r="J21" s="13">
        <f t="shared" ref="J21:J29" si="0">SUM(B21:I21)</f>
        <v>0.17127071823204418</v>
      </c>
    </row>
    <row r="22" spans="1:10" ht="15" x14ac:dyDescent="0.15">
      <c r="A22" s="8" t="s">
        <v>133</v>
      </c>
      <c r="B22" s="10">
        <f>B4/J12</f>
        <v>2.7624309392265192E-3</v>
      </c>
      <c r="C22" s="10">
        <f>C4/J12</f>
        <v>0</v>
      </c>
      <c r="D22" s="10">
        <f>D4/J12</f>
        <v>8.2872928176795577E-3</v>
      </c>
      <c r="E22" s="10">
        <f>E4/J12</f>
        <v>1.1049723756906077E-2</v>
      </c>
      <c r="F22" s="10">
        <f>F4/J12</f>
        <v>2.2099447513812154E-2</v>
      </c>
      <c r="G22" s="10">
        <f>G4/J12</f>
        <v>5.5248618784530384E-3</v>
      </c>
      <c r="H22" s="10">
        <f>H4/J12</f>
        <v>0</v>
      </c>
      <c r="I22" s="10">
        <f>I4/J12</f>
        <v>0</v>
      </c>
      <c r="J22" s="13">
        <f t="shared" si="0"/>
        <v>4.9723756906077346E-2</v>
      </c>
    </row>
    <row r="23" spans="1:10" ht="15" x14ac:dyDescent="0.15">
      <c r="A23" s="8" t="s">
        <v>134</v>
      </c>
      <c r="B23" s="10">
        <f>B5/J12</f>
        <v>1.1049723756906077E-2</v>
      </c>
      <c r="C23" s="10">
        <f>C5/J12</f>
        <v>5.5248618784530384E-3</v>
      </c>
      <c r="D23" s="10">
        <f>D5/J12</f>
        <v>2.4861878453038673E-2</v>
      </c>
      <c r="E23" s="10">
        <f>E5/J12</f>
        <v>3.591160220994475E-2</v>
      </c>
      <c r="F23" s="10">
        <f>F5/J12</f>
        <v>8.8397790055248615E-2</v>
      </c>
      <c r="G23" s="10">
        <f>G5/J12</f>
        <v>1.1049723756906077E-2</v>
      </c>
      <c r="H23" s="10">
        <f>H5/J12</f>
        <v>5.5248618784530384E-3</v>
      </c>
      <c r="I23" s="10">
        <f>I5/J12</f>
        <v>0</v>
      </c>
      <c r="J23" s="13">
        <f t="shared" si="0"/>
        <v>0.18232044198895025</v>
      </c>
    </row>
    <row r="24" spans="1:10" ht="15" x14ac:dyDescent="0.15">
      <c r="A24" s="8" t="s">
        <v>135</v>
      </c>
      <c r="B24" s="10">
        <f>B6/J12</f>
        <v>1.3812154696132596E-2</v>
      </c>
      <c r="C24" s="10">
        <f>C6/J12</f>
        <v>5.5248618784530384E-3</v>
      </c>
      <c r="D24" s="10">
        <f>D6/J12</f>
        <v>9.9447513812154692E-2</v>
      </c>
      <c r="E24" s="10">
        <f>E6/J12</f>
        <v>4.9723756906077346E-2</v>
      </c>
      <c r="F24" s="10">
        <f>F6/J12</f>
        <v>4.9723756906077346E-2</v>
      </c>
      <c r="G24" s="10">
        <f>G6/J12</f>
        <v>5.5248618784530384E-3</v>
      </c>
      <c r="H24" s="10">
        <f>H6/J12</f>
        <v>0</v>
      </c>
      <c r="I24" s="10">
        <f>I6/J12</f>
        <v>0</v>
      </c>
      <c r="J24" s="13">
        <f t="shared" si="0"/>
        <v>0.22375690607734805</v>
      </c>
    </row>
    <row r="25" spans="1:10" ht="15" x14ac:dyDescent="0.15">
      <c r="A25" s="8" t="s">
        <v>136</v>
      </c>
      <c r="B25" s="10">
        <f>B7/J12</f>
        <v>0</v>
      </c>
      <c r="C25" s="10">
        <f>C7/J12</f>
        <v>1.6574585635359115E-2</v>
      </c>
      <c r="D25" s="10">
        <f>D7/J12</f>
        <v>1.3812154696132596E-2</v>
      </c>
      <c r="E25" s="10">
        <f>E7/J12</f>
        <v>8.2872928176795577E-3</v>
      </c>
      <c r="F25" s="10">
        <f>F7/J12</f>
        <v>1.3812154696132596E-2</v>
      </c>
      <c r="G25" s="10">
        <f>G7/J12</f>
        <v>5.5248618784530384E-3</v>
      </c>
      <c r="H25" s="10">
        <f>H7/J12</f>
        <v>0</v>
      </c>
      <c r="I25" s="10">
        <f>I7/J12</f>
        <v>0</v>
      </c>
      <c r="J25" s="13">
        <f t="shared" si="0"/>
        <v>5.8011049723756904E-2</v>
      </c>
    </row>
    <row r="26" spans="1:10" ht="15" x14ac:dyDescent="0.15">
      <c r="A26" s="8" t="s">
        <v>137</v>
      </c>
      <c r="B26" s="10">
        <f>B8/J12</f>
        <v>2.2099447513812154E-2</v>
      </c>
      <c r="C26" s="10">
        <f>C8/J12</f>
        <v>1.6574585635359115E-2</v>
      </c>
      <c r="D26" s="10">
        <f>D8/J12</f>
        <v>2.7624309392265192E-2</v>
      </c>
      <c r="E26" s="10">
        <f>E8/J12</f>
        <v>3.8674033149171269E-2</v>
      </c>
      <c r="F26" s="10">
        <f>F8/J12</f>
        <v>2.7624309392265192E-2</v>
      </c>
      <c r="G26" s="10">
        <f>G8/J12</f>
        <v>5.5248618784530384E-3</v>
      </c>
      <c r="H26" s="10">
        <f>H8/J12</f>
        <v>0</v>
      </c>
      <c r="I26" s="10">
        <f>I8/J12</f>
        <v>2.7624309392265192E-3</v>
      </c>
      <c r="J26" s="13">
        <f t="shared" si="0"/>
        <v>0.14088397790055246</v>
      </c>
    </row>
    <row r="27" spans="1:10" ht="15" x14ac:dyDescent="0.15">
      <c r="A27" s="8" t="s">
        <v>138</v>
      </c>
      <c r="B27" s="10">
        <f>B9/J12</f>
        <v>2.7624309392265192E-3</v>
      </c>
      <c r="C27" s="10">
        <f>C9/J12</f>
        <v>5.5248618784530384E-3</v>
      </c>
      <c r="D27" s="10">
        <f>D9/J12</f>
        <v>8.2872928176795577E-3</v>
      </c>
      <c r="E27" s="10">
        <f>E9/J12</f>
        <v>1.9337016574585635E-2</v>
      </c>
      <c r="F27" s="10">
        <f>F9/J12</f>
        <v>1.3812154696132596E-2</v>
      </c>
      <c r="G27" s="10">
        <f>G9/J12</f>
        <v>1.3812154696132596E-2</v>
      </c>
      <c r="H27" s="10">
        <f>H9/J12</f>
        <v>0</v>
      </c>
      <c r="I27" s="10">
        <f>I9/J12</f>
        <v>0</v>
      </c>
      <c r="J27" s="13">
        <f t="shared" si="0"/>
        <v>6.3535911602209949E-2</v>
      </c>
    </row>
    <row r="28" spans="1:10" ht="15" x14ac:dyDescent="0.15">
      <c r="A28" s="8" t="s">
        <v>139</v>
      </c>
      <c r="B28" s="10">
        <f>B10/J12</f>
        <v>0</v>
      </c>
      <c r="C28" s="10">
        <f>C10/J12</f>
        <v>0</v>
      </c>
      <c r="D28" s="10">
        <f>D10/J12</f>
        <v>0</v>
      </c>
      <c r="E28" s="10">
        <f>E10/J12</f>
        <v>0</v>
      </c>
      <c r="F28" s="10">
        <f>F10/J12</f>
        <v>2.7624309392265192E-3</v>
      </c>
      <c r="G28" s="10">
        <f>G10/J12</f>
        <v>5.5248618784530384E-3</v>
      </c>
      <c r="H28" s="10">
        <f>H10/J12</f>
        <v>0</v>
      </c>
      <c r="I28" s="10">
        <f>I10/J12</f>
        <v>0</v>
      </c>
      <c r="J28" s="13">
        <f t="shared" si="0"/>
        <v>8.2872928176795577E-3</v>
      </c>
    </row>
    <row r="29" spans="1:10" ht="15" x14ac:dyDescent="0.15">
      <c r="A29" s="8" t="s">
        <v>140</v>
      </c>
      <c r="B29" s="10">
        <f>B11/J12</f>
        <v>2.7624309392265192E-2</v>
      </c>
      <c r="C29" s="10">
        <f>C11/J12</f>
        <v>0</v>
      </c>
      <c r="D29" s="10">
        <f>D11/J12</f>
        <v>3.0386740331491711E-2</v>
      </c>
      <c r="E29" s="10">
        <f>E11/J12</f>
        <v>1.9337016574585635E-2</v>
      </c>
      <c r="F29" s="10">
        <f>F11/J12</f>
        <v>8.2872928176795577E-3</v>
      </c>
      <c r="G29" s="10">
        <f>G11/J12</f>
        <v>2.7624309392265192E-3</v>
      </c>
      <c r="H29" s="10">
        <f>H11/J12</f>
        <v>0</v>
      </c>
      <c r="I29" s="10">
        <f>I11/J12</f>
        <v>0</v>
      </c>
      <c r="J29" s="13">
        <f t="shared" si="0"/>
        <v>8.8397790055248615E-2</v>
      </c>
    </row>
    <row r="30" spans="1:10" x14ac:dyDescent="0.15">
      <c r="B30" s="12">
        <f>SUM(B20:B29)</f>
        <v>8.8397790055248615E-2</v>
      </c>
      <c r="C30" s="12">
        <f t="shared" ref="C30:I30" si="1">SUM(C20:C29)</f>
        <v>5.8011049723756904E-2</v>
      </c>
      <c r="D30" s="12">
        <f t="shared" si="1"/>
        <v>0.25138121546961328</v>
      </c>
      <c r="E30" s="12">
        <f t="shared" si="1"/>
        <v>0.20994475138121549</v>
      </c>
      <c r="F30" s="12">
        <f t="shared" si="1"/>
        <v>0.31215469613259667</v>
      </c>
      <c r="G30" s="12">
        <f t="shared" si="1"/>
        <v>6.6298342541436461E-2</v>
      </c>
      <c r="H30" s="12">
        <f t="shared" si="1"/>
        <v>8.2872928176795577E-3</v>
      </c>
      <c r="I30" s="12">
        <f t="shared" si="1"/>
        <v>5.5248618784530384E-3</v>
      </c>
    </row>
  </sheetData>
  <conditionalFormatting sqref="B20:I29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5" footer="0.5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69</vt:i4>
      </vt:variant>
    </vt:vector>
  </HeadingPairs>
  <TitlesOfParts>
    <vt:vector size="69" baseType="lpstr">
      <vt:lpstr>total</vt:lpstr>
      <vt:lpstr>Graphs-scales</vt:lpstr>
      <vt:lpstr>Graph-attributes</vt:lpstr>
      <vt:lpstr>governments</vt:lpstr>
      <vt:lpstr>makers</vt:lpstr>
      <vt:lpstr>academics</vt:lpstr>
      <vt:lpstr>owners</vt:lpstr>
      <vt:lpstr>local professionals</vt:lpstr>
      <vt:lpstr>residents</vt:lpstr>
      <vt:lpstr>visitors</vt:lpstr>
      <vt:lpstr>r01</vt:lpstr>
      <vt:lpstr>r02</vt:lpstr>
      <vt:lpstr>r03</vt:lpstr>
      <vt:lpstr>r04</vt:lpstr>
      <vt:lpstr>r05</vt:lpstr>
      <vt:lpstr>r06</vt:lpstr>
      <vt:lpstr>r07</vt:lpstr>
      <vt:lpstr>r08</vt:lpstr>
      <vt:lpstr>r09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  <vt:lpstr>r31</vt:lpstr>
      <vt:lpstr>r32</vt:lpstr>
      <vt:lpstr>r33</vt:lpstr>
      <vt:lpstr>r34</vt:lpstr>
      <vt:lpstr>r35</vt:lpstr>
      <vt:lpstr>r36</vt:lpstr>
      <vt:lpstr>r37</vt:lpstr>
      <vt:lpstr>r38</vt:lpstr>
      <vt:lpstr>r39</vt:lpstr>
      <vt:lpstr>r40</vt:lpstr>
      <vt:lpstr>r41</vt:lpstr>
      <vt:lpstr>r42</vt:lpstr>
      <vt:lpstr>r43</vt:lpstr>
      <vt:lpstr>r44</vt:lpstr>
      <vt:lpstr>r45</vt:lpstr>
      <vt:lpstr>r46</vt:lpstr>
      <vt:lpstr>r47</vt:lpstr>
      <vt:lpstr>r48</vt:lpstr>
      <vt:lpstr>r49</vt:lpstr>
      <vt:lpstr>r50</vt:lpstr>
      <vt:lpstr>r51</vt:lpstr>
      <vt:lpstr>r52</vt:lpstr>
      <vt:lpstr>r53</vt:lpstr>
      <vt:lpstr>r54</vt:lpstr>
      <vt:lpstr>r55</vt:lpstr>
      <vt:lpstr>r56</vt:lpstr>
      <vt:lpstr>r57</vt:lpstr>
      <vt:lpstr>r58</vt:lpstr>
      <vt:lpstr>r59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2022-03-28T09:23:58Z</cp:lastPrinted>
  <dcterms:created xsi:type="dcterms:W3CDTF">2022-03-28T08:41:39Z</dcterms:created>
  <dcterms:modified xsi:type="dcterms:W3CDTF">2023-08-14T12:26:32Z</dcterms:modified>
  <cp:category/>
</cp:coreProperties>
</file>