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eesmulders/Dropbox/Dropbox Fee/PhD/Projects/Manuscripts/Impact of fish grazing and nutrient addition on invasive seagrass expansion/Manuscript versions/Submission_JoE/Data for archiving/4TU data repository/"/>
    </mc:Choice>
  </mc:AlternateContent>
  <xr:revisionPtr revIDLastSave="0" documentId="13_ncr:1_{E179CE90-741F-7C4C-A396-2ACBFEFD6079}" xr6:coauthVersionLast="47" xr6:coauthVersionMax="47" xr10:uidLastSave="{00000000-0000-0000-0000-000000000000}"/>
  <bookViews>
    <workbookView xWindow="-38400" yWindow="460" windowWidth="38400" windowHeight="21140" xr2:uid="{6B4187BC-BB2E-8549-8F45-DE2EBC373421}"/>
  </bookViews>
  <sheets>
    <sheet name="Exp_bare_patch" sheetId="1" r:id="rId1"/>
    <sheet name="Exp_native_patch" sheetId="3" r:id="rId2"/>
    <sheet name="Procedural_controls" sheetId="14" r:id="rId3"/>
    <sheet name="Correlation_Hs_Tt" sheetId="13" r:id="rId4"/>
    <sheet name="CN_leaf" sheetId="4" r:id="rId5"/>
    <sheet name="Pilot_grazing_pressure" sheetId="5" r:id="rId6"/>
    <sheet name="Video_analysis" sheetId="7" r:id="rId7"/>
    <sheet name="UVC_Aruba" sheetId="8" r:id="rId8"/>
    <sheet name="UVC_Bonaire" sheetId="11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3" i="4" l="1"/>
  <c r="C3" i="14"/>
  <c r="C4" i="14"/>
  <c r="C5" i="14"/>
  <c r="C6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" i="14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122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2" i="3"/>
  <c r="I18" i="14" l="1"/>
  <c r="I19" i="14"/>
  <c r="I17" i="14"/>
  <c r="I16" i="14"/>
  <c r="I15" i="14"/>
  <c r="I14" i="14"/>
  <c r="E18" i="5" l="1"/>
  <c r="E15" i="5"/>
  <c r="E13" i="5"/>
  <c r="E12" i="5"/>
</calcChain>
</file>

<file path=xl/sharedStrings.xml><?xml version="1.0" encoding="utf-8"?>
<sst xmlns="http://schemas.openxmlformats.org/spreadsheetml/2006/main" count="2623" uniqueCount="117">
  <si>
    <t>Date</t>
  </si>
  <si>
    <t>Location</t>
  </si>
  <si>
    <t>Species</t>
  </si>
  <si>
    <t>Nutrients</t>
  </si>
  <si>
    <t>Cage</t>
  </si>
  <si>
    <t>Clip</t>
  </si>
  <si>
    <t>Replicate</t>
  </si>
  <si>
    <t>t#</t>
  </si>
  <si>
    <t>Shoots_Hs</t>
  </si>
  <si>
    <t>Biomass</t>
  </si>
  <si>
    <t>Biomass_m2_d</t>
  </si>
  <si>
    <t>Aruba</t>
  </si>
  <si>
    <t>H. stipulacea</t>
  </si>
  <si>
    <t>NP</t>
  </si>
  <si>
    <t>Structure</t>
  </si>
  <si>
    <t>Plot</t>
  </si>
  <si>
    <t>t0</t>
  </si>
  <si>
    <t>Open</t>
  </si>
  <si>
    <t>No clip</t>
  </si>
  <si>
    <t>ambient</t>
  </si>
  <si>
    <t>#_shoots_transplanted_sp_beyond_ring</t>
  </si>
  <si>
    <t>#_shoots_meadow_species_within_ring</t>
  </si>
  <si>
    <t>Biomass_m2_day</t>
  </si>
  <si>
    <t>Bonaire</t>
  </si>
  <si>
    <t>T. testudinum</t>
  </si>
  <si>
    <t>Timestep</t>
  </si>
  <si>
    <t>Perc_N</t>
  </si>
  <si>
    <t>Perc_C</t>
  </si>
  <si>
    <t>CN</t>
  </si>
  <si>
    <t>tE</t>
  </si>
  <si>
    <t>Fish_grazing</t>
  </si>
  <si>
    <t>Scientific name</t>
  </si>
  <si>
    <t>Yellowtail snapper</t>
  </si>
  <si>
    <t>Ocyurus chrysurus</t>
  </si>
  <si>
    <t xml:space="preserve">Spotted goatfish </t>
  </si>
  <si>
    <t>Pseudupeneus maculatus</t>
  </si>
  <si>
    <t>Emerald parrotfish</t>
  </si>
  <si>
    <t>Nicholsina usta</t>
  </si>
  <si>
    <t>Saddled parrotfish</t>
  </si>
  <si>
    <t>Sparisoma frondosum</t>
  </si>
  <si>
    <t xml:space="preserve">Redtail parrotfish </t>
  </si>
  <si>
    <t>Sparisoma chrysopterum</t>
  </si>
  <si>
    <t>Bigeye mojarra</t>
  </si>
  <si>
    <t>Eucinostomus havana</t>
  </si>
  <si>
    <t>Black margate</t>
  </si>
  <si>
    <t>Anisotremus surinamensis</t>
  </si>
  <si>
    <t>Redband parrotfish</t>
  </si>
  <si>
    <t>Sparisoma aurofrenatum</t>
  </si>
  <si>
    <t>Princess parrotfish</t>
  </si>
  <si>
    <t>Scarus taeniopterus</t>
  </si>
  <si>
    <t>Stripped parrotfish</t>
  </si>
  <si>
    <t>Scarus iseri</t>
  </si>
  <si>
    <t>French grunt (juv)</t>
  </si>
  <si>
    <t>Haemulon flavolineatum</t>
  </si>
  <si>
    <t>Emerald Parrotfish</t>
  </si>
  <si>
    <t>Sheaphead Porgy</t>
  </si>
  <si>
    <t>Calamus penna</t>
  </si>
  <si>
    <t>Yellowtail Snapper</t>
  </si>
  <si>
    <t>Redband Parrotfish</t>
  </si>
  <si>
    <t>Bucktooth Parrotfish</t>
  </si>
  <si>
    <t>Sparisoma radians</t>
  </si>
  <si>
    <t>Beaugregory</t>
  </si>
  <si>
    <t>Bridled goby (complex)</t>
  </si>
  <si>
    <t>Dusky blenny</t>
  </si>
  <si>
    <t>Foureye butterflyfish</t>
  </si>
  <si>
    <t>French grunt</t>
  </si>
  <si>
    <t>Longfin damselfish</t>
  </si>
  <si>
    <t>Mottled Mojarra</t>
  </si>
  <si>
    <t>Rosy blenny</t>
  </si>
  <si>
    <t>School master</t>
  </si>
  <si>
    <t>Sharptail eel</t>
  </si>
  <si>
    <t>Smallmouth grunt</t>
  </si>
  <si>
    <t>Unid. Goby</t>
  </si>
  <si>
    <t>Unid. Parrotfish</t>
  </si>
  <si>
    <t>Silver jenny</t>
  </si>
  <si>
    <t>Slippery dick</t>
  </si>
  <si>
    <t xml:space="preserve">Bluelip parrotfish </t>
  </si>
  <si>
    <t xml:space="preserve">bucktooth parrotfish </t>
  </si>
  <si>
    <t>striped parrotfish</t>
  </si>
  <si>
    <t>Dash Goby</t>
  </si>
  <si>
    <t>Orangespotted Goby</t>
  </si>
  <si>
    <t>Goldspot Goby</t>
  </si>
  <si>
    <t>Yellowfin Mojarra</t>
  </si>
  <si>
    <t>Mottled mojarra</t>
  </si>
  <si>
    <t>Spotted trunkfish</t>
  </si>
  <si>
    <t>Squirrelfish</t>
  </si>
  <si>
    <t>Stoplight parrotfish</t>
  </si>
  <si>
    <t>Spotted goatfish</t>
  </si>
  <si>
    <t>Goby (undetermined)</t>
  </si>
  <si>
    <t>Green razorfish</t>
  </si>
  <si>
    <t>Bar Jack</t>
  </si>
  <si>
    <t>Code goby</t>
  </si>
  <si>
    <t>Banded butterflyfish</t>
  </si>
  <si>
    <t>Blue tang</t>
  </si>
  <si>
    <t>Doctorfish</t>
  </si>
  <si>
    <t>Ind_100m</t>
  </si>
  <si>
    <t>Herb_100m</t>
  </si>
  <si>
    <t>Yellowtail parrotfish</t>
  </si>
  <si>
    <t>Experiment</t>
  </si>
  <si>
    <t>Outward expansion</t>
  </si>
  <si>
    <t>Inward expansion</t>
  </si>
  <si>
    <t>Shoots_Tt</t>
  </si>
  <si>
    <t>Biomass_m2</t>
  </si>
  <si>
    <t>Numdays</t>
  </si>
  <si>
    <t>Total_ind</t>
  </si>
  <si>
    <t>Tt_density</t>
  </si>
  <si>
    <t>Perc_initial_Tt</t>
  </si>
  <si>
    <t>Transplant_Tt</t>
  </si>
  <si>
    <t>Perc_surrounding_Tt</t>
  </si>
  <si>
    <t>Perc_survival</t>
  </si>
  <si>
    <t>Tt_start</t>
  </si>
  <si>
    <t>Hs_end</t>
  </si>
  <si>
    <t>Ind_herbivores</t>
  </si>
  <si>
    <t>#_species</t>
  </si>
  <si>
    <t>Total_herbivores</t>
  </si>
  <si>
    <t>NA</t>
  </si>
  <si>
    <t>Fish_species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</si>
</sst>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;@"/>
  </numFmts>
  <fonts count="5" x14ac:knownFonts="1"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14" fontId="0" fillId="0" borderId="0" xfId="0" applyNumberFormat="1"/>
    <xf numFmtId="14" fontId="0" fillId="0" borderId="0" xfId="0" applyNumberFormat="1" applyFill="1"/>
    <xf numFmtId="0" fontId="0" fillId="0" borderId="0" xfId="0" applyFill="1"/>
    <xf numFmtId="0" fontId="0" fillId="0" borderId="0" xfId="0" applyFont="1" applyFill="1" applyBorder="1" applyAlignment="1"/>
    <xf numFmtId="0" fontId="0" fillId="0" borderId="0" xfId="0" applyNumberFormat="1" applyFont="1" applyFill="1" applyBorder="1"/>
    <xf numFmtId="0" fontId="1" fillId="0" borderId="0" xfId="0" applyFont="1" applyAlignment="1">
      <alignment vertical="top"/>
    </xf>
    <xf numFmtId="0" fontId="0" fillId="0" borderId="0" xfId="0" applyFont="1" applyAlignment="1">
      <alignment horizontal="left"/>
    </xf>
    <xf numFmtId="0" fontId="0" fillId="0" borderId="0" xfId="0" applyFont="1"/>
    <xf numFmtId="0" fontId="0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/>
    <xf numFmtId="0" fontId="0" fillId="0" borderId="0" xfId="0" applyBorder="1"/>
    <xf numFmtId="0" fontId="2" fillId="0" borderId="0" xfId="0" applyFont="1" applyBorder="1"/>
    <xf numFmtId="0" fontId="0" fillId="0" borderId="0" xfId="0" applyFill="1" applyBorder="1"/>
    <xf numFmtId="1" fontId="0" fillId="0" borderId="0" xfId="0" applyNumberFormat="1"/>
    <xf numFmtId="0" fontId="0" fillId="0" borderId="0" xfId="0" applyFont="1" applyFill="1" applyBorder="1"/>
    <xf numFmtId="0" fontId="3" fillId="0" borderId="0" xfId="0" applyFont="1" applyFill="1" applyBorder="1" applyAlignment="1">
      <alignment horizontal="left"/>
    </xf>
    <xf numFmtId="164" fontId="0" fillId="0" borderId="0" xfId="0" applyNumberFormat="1"/>
    <xf numFmtId="0" fontId="3" fillId="0" borderId="0" xfId="0" applyFont="1" applyFill="1" applyBorder="1"/>
    <xf numFmtId="0" fontId="0" fillId="0" borderId="0" xfId="0" applyFont="1" applyFill="1" applyAlignment="1">
      <alignment horizontal="left"/>
    </xf>
    <xf numFmtId="0" fontId="0" fillId="0" borderId="0" xfId="0" applyNumberFormat="1" applyFont="1" applyFill="1"/>
    <xf numFmtId="0" fontId="4" fillId="0" borderId="0" xfId="0" applyFont="1"/>
    <xf numFmtId="0" fontId="4" fillId="0" borderId="0" xfId="0" applyFont="1" applyBorder="1"/>
    <xf numFmtId="0" fontId="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D6E1A-278A-F74F-838C-E1AF49BC121F}">
  <dimension ref="A1:L181"/>
  <sheetViews>
    <sheetView tabSelected="1" topLeftCell="A116" workbookViewId="0">
      <selection activeCell="O144" sqref="O144"/>
    </sheetView>
  </sheetViews>
  <sheetFormatPr baseColWidth="10" defaultRowHeight="16" x14ac:dyDescent="0.2"/>
  <cols>
    <col min="5" max="5" width="10.83203125" customWidth="1"/>
    <col min="11" max="11" width="12.1640625" bestFit="1" customWidth="1"/>
    <col min="12" max="12" width="13.83203125" bestFit="1" customWidth="1"/>
  </cols>
  <sheetData>
    <row r="1" spans="1:12" x14ac:dyDescent="0.2">
      <c r="A1" t="s">
        <v>0</v>
      </c>
      <c r="B1" t="s">
        <v>7</v>
      </c>
      <c r="C1" t="s">
        <v>103</v>
      </c>
      <c r="D1" t="s">
        <v>1</v>
      </c>
      <c r="E1" t="s">
        <v>14</v>
      </c>
      <c r="F1" t="s">
        <v>5</v>
      </c>
      <c r="G1" t="s">
        <v>3</v>
      </c>
      <c r="H1" t="s">
        <v>15</v>
      </c>
      <c r="I1" t="s">
        <v>8</v>
      </c>
      <c r="J1" t="s">
        <v>9</v>
      </c>
      <c r="K1" t="s">
        <v>102</v>
      </c>
      <c r="L1" t="s">
        <v>10</v>
      </c>
    </row>
    <row r="2" spans="1:12" x14ac:dyDescent="0.2">
      <c r="A2" s="1">
        <v>43261</v>
      </c>
      <c r="B2">
        <v>0</v>
      </c>
      <c r="C2">
        <v>0</v>
      </c>
      <c r="D2" t="s">
        <v>11</v>
      </c>
      <c r="E2" t="s">
        <v>17</v>
      </c>
      <c r="F2" t="s">
        <v>5</v>
      </c>
      <c r="G2" t="s">
        <v>13</v>
      </c>
      <c r="H2">
        <v>1</v>
      </c>
      <c r="I2">
        <v>0</v>
      </c>
    </row>
    <row r="3" spans="1:12" x14ac:dyDescent="0.2">
      <c r="A3" s="1">
        <v>43261</v>
      </c>
      <c r="B3">
        <v>0</v>
      </c>
      <c r="C3">
        <v>0</v>
      </c>
      <c r="D3" t="s">
        <v>11</v>
      </c>
      <c r="E3" t="s">
        <v>17</v>
      </c>
      <c r="F3" t="s">
        <v>5</v>
      </c>
      <c r="G3" t="s">
        <v>19</v>
      </c>
      <c r="H3">
        <v>2</v>
      </c>
      <c r="I3">
        <v>0</v>
      </c>
    </row>
    <row r="4" spans="1:12" x14ac:dyDescent="0.2">
      <c r="A4" s="1">
        <v>43261</v>
      </c>
      <c r="B4">
        <v>0</v>
      </c>
      <c r="C4">
        <v>0</v>
      </c>
      <c r="D4" t="s">
        <v>11</v>
      </c>
      <c r="E4" t="s">
        <v>17</v>
      </c>
      <c r="F4" t="s">
        <v>5</v>
      </c>
      <c r="G4" t="s">
        <v>13</v>
      </c>
      <c r="H4">
        <v>3</v>
      </c>
      <c r="I4">
        <v>0</v>
      </c>
    </row>
    <row r="5" spans="1:12" x14ac:dyDescent="0.2">
      <c r="A5" s="1">
        <v>43261</v>
      </c>
      <c r="B5">
        <v>0</v>
      </c>
      <c r="C5">
        <v>0</v>
      </c>
      <c r="D5" t="s">
        <v>11</v>
      </c>
      <c r="E5" t="s">
        <v>17</v>
      </c>
      <c r="F5" t="s">
        <v>5</v>
      </c>
      <c r="G5" t="s">
        <v>19</v>
      </c>
      <c r="H5">
        <v>4</v>
      </c>
      <c r="I5">
        <v>0</v>
      </c>
    </row>
    <row r="6" spans="1:12" x14ac:dyDescent="0.2">
      <c r="A6" s="1">
        <v>43261</v>
      </c>
      <c r="B6">
        <v>0</v>
      </c>
      <c r="C6">
        <v>0</v>
      </c>
      <c r="D6" t="s">
        <v>11</v>
      </c>
      <c r="E6" t="s">
        <v>17</v>
      </c>
      <c r="F6" t="s">
        <v>18</v>
      </c>
      <c r="G6" t="s">
        <v>19</v>
      </c>
      <c r="H6">
        <v>5</v>
      </c>
      <c r="I6">
        <v>0</v>
      </c>
    </row>
    <row r="7" spans="1:12" x14ac:dyDescent="0.2">
      <c r="A7" s="1">
        <v>43261</v>
      </c>
      <c r="B7">
        <v>0</v>
      </c>
      <c r="C7">
        <v>0</v>
      </c>
      <c r="D7" t="s">
        <v>11</v>
      </c>
      <c r="E7" t="s">
        <v>17</v>
      </c>
      <c r="F7" t="s">
        <v>18</v>
      </c>
      <c r="G7" t="s">
        <v>13</v>
      </c>
      <c r="H7">
        <v>6</v>
      </c>
      <c r="I7">
        <v>0</v>
      </c>
    </row>
    <row r="8" spans="1:12" x14ac:dyDescent="0.2">
      <c r="A8" s="1">
        <v>43261</v>
      </c>
      <c r="B8">
        <v>0</v>
      </c>
      <c r="C8">
        <v>0</v>
      </c>
      <c r="D8" t="s">
        <v>11</v>
      </c>
      <c r="E8" t="s">
        <v>17</v>
      </c>
      <c r="F8" t="s">
        <v>5</v>
      </c>
      <c r="G8" t="s">
        <v>19</v>
      </c>
      <c r="H8">
        <v>7</v>
      </c>
      <c r="I8">
        <v>0</v>
      </c>
    </row>
    <row r="9" spans="1:12" x14ac:dyDescent="0.2">
      <c r="A9" s="1">
        <v>43261</v>
      </c>
      <c r="B9">
        <v>0</v>
      </c>
      <c r="C9">
        <v>0</v>
      </c>
      <c r="D9" t="s">
        <v>11</v>
      </c>
      <c r="E9" t="s">
        <v>17</v>
      </c>
      <c r="F9" t="s">
        <v>5</v>
      </c>
      <c r="G9" t="s">
        <v>13</v>
      </c>
      <c r="H9">
        <v>8</v>
      </c>
      <c r="I9">
        <v>0</v>
      </c>
    </row>
    <row r="10" spans="1:12" x14ac:dyDescent="0.2">
      <c r="A10" s="1">
        <v>43261</v>
      </c>
      <c r="B10">
        <v>0</v>
      </c>
      <c r="C10">
        <v>0</v>
      </c>
      <c r="D10" t="s">
        <v>11</v>
      </c>
      <c r="E10" t="s">
        <v>17</v>
      </c>
      <c r="F10" t="s">
        <v>18</v>
      </c>
      <c r="G10" t="s">
        <v>19</v>
      </c>
      <c r="H10">
        <v>9</v>
      </c>
      <c r="I10">
        <v>0</v>
      </c>
    </row>
    <row r="11" spans="1:12" x14ac:dyDescent="0.2">
      <c r="A11" s="1">
        <v>43261</v>
      </c>
      <c r="B11">
        <v>0</v>
      </c>
      <c r="C11">
        <v>0</v>
      </c>
      <c r="D11" t="s">
        <v>11</v>
      </c>
      <c r="E11" t="s">
        <v>17</v>
      </c>
      <c r="F11" t="s">
        <v>18</v>
      </c>
      <c r="G11" t="s">
        <v>13</v>
      </c>
      <c r="H11">
        <v>10</v>
      </c>
      <c r="I11">
        <v>0</v>
      </c>
    </row>
    <row r="12" spans="1:12" x14ac:dyDescent="0.2">
      <c r="A12" s="1">
        <v>43261</v>
      </c>
      <c r="B12">
        <v>0</v>
      </c>
      <c r="C12">
        <v>0</v>
      </c>
      <c r="D12" t="s">
        <v>11</v>
      </c>
      <c r="E12" t="s">
        <v>17</v>
      </c>
      <c r="F12" t="s">
        <v>18</v>
      </c>
      <c r="G12" t="s">
        <v>13</v>
      </c>
      <c r="H12">
        <v>11</v>
      </c>
      <c r="I12">
        <v>0</v>
      </c>
    </row>
    <row r="13" spans="1:12" x14ac:dyDescent="0.2">
      <c r="A13" s="1">
        <v>43261</v>
      </c>
      <c r="B13">
        <v>0</v>
      </c>
      <c r="C13">
        <v>0</v>
      </c>
      <c r="D13" t="s">
        <v>11</v>
      </c>
      <c r="E13" t="s">
        <v>17</v>
      </c>
      <c r="F13" t="s">
        <v>5</v>
      </c>
      <c r="G13" t="s">
        <v>13</v>
      </c>
      <c r="H13">
        <v>12</v>
      </c>
      <c r="I13">
        <v>0</v>
      </c>
    </row>
    <row r="14" spans="1:12" x14ac:dyDescent="0.2">
      <c r="A14" s="1">
        <v>43261</v>
      </c>
      <c r="B14">
        <v>0</v>
      </c>
      <c r="C14">
        <v>0</v>
      </c>
      <c r="D14" t="s">
        <v>11</v>
      </c>
      <c r="E14" t="s">
        <v>17</v>
      </c>
      <c r="F14" t="s">
        <v>18</v>
      </c>
      <c r="G14" t="s">
        <v>19</v>
      </c>
      <c r="H14">
        <v>13</v>
      </c>
      <c r="I14">
        <v>0</v>
      </c>
    </row>
    <row r="15" spans="1:12" x14ac:dyDescent="0.2">
      <c r="A15" s="1">
        <v>43261</v>
      </c>
      <c r="B15">
        <v>0</v>
      </c>
      <c r="C15">
        <v>0</v>
      </c>
      <c r="D15" t="s">
        <v>11</v>
      </c>
      <c r="E15" t="s">
        <v>17</v>
      </c>
      <c r="F15" t="s">
        <v>18</v>
      </c>
      <c r="G15" t="s">
        <v>13</v>
      </c>
      <c r="H15">
        <v>14</v>
      </c>
      <c r="I15">
        <v>0</v>
      </c>
    </row>
    <row r="16" spans="1:12" x14ac:dyDescent="0.2">
      <c r="A16" s="1">
        <v>43261</v>
      </c>
      <c r="B16">
        <v>0</v>
      </c>
      <c r="C16">
        <v>0</v>
      </c>
      <c r="D16" t="s">
        <v>11</v>
      </c>
      <c r="E16" t="s">
        <v>17</v>
      </c>
      <c r="F16" t="s">
        <v>5</v>
      </c>
      <c r="G16" t="s">
        <v>13</v>
      </c>
      <c r="H16">
        <v>15</v>
      </c>
      <c r="I16">
        <v>0</v>
      </c>
    </row>
    <row r="17" spans="1:12" x14ac:dyDescent="0.2">
      <c r="A17" s="1">
        <v>43261</v>
      </c>
      <c r="B17">
        <v>0</v>
      </c>
      <c r="C17">
        <v>0</v>
      </c>
      <c r="D17" t="s">
        <v>11</v>
      </c>
      <c r="E17" t="s">
        <v>17</v>
      </c>
      <c r="F17" t="s">
        <v>18</v>
      </c>
      <c r="G17" t="s">
        <v>19</v>
      </c>
      <c r="H17">
        <v>16</v>
      </c>
      <c r="I17">
        <v>0</v>
      </c>
    </row>
    <row r="18" spans="1:12" x14ac:dyDescent="0.2">
      <c r="A18" s="1">
        <v>43261</v>
      </c>
      <c r="B18">
        <v>0</v>
      </c>
      <c r="C18">
        <v>0</v>
      </c>
      <c r="D18" t="s">
        <v>11</v>
      </c>
      <c r="E18" t="s">
        <v>17</v>
      </c>
      <c r="F18" t="s">
        <v>5</v>
      </c>
      <c r="G18" t="s">
        <v>19</v>
      </c>
      <c r="H18">
        <v>17</v>
      </c>
      <c r="I18">
        <v>0</v>
      </c>
    </row>
    <row r="19" spans="1:12" x14ac:dyDescent="0.2">
      <c r="A19" s="1">
        <v>43261</v>
      </c>
      <c r="B19">
        <v>0</v>
      </c>
      <c r="C19">
        <v>0</v>
      </c>
      <c r="D19" t="s">
        <v>11</v>
      </c>
      <c r="E19" t="s">
        <v>17</v>
      </c>
      <c r="F19" t="s">
        <v>5</v>
      </c>
      <c r="G19" t="s">
        <v>19</v>
      </c>
      <c r="H19">
        <v>18</v>
      </c>
      <c r="I19">
        <v>0</v>
      </c>
    </row>
    <row r="20" spans="1:12" x14ac:dyDescent="0.2">
      <c r="A20" s="1">
        <v>43261</v>
      </c>
      <c r="B20">
        <v>0</v>
      </c>
      <c r="C20">
        <v>0</v>
      </c>
      <c r="D20" t="s">
        <v>11</v>
      </c>
      <c r="E20" t="s">
        <v>17</v>
      </c>
      <c r="F20" t="s">
        <v>18</v>
      </c>
      <c r="G20" t="s">
        <v>13</v>
      </c>
      <c r="H20">
        <v>19</v>
      </c>
      <c r="I20">
        <v>0</v>
      </c>
    </row>
    <row r="21" spans="1:12" x14ac:dyDescent="0.2">
      <c r="A21" s="1">
        <v>43261</v>
      </c>
      <c r="B21">
        <v>0</v>
      </c>
      <c r="C21">
        <v>0</v>
      </c>
      <c r="D21" t="s">
        <v>11</v>
      </c>
      <c r="E21" t="s">
        <v>17</v>
      </c>
      <c r="F21" t="s">
        <v>18</v>
      </c>
      <c r="G21" t="s">
        <v>19</v>
      </c>
      <c r="H21">
        <v>20</v>
      </c>
      <c r="I21">
        <v>0</v>
      </c>
    </row>
    <row r="22" spans="1:12" x14ac:dyDescent="0.2">
      <c r="A22" s="1">
        <v>43280</v>
      </c>
      <c r="B22">
        <v>1</v>
      </c>
      <c r="C22">
        <v>19</v>
      </c>
      <c r="D22" t="s">
        <v>11</v>
      </c>
      <c r="E22" t="s">
        <v>17</v>
      </c>
      <c r="F22" t="s">
        <v>5</v>
      </c>
      <c r="G22" t="s">
        <v>13</v>
      </c>
      <c r="H22">
        <v>1</v>
      </c>
      <c r="I22">
        <v>12</v>
      </c>
      <c r="J22">
        <v>0.1151093567636591</v>
      </c>
      <c r="K22">
        <v>6.2609161006672336</v>
      </c>
      <c r="L22">
        <v>0.18972473032324949</v>
      </c>
    </row>
    <row r="23" spans="1:12" x14ac:dyDescent="0.2">
      <c r="A23" s="1">
        <v>43280</v>
      </c>
      <c r="B23">
        <v>1</v>
      </c>
      <c r="C23">
        <v>19</v>
      </c>
      <c r="D23" t="s">
        <v>11</v>
      </c>
      <c r="E23" t="s">
        <v>17</v>
      </c>
      <c r="F23" t="s">
        <v>5</v>
      </c>
      <c r="G23" t="s">
        <v>19</v>
      </c>
      <c r="H23">
        <v>2</v>
      </c>
      <c r="I23">
        <v>5</v>
      </c>
      <c r="J23">
        <v>4.796223198485796E-2</v>
      </c>
      <c r="K23">
        <v>2.6087150419446807</v>
      </c>
      <c r="L23">
        <v>7.9051970968020635E-2</v>
      </c>
    </row>
    <row r="24" spans="1:12" x14ac:dyDescent="0.2">
      <c r="A24" s="1">
        <v>43280</v>
      </c>
      <c r="B24">
        <v>1</v>
      </c>
      <c r="C24">
        <v>19</v>
      </c>
      <c r="D24" t="s">
        <v>11</v>
      </c>
      <c r="E24" t="s">
        <v>17</v>
      </c>
      <c r="F24" t="s">
        <v>5</v>
      </c>
      <c r="G24" t="s">
        <v>13</v>
      </c>
      <c r="H24">
        <v>3</v>
      </c>
      <c r="I24">
        <v>3</v>
      </c>
      <c r="J24">
        <v>2.8777339190914776E-2</v>
      </c>
      <c r="K24">
        <v>1.5652290251668084</v>
      </c>
      <c r="L24">
        <v>4.7431182580812373E-2</v>
      </c>
    </row>
    <row r="25" spans="1:12" x14ac:dyDescent="0.2">
      <c r="A25" s="1">
        <v>43280</v>
      </c>
      <c r="B25">
        <v>1</v>
      </c>
      <c r="C25">
        <v>19</v>
      </c>
      <c r="D25" t="s">
        <v>11</v>
      </c>
      <c r="E25" t="s">
        <v>17</v>
      </c>
      <c r="F25" t="s">
        <v>5</v>
      </c>
      <c r="G25" t="s">
        <v>19</v>
      </c>
      <c r="H25">
        <v>4</v>
      </c>
      <c r="I25">
        <v>3</v>
      </c>
      <c r="J25">
        <v>2.8777339190914776E-2</v>
      </c>
      <c r="K25">
        <v>1.5652290251668084</v>
      </c>
      <c r="L25">
        <v>4.7431182580812373E-2</v>
      </c>
    </row>
    <row r="26" spans="1:12" x14ac:dyDescent="0.2">
      <c r="A26" s="1">
        <v>43280</v>
      </c>
      <c r="B26">
        <v>1</v>
      </c>
      <c r="C26">
        <v>19</v>
      </c>
      <c r="D26" t="s">
        <v>11</v>
      </c>
      <c r="E26" t="s">
        <v>17</v>
      </c>
      <c r="F26" t="s">
        <v>18</v>
      </c>
      <c r="G26" t="s">
        <v>19</v>
      </c>
      <c r="H26">
        <v>5</v>
      </c>
      <c r="I26">
        <v>0</v>
      </c>
      <c r="J26">
        <v>0</v>
      </c>
      <c r="K26">
        <v>0</v>
      </c>
      <c r="L26">
        <v>0</v>
      </c>
    </row>
    <row r="27" spans="1:12" x14ac:dyDescent="0.2">
      <c r="A27" s="1">
        <v>43280</v>
      </c>
      <c r="B27">
        <v>1</v>
      </c>
      <c r="C27">
        <v>19</v>
      </c>
      <c r="D27" t="s">
        <v>11</v>
      </c>
      <c r="E27" t="s">
        <v>17</v>
      </c>
      <c r="F27" t="s">
        <v>18</v>
      </c>
      <c r="G27" t="s">
        <v>13</v>
      </c>
      <c r="H27">
        <v>6</v>
      </c>
      <c r="I27">
        <v>3</v>
      </c>
      <c r="J27">
        <v>2.8777339190914776E-2</v>
      </c>
      <c r="K27">
        <v>1.5652290251668084</v>
      </c>
      <c r="L27">
        <v>4.7431182580812373E-2</v>
      </c>
    </row>
    <row r="28" spans="1:12" x14ac:dyDescent="0.2">
      <c r="A28" s="1">
        <v>43280</v>
      </c>
      <c r="B28">
        <v>1</v>
      </c>
      <c r="C28">
        <v>19</v>
      </c>
      <c r="D28" t="s">
        <v>11</v>
      </c>
      <c r="E28" t="s">
        <v>17</v>
      </c>
      <c r="F28" t="s">
        <v>5</v>
      </c>
      <c r="G28" t="s">
        <v>19</v>
      </c>
      <c r="H28">
        <v>7</v>
      </c>
      <c r="I28">
        <v>12</v>
      </c>
      <c r="J28">
        <v>0.1151093567636591</v>
      </c>
      <c r="K28">
        <v>6.2609161006672336</v>
      </c>
      <c r="L28">
        <v>0.18972473032324949</v>
      </c>
    </row>
    <row r="29" spans="1:12" x14ac:dyDescent="0.2">
      <c r="A29" s="1">
        <v>43280</v>
      </c>
      <c r="B29">
        <v>1</v>
      </c>
      <c r="C29">
        <v>19</v>
      </c>
      <c r="D29" t="s">
        <v>11</v>
      </c>
      <c r="E29" t="s">
        <v>17</v>
      </c>
      <c r="F29" t="s">
        <v>5</v>
      </c>
      <c r="G29" t="s">
        <v>13</v>
      </c>
      <c r="H29">
        <v>8</v>
      </c>
      <c r="I29">
        <v>0</v>
      </c>
      <c r="J29">
        <v>0</v>
      </c>
      <c r="K29">
        <v>0</v>
      </c>
      <c r="L29">
        <v>0</v>
      </c>
    </row>
    <row r="30" spans="1:12" x14ac:dyDescent="0.2">
      <c r="A30" s="1">
        <v>43280</v>
      </c>
      <c r="B30">
        <v>1</v>
      </c>
      <c r="C30">
        <v>19</v>
      </c>
      <c r="D30" t="s">
        <v>11</v>
      </c>
      <c r="E30" t="s">
        <v>17</v>
      </c>
      <c r="F30" t="s">
        <v>18</v>
      </c>
      <c r="G30" t="s">
        <v>19</v>
      </c>
      <c r="H30">
        <v>9</v>
      </c>
      <c r="I30">
        <v>10</v>
      </c>
      <c r="J30">
        <v>9.592446396971592E-2</v>
      </c>
      <c r="K30">
        <v>5.2174300838893615</v>
      </c>
      <c r="L30">
        <v>0.15810394193604127</v>
      </c>
    </row>
    <row r="31" spans="1:12" x14ac:dyDescent="0.2">
      <c r="A31" s="1">
        <v>43280</v>
      </c>
      <c r="B31">
        <v>1</v>
      </c>
      <c r="C31">
        <v>19</v>
      </c>
      <c r="D31" t="s">
        <v>11</v>
      </c>
      <c r="E31" t="s">
        <v>17</v>
      </c>
      <c r="F31" t="s">
        <v>18</v>
      </c>
      <c r="G31" t="s">
        <v>13</v>
      </c>
      <c r="H31">
        <v>10</v>
      </c>
      <c r="I31">
        <v>2</v>
      </c>
      <c r="J31">
        <v>1.9184892793943184E-2</v>
      </c>
      <c r="K31">
        <v>1.0434860167778723</v>
      </c>
      <c r="L31">
        <v>3.1620788387208255E-2</v>
      </c>
    </row>
    <row r="32" spans="1:12" x14ac:dyDescent="0.2">
      <c r="A32" s="1">
        <v>43280</v>
      </c>
      <c r="B32">
        <v>1</v>
      </c>
      <c r="C32">
        <v>19</v>
      </c>
      <c r="D32" t="s">
        <v>11</v>
      </c>
      <c r="E32" t="s">
        <v>17</v>
      </c>
      <c r="F32" t="s">
        <v>18</v>
      </c>
      <c r="G32" t="s">
        <v>13</v>
      </c>
      <c r="H32">
        <v>11</v>
      </c>
      <c r="I32">
        <v>21</v>
      </c>
      <c r="J32">
        <v>0.20144137433640344</v>
      </c>
      <c r="K32">
        <v>10.956603176167659</v>
      </c>
      <c r="L32">
        <v>0.33201827806568662</v>
      </c>
    </row>
    <row r="33" spans="1:12" x14ac:dyDescent="0.2">
      <c r="A33" s="1">
        <v>43280</v>
      </c>
      <c r="B33">
        <v>1</v>
      </c>
      <c r="C33">
        <v>19</v>
      </c>
      <c r="D33" t="s">
        <v>11</v>
      </c>
      <c r="E33" t="s">
        <v>17</v>
      </c>
      <c r="F33" t="s">
        <v>5</v>
      </c>
      <c r="G33" t="s">
        <v>13</v>
      </c>
      <c r="H33">
        <v>12</v>
      </c>
      <c r="I33">
        <v>0</v>
      </c>
      <c r="J33">
        <v>0</v>
      </c>
      <c r="K33">
        <v>0</v>
      </c>
      <c r="L33">
        <v>0</v>
      </c>
    </row>
    <row r="34" spans="1:12" x14ac:dyDescent="0.2">
      <c r="A34" s="1">
        <v>43280</v>
      </c>
      <c r="B34">
        <v>1</v>
      </c>
      <c r="C34">
        <v>19</v>
      </c>
      <c r="D34" t="s">
        <v>11</v>
      </c>
      <c r="E34" t="s">
        <v>17</v>
      </c>
      <c r="F34" t="s">
        <v>18</v>
      </c>
      <c r="G34" t="s">
        <v>19</v>
      </c>
      <c r="H34">
        <v>13</v>
      </c>
      <c r="I34">
        <v>26</v>
      </c>
      <c r="J34">
        <v>0.24940360632126141</v>
      </c>
      <c r="K34">
        <v>13.56531821811234</v>
      </c>
      <c r="L34">
        <v>0.41107024903370726</v>
      </c>
    </row>
    <row r="35" spans="1:12" x14ac:dyDescent="0.2">
      <c r="A35" s="1">
        <v>43280</v>
      </c>
      <c r="B35">
        <v>1</v>
      </c>
      <c r="C35">
        <v>19</v>
      </c>
      <c r="D35" t="s">
        <v>11</v>
      </c>
      <c r="E35" t="s">
        <v>17</v>
      </c>
      <c r="F35" t="s">
        <v>18</v>
      </c>
      <c r="G35" t="s">
        <v>13</v>
      </c>
      <c r="H35">
        <v>14</v>
      </c>
      <c r="I35">
        <v>13</v>
      </c>
      <c r="J35">
        <v>0.1247018031606307</v>
      </c>
      <c r="K35">
        <v>6.7826591090561701</v>
      </c>
      <c r="L35">
        <v>0.20553512451685363</v>
      </c>
    </row>
    <row r="36" spans="1:12" x14ac:dyDescent="0.2">
      <c r="A36" s="1">
        <v>43280</v>
      </c>
      <c r="B36">
        <v>1</v>
      </c>
      <c r="C36">
        <v>19</v>
      </c>
      <c r="D36" t="s">
        <v>11</v>
      </c>
      <c r="E36" t="s">
        <v>17</v>
      </c>
      <c r="F36" t="s">
        <v>5</v>
      </c>
      <c r="G36" t="s">
        <v>13</v>
      </c>
      <c r="H36">
        <v>15</v>
      </c>
      <c r="I36">
        <v>0</v>
      </c>
      <c r="J36">
        <v>0</v>
      </c>
      <c r="K36">
        <v>0</v>
      </c>
      <c r="L36">
        <v>0</v>
      </c>
    </row>
    <row r="37" spans="1:12" x14ac:dyDescent="0.2">
      <c r="A37" s="1">
        <v>43280</v>
      </c>
      <c r="B37">
        <v>1</v>
      </c>
      <c r="C37">
        <v>19</v>
      </c>
      <c r="D37" t="s">
        <v>11</v>
      </c>
      <c r="E37" t="s">
        <v>17</v>
      </c>
      <c r="F37" t="s">
        <v>18</v>
      </c>
      <c r="G37" t="s">
        <v>19</v>
      </c>
      <c r="H37">
        <v>16</v>
      </c>
      <c r="I37">
        <v>4</v>
      </c>
      <c r="J37">
        <v>3.8369785587886368E-2</v>
      </c>
      <c r="K37">
        <v>2.0869720335557447</v>
      </c>
      <c r="L37">
        <v>6.3241576774416511E-2</v>
      </c>
    </row>
    <row r="38" spans="1:12" x14ac:dyDescent="0.2">
      <c r="A38" s="1">
        <v>43280</v>
      </c>
      <c r="B38">
        <v>1</v>
      </c>
      <c r="C38">
        <v>19</v>
      </c>
      <c r="D38" t="s">
        <v>11</v>
      </c>
      <c r="E38" t="s">
        <v>17</v>
      </c>
      <c r="F38" t="s">
        <v>5</v>
      </c>
      <c r="G38" t="s">
        <v>19</v>
      </c>
      <c r="H38">
        <v>17</v>
      </c>
      <c r="I38">
        <v>34</v>
      </c>
      <c r="J38">
        <v>0.32614317749703414</v>
      </c>
      <c r="K38">
        <v>17.73926228522383</v>
      </c>
      <c r="L38">
        <v>0.53755340258254036</v>
      </c>
    </row>
    <row r="39" spans="1:12" x14ac:dyDescent="0.2">
      <c r="A39" s="1">
        <v>43280</v>
      </c>
      <c r="B39">
        <v>1</v>
      </c>
      <c r="C39">
        <v>19</v>
      </c>
      <c r="D39" t="s">
        <v>11</v>
      </c>
      <c r="E39" t="s">
        <v>17</v>
      </c>
      <c r="F39" t="s">
        <v>5</v>
      </c>
      <c r="G39" t="s">
        <v>19</v>
      </c>
      <c r="H39">
        <v>18</v>
      </c>
      <c r="I39">
        <v>24</v>
      </c>
      <c r="J39">
        <v>0.23021871352731821</v>
      </c>
      <c r="K39">
        <v>12.521832201334467</v>
      </c>
      <c r="L39">
        <v>0.37944946064649898</v>
      </c>
    </row>
    <row r="40" spans="1:12" x14ac:dyDescent="0.2">
      <c r="A40" s="1">
        <v>43280</v>
      </c>
      <c r="B40">
        <v>1</v>
      </c>
      <c r="C40">
        <v>19</v>
      </c>
      <c r="D40" t="s">
        <v>11</v>
      </c>
      <c r="E40" t="s">
        <v>17</v>
      </c>
      <c r="F40" t="s">
        <v>18</v>
      </c>
      <c r="G40" t="s">
        <v>13</v>
      </c>
      <c r="H40">
        <v>19</v>
      </c>
      <c r="I40">
        <v>1</v>
      </c>
      <c r="J40">
        <v>9.592446396971592E-3</v>
      </c>
      <c r="K40">
        <v>0.52174300838893617</v>
      </c>
      <c r="L40">
        <v>1.5810394193604128E-2</v>
      </c>
    </row>
    <row r="41" spans="1:12" x14ac:dyDescent="0.2">
      <c r="A41" s="1">
        <v>43280</v>
      </c>
      <c r="B41">
        <v>1</v>
      </c>
      <c r="C41">
        <v>19</v>
      </c>
      <c r="D41" t="s">
        <v>11</v>
      </c>
      <c r="E41" t="s">
        <v>17</v>
      </c>
      <c r="F41" t="s">
        <v>18</v>
      </c>
      <c r="G41" t="s">
        <v>19</v>
      </c>
      <c r="H41">
        <v>20</v>
      </c>
      <c r="I41">
        <v>35</v>
      </c>
      <c r="J41">
        <v>0.33573562389400574</v>
      </c>
      <c r="K41">
        <v>18.261005293612765</v>
      </c>
      <c r="L41">
        <v>0.55336379677614445</v>
      </c>
    </row>
    <row r="42" spans="1:12" s="3" customFormat="1" x14ac:dyDescent="0.2">
      <c r="A42" s="2">
        <v>43294</v>
      </c>
      <c r="B42" s="3">
        <v>2</v>
      </c>
      <c r="C42">
        <v>33</v>
      </c>
      <c r="D42" s="3" t="s">
        <v>11</v>
      </c>
      <c r="E42" t="s">
        <v>17</v>
      </c>
      <c r="F42" s="3" t="s">
        <v>5</v>
      </c>
      <c r="G42" s="3" t="s">
        <v>13</v>
      </c>
      <c r="H42" s="3">
        <v>1</v>
      </c>
      <c r="I42" s="3">
        <v>14</v>
      </c>
      <c r="J42" s="3">
        <v>0.13429424955760227</v>
      </c>
      <c r="K42" s="3">
        <v>7.3044021174451048</v>
      </c>
      <c r="L42">
        <v>0.22134551871045771</v>
      </c>
    </row>
    <row r="43" spans="1:12" s="3" customFormat="1" x14ac:dyDescent="0.2">
      <c r="A43" s="2">
        <v>43294</v>
      </c>
      <c r="B43" s="3">
        <v>2</v>
      </c>
      <c r="C43">
        <v>33</v>
      </c>
      <c r="D43" s="3" t="s">
        <v>11</v>
      </c>
      <c r="E43" t="s">
        <v>17</v>
      </c>
      <c r="F43" s="3" t="s">
        <v>5</v>
      </c>
      <c r="G43" s="3" t="s">
        <v>19</v>
      </c>
      <c r="H43" s="3">
        <v>2</v>
      </c>
      <c r="I43" s="3">
        <v>23</v>
      </c>
      <c r="J43" s="3">
        <v>0.22062626713034661</v>
      </c>
      <c r="K43" s="3">
        <v>12.000089192945531</v>
      </c>
      <c r="L43">
        <v>0.36363906645289484</v>
      </c>
    </row>
    <row r="44" spans="1:12" s="3" customFormat="1" x14ac:dyDescent="0.2">
      <c r="A44" s="2">
        <v>43294</v>
      </c>
      <c r="B44" s="3">
        <v>2</v>
      </c>
      <c r="C44">
        <v>33</v>
      </c>
      <c r="D44" s="3" t="s">
        <v>11</v>
      </c>
      <c r="E44" t="s">
        <v>17</v>
      </c>
      <c r="F44" s="3" t="s">
        <v>5</v>
      </c>
      <c r="G44" s="3" t="s">
        <v>13</v>
      </c>
      <c r="H44" s="3">
        <v>3</v>
      </c>
      <c r="I44" s="3">
        <v>0</v>
      </c>
      <c r="J44" s="3">
        <v>0</v>
      </c>
      <c r="K44" s="3">
        <v>0</v>
      </c>
      <c r="L44">
        <v>0</v>
      </c>
    </row>
    <row r="45" spans="1:12" s="3" customFormat="1" x14ac:dyDescent="0.2">
      <c r="A45" s="2">
        <v>43294</v>
      </c>
      <c r="B45" s="3">
        <v>2</v>
      </c>
      <c r="C45">
        <v>33</v>
      </c>
      <c r="D45" s="3" t="s">
        <v>11</v>
      </c>
      <c r="E45" t="s">
        <v>17</v>
      </c>
      <c r="F45" s="3" t="s">
        <v>5</v>
      </c>
      <c r="G45" s="3" t="s">
        <v>19</v>
      </c>
      <c r="H45" s="3">
        <v>4</v>
      </c>
      <c r="I45" s="3">
        <v>17</v>
      </c>
      <c r="J45" s="3">
        <v>0.16307158874851707</v>
      </c>
      <c r="K45" s="3">
        <v>8.8696311426119152</v>
      </c>
      <c r="L45">
        <v>0.26877670129127018</v>
      </c>
    </row>
    <row r="46" spans="1:12" s="3" customFormat="1" x14ac:dyDescent="0.2">
      <c r="A46" s="2">
        <v>43294</v>
      </c>
      <c r="B46" s="3">
        <v>2</v>
      </c>
      <c r="C46">
        <v>33</v>
      </c>
      <c r="D46" s="3" t="s">
        <v>11</v>
      </c>
      <c r="E46" t="s">
        <v>17</v>
      </c>
      <c r="F46" s="3" t="s">
        <v>18</v>
      </c>
      <c r="G46" s="3" t="s">
        <v>19</v>
      </c>
      <c r="H46" s="3">
        <v>5</v>
      </c>
      <c r="I46" s="3" t="s">
        <v>115</v>
      </c>
      <c r="J46" s="3" t="s">
        <v>115</v>
      </c>
      <c r="K46" s="3" t="s">
        <v>115</v>
      </c>
      <c r="L46" s="3" t="s">
        <v>115</v>
      </c>
    </row>
    <row r="47" spans="1:12" s="3" customFormat="1" x14ac:dyDescent="0.2">
      <c r="A47" s="2">
        <v>43294</v>
      </c>
      <c r="B47" s="3">
        <v>2</v>
      </c>
      <c r="C47">
        <v>33</v>
      </c>
      <c r="D47" s="3" t="s">
        <v>11</v>
      </c>
      <c r="E47" t="s">
        <v>17</v>
      </c>
      <c r="F47" s="3" t="s">
        <v>18</v>
      </c>
      <c r="G47" s="3" t="s">
        <v>13</v>
      </c>
      <c r="H47" s="3">
        <v>6</v>
      </c>
      <c r="I47" s="3">
        <v>20</v>
      </c>
      <c r="J47" s="3">
        <v>0.19184892793943184</v>
      </c>
      <c r="K47" s="3">
        <v>10.434860167778723</v>
      </c>
      <c r="L47">
        <v>0.31620788387208254</v>
      </c>
    </row>
    <row r="48" spans="1:12" s="3" customFormat="1" x14ac:dyDescent="0.2">
      <c r="A48" s="2">
        <v>43294</v>
      </c>
      <c r="B48" s="3">
        <v>2</v>
      </c>
      <c r="C48">
        <v>33</v>
      </c>
      <c r="D48" s="3" t="s">
        <v>11</v>
      </c>
      <c r="E48" t="s">
        <v>17</v>
      </c>
      <c r="F48" s="3" t="s">
        <v>5</v>
      </c>
      <c r="G48" s="3" t="s">
        <v>19</v>
      </c>
      <c r="H48" s="3">
        <v>7</v>
      </c>
      <c r="I48" s="3">
        <v>14</v>
      </c>
      <c r="J48" s="3">
        <v>0.13429424955760227</v>
      </c>
      <c r="K48" s="3">
        <v>7.3044021174451048</v>
      </c>
      <c r="L48">
        <v>0.22134551871045771</v>
      </c>
    </row>
    <row r="49" spans="1:12" s="3" customFormat="1" x14ac:dyDescent="0.2">
      <c r="A49" s="2">
        <v>43294</v>
      </c>
      <c r="B49" s="3">
        <v>2</v>
      </c>
      <c r="C49">
        <v>33</v>
      </c>
      <c r="D49" s="3" t="s">
        <v>11</v>
      </c>
      <c r="E49" t="s">
        <v>17</v>
      </c>
      <c r="F49" s="3" t="s">
        <v>5</v>
      </c>
      <c r="G49" s="3" t="s">
        <v>13</v>
      </c>
      <c r="H49" s="3">
        <v>8</v>
      </c>
      <c r="I49" s="3">
        <v>0</v>
      </c>
      <c r="J49" s="3">
        <v>0</v>
      </c>
      <c r="K49" s="3">
        <v>0</v>
      </c>
      <c r="L49">
        <v>0</v>
      </c>
    </row>
    <row r="50" spans="1:12" s="3" customFormat="1" x14ac:dyDescent="0.2">
      <c r="A50" s="2">
        <v>43294</v>
      </c>
      <c r="B50" s="3">
        <v>2</v>
      </c>
      <c r="C50">
        <v>33</v>
      </c>
      <c r="D50" s="3" t="s">
        <v>11</v>
      </c>
      <c r="E50" t="s">
        <v>17</v>
      </c>
      <c r="F50" s="3" t="s">
        <v>18</v>
      </c>
      <c r="G50" s="3" t="s">
        <v>19</v>
      </c>
      <c r="H50" s="3">
        <v>9</v>
      </c>
      <c r="I50" s="3">
        <v>25</v>
      </c>
      <c r="J50" s="3">
        <v>0.23981115992428981</v>
      </c>
      <c r="K50" s="3">
        <v>13.043575209723404</v>
      </c>
      <c r="L50">
        <v>0.39525985484010312</v>
      </c>
    </row>
    <row r="51" spans="1:12" s="3" customFormat="1" x14ac:dyDescent="0.2">
      <c r="A51" s="2">
        <v>43294</v>
      </c>
      <c r="B51" s="3">
        <v>2</v>
      </c>
      <c r="C51">
        <v>33</v>
      </c>
      <c r="D51" s="3" t="s">
        <v>11</v>
      </c>
      <c r="E51" t="s">
        <v>17</v>
      </c>
      <c r="F51" s="3" t="s">
        <v>18</v>
      </c>
      <c r="G51" s="3" t="s">
        <v>13</v>
      </c>
      <c r="H51" s="3">
        <v>10</v>
      </c>
      <c r="I51" s="3" t="s">
        <v>115</v>
      </c>
      <c r="J51" s="3" t="s">
        <v>115</v>
      </c>
      <c r="K51" s="3" t="s">
        <v>115</v>
      </c>
      <c r="L51" s="3" t="s">
        <v>115</v>
      </c>
    </row>
    <row r="52" spans="1:12" s="3" customFormat="1" x14ac:dyDescent="0.2">
      <c r="A52" s="2">
        <v>43294</v>
      </c>
      <c r="B52" s="3">
        <v>2</v>
      </c>
      <c r="C52">
        <v>33</v>
      </c>
      <c r="D52" s="3" t="s">
        <v>11</v>
      </c>
      <c r="E52" t="s">
        <v>17</v>
      </c>
      <c r="F52" s="3" t="s">
        <v>18</v>
      </c>
      <c r="G52" s="3" t="s">
        <v>13</v>
      </c>
      <c r="H52" s="3">
        <v>11</v>
      </c>
      <c r="I52" s="3">
        <v>55</v>
      </c>
      <c r="J52" s="3">
        <v>0.52758455183343755</v>
      </c>
      <c r="K52" s="3">
        <v>28.695865461391488</v>
      </c>
      <c r="L52">
        <v>0.86957168064822687</v>
      </c>
    </row>
    <row r="53" spans="1:12" s="3" customFormat="1" x14ac:dyDescent="0.2">
      <c r="A53" s="2">
        <v>43294</v>
      </c>
      <c r="B53" s="3">
        <v>2</v>
      </c>
      <c r="C53">
        <v>33</v>
      </c>
      <c r="D53" s="3" t="s">
        <v>11</v>
      </c>
      <c r="E53" t="s">
        <v>17</v>
      </c>
      <c r="F53" s="3" t="s">
        <v>5</v>
      </c>
      <c r="G53" s="3" t="s">
        <v>13</v>
      </c>
      <c r="H53" s="3">
        <v>12</v>
      </c>
      <c r="I53" s="3">
        <v>8</v>
      </c>
      <c r="J53" s="3">
        <v>7.6739571175772736E-2</v>
      </c>
      <c r="K53" s="3">
        <v>4.1739440671114894</v>
      </c>
      <c r="L53">
        <v>0.12648315354883302</v>
      </c>
    </row>
    <row r="54" spans="1:12" s="3" customFormat="1" x14ac:dyDescent="0.2">
      <c r="A54" s="2">
        <v>43294</v>
      </c>
      <c r="B54" s="3">
        <v>2</v>
      </c>
      <c r="C54">
        <v>33</v>
      </c>
      <c r="D54" s="3" t="s">
        <v>11</v>
      </c>
      <c r="E54" t="s">
        <v>17</v>
      </c>
      <c r="F54" s="3" t="s">
        <v>18</v>
      </c>
      <c r="G54" s="3" t="s">
        <v>19</v>
      </c>
      <c r="H54" s="3">
        <v>13</v>
      </c>
      <c r="I54" s="3">
        <v>45</v>
      </c>
      <c r="J54" s="3">
        <v>0.43166008786372162</v>
      </c>
      <c r="K54" s="3">
        <v>23.478435377502123</v>
      </c>
      <c r="L54">
        <v>0.71146773871218549</v>
      </c>
    </row>
    <row r="55" spans="1:12" s="3" customFormat="1" x14ac:dyDescent="0.2">
      <c r="A55" s="2">
        <v>43294</v>
      </c>
      <c r="B55" s="3">
        <v>2</v>
      </c>
      <c r="C55">
        <v>33</v>
      </c>
      <c r="D55" s="3" t="s">
        <v>11</v>
      </c>
      <c r="E55" t="s">
        <v>17</v>
      </c>
      <c r="F55" s="3" t="s">
        <v>18</v>
      </c>
      <c r="G55" s="3" t="s">
        <v>13</v>
      </c>
      <c r="H55" s="3">
        <v>14</v>
      </c>
      <c r="I55" s="3">
        <v>58</v>
      </c>
      <c r="J55" s="3">
        <v>0.5563618910243523</v>
      </c>
      <c r="K55" s="3">
        <v>30.261094486558292</v>
      </c>
      <c r="L55">
        <v>0.91700286322903912</v>
      </c>
    </row>
    <row r="56" spans="1:12" s="3" customFormat="1" x14ac:dyDescent="0.2">
      <c r="A56" s="2">
        <v>43294</v>
      </c>
      <c r="B56" s="3">
        <v>2</v>
      </c>
      <c r="C56">
        <v>33</v>
      </c>
      <c r="D56" s="3" t="s">
        <v>11</v>
      </c>
      <c r="E56" t="s">
        <v>17</v>
      </c>
      <c r="F56" s="3" t="s">
        <v>5</v>
      </c>
      <c r="G56" s="3" t="s">
        <v>13</v>
      </c>
      <c r="H56" s="3">
        <v>15</v>
      </c>
      <c r="I56" s="3">
        <v>15</v>
      </c>
      <c r="J56" s="3">
        <v>0.14388669595457387</v>
      </c>
      <c r="K56" s="3">
        <v>7.8261451258340413</v>
      </c>
      <c r="L56">
        <v>0.23715591290406185</v>
      </c>
    </row>
    <row r="57" spans="1:12" s="3" customFormat="1" x14ac:dyDescent="0.2">
      <c r="A57" s="2">
        <v>43294</v>
      </c>
      <c r="B57" s="3">
        <v>2</v>
      </c>
      <c r="C57">
        <v>33</v>
      </c>
      <c r="D57" s="3" t="s">
        <v>11</v>
      </c>
      <c r="E57" t="s">
        <v>17</v>
      </c>
      <c r="F57" s="3" t="s">
        <v>18</v>
      </c>
      <c r="G57" s="3" t="s">
        <v>19</v>
      </c>
      <c r="H57" s="3">
        <v>16</v>
      </c>
      <c r="I57" s="3">
        <v>3</v>
      </c>
      <c r="J57" s="3">
        <v>2.8777339190914776E-2</v>
      </c>
      <c r="K57" s="3">
        <v>1.5652290251668084</v>
      </c>
      <c r="L57">
        <v>4.7431182580812373E-2</v>
      </c>
    </row>
    <row r="58" spans="1:12" s="3" customFormat="1" x14ac:dyDescent="0.2">
      <c r="A58" s="2">
        <v>43294</v>
      </c>
      <c r="B58" s="3">
        <v>2</v>
      </c>
      <c r="C58">
        <v>33</v>
      </c>
      <c r="D58" s="3" t="s">
        <v>11</v>
      </c>
      <c r="E58" t="s">
        <v>17</v>
      </c>
      <c r="F58" s="3" t="s">
        <v>5</v>
      </c>
      <c r="G58" s="3" t="s">
        <v>19</v>
      </c>
      <c r="H58" s="3">
        <v>17</v>
      </c>
      <c r="I58" s="3">
        <v>51</v>
      </c>
      <c r="J58" s="3">
        <v>0.48921476624555121</v>
      </c>
      <c r="K58" s="3">
        <v>26.608893427835742</v>
      </c>
      <c r="L58">
        <v>0.80633010387381032</v>
      </c>
    </row>
    <row r="59" spans="1:12" s="3" customFormat="1" x14ac:dyDescent="0.2">
      <c r="A59" s="2">
        <v>43294</v>
      </c>
      <c r="B59" s="3">
        <v>2</v>
      </c>
      <c r="C59">
        <v>33</v>
      </c>
      <c r="D59" s="3" t="s">
        <v>11</v>
      </c>
      <c r="E59" t="s">
        <v>17</v>
      </c>
      <c r="F59" s="3" t="s">
        <v>5</v>
      </c>
      <c r="G59" s="3" t="s">
        <v>19</v>
      </c>
      <c r="H59" s="3">
        <v>18</v>
      </c>
      <c r="I59" s="3">
        <v>15</v>
      </c>
      <c r="J59" s="3">
        <v>0.14388669595457387</v>
      </c>
      <c r="K59" s="3">
        <v>7.8261451258340413</v>
      </c>
      <c r="L59">
        <v>0.23715591290406185</v>
      </c>
    </row>
    <row r="60" spans="1:12" s="3" customFormat="1" x14ac:dyDescent="0.2">
      <c r="A60" s="2">
        <v>43294</v>
      </c>
      <c r="B60" s="3">
        <v>2</v>
      </c>
      <c r="C60">
        <v>33</v>
      </c>
      <c r="D60" s="3" t="s">
        <v>11</v>
      </c>
      <c r="E60" t="s">
        <v>17</v>
      </c>
      <c r="F60" s="3" t="s">
        <v>18</v>
      </c>
      <c r="G60" s="3" t="s">
        <v>13</v>
      </c>
      <c r="H60" s="3">
        <v>19</v>
      </c>
      <c r="I60" s="3">
        <v>20</v>
      </c>
      <c r="J60" s="3">
        <v>0.19184892793943184</v>
      </c>
      <c r="K60" s="3">
        <v>10.434860167778723</v>
      </c>
      <c r="L60">
        <v>0.31620788387208254</v>
      </c>
    </row>
    <row r="61" spans="1:12" s="3" customFormat="1" x14ac:dyDescent="0.2">
      <c r="A61" s="2">
        <v>43294</v>
      </c>
      <c r="B61" s="3">
        <v>2</v>
      </c>
      <c r="C61">
        <v>33</v>
      </c>
      <c r="D61" s="3" t="s">
        <v>11</v>
      </c>
      <c r="E61" t="s">
        <v>17</v>
      </c>
      <c r="F61" s="3" t="s">
        <v>18</v>
      </c>
      <c r="G61" s="3" t="s">
        <v>19</v>
      </c>
      <c r="H61" s="3">
        <v>20</v>
      </c>
      <c r="I61" s="3">
        <v>65</v>
      </c>
      <c r="J61" s="3">
        <v>0.62350901580315343</v>
      </c>
      <c r="K61" s="3">
        <v>33.913295545280846</v>
      </c>
      <c r="L61">
        <v>1.027675622584268</v>
      </c>
    </row>
    <row r="62" spans="1:12" x14ac:dyDescent="0.2">
      <c r="A62" s="1">
        <v>43766</v>
      </c>
      <c r="B62">
        <v>0</v>
      </c>
      <c r="C62">
        <v>0</v>
      </c>
      <c r="D62" s="3" t="s">
        <v>23</v>
      </c>
      <c r="E62" t="s">
        <v>4</v>
      </c>
      <c r="F62" t="s">
        <v>5</v>
      </c>
      <c r="G62" t="s">
        <v>13</v>
      </c>
      <c r="H62">
        <v>1</v>
      </c>
      <c r="I62">
        <v>0</v>
      </c>
    </row>
    <row r="63" spans="1:12" x14ac:dyDescent="0.2">
      <c r="A63" s="1">
        <v>43766</v>
      </c>
      <c r="B63">
        <v>0</v>
      </c>
      <c r="C63">
        <v>0</v>
      </c>
      <c r="D63" s="3" t="s">
        <v>23</v>
      </c>
      <c r="E63" t="s">
        <v>17</v>
      </c>
      <c r="F63" t="s">
        <v>18</v>
      </c>
      <c r="G63" t="s">
        <v>13</v>
      </c>
      <c r="H63">
        <v>2</v>
      </c>
      <c r="I63">
        <v>0</v>
      </c>
    </row>
    <row r="64" spans="1:12" x14ac:dyDescent="0.2">
      <c r="A64" s="1">
        <v>43766</v>
      </c>
      <c r="B64">
        <v>0</v>
      </c>
      <c r="C64">
        <v>0</v>
      </c>
      <c r="D64" s="3" t="s">
        <v>23</v>
      </c>
      <c r="E64" t="s">
        <v>17</v>
      </c>
      <c r="F64" t="s">
        <v>18</v>
      </c>
      <c r="G64" t="s">
        <v>13</v>
      </c>
      <c r="H64">
        <v>3</v>
      </c>
      <c r="I64">
        <v>0</v>
      </c>
    </row>
    <row r="65" spans="1:9" x14ac:dyDescent="0.2">
      <c r="A65" s="1">
        <v>43766</v>
      </c>
      <c r="B65">
        <v>0</v>
      </c>
      <c r="C65">
        <v>0</v>
      </c>
      <c r="D65" s="3" t="s">
        <v>23</v>
      </c>
      <c r="E65" t="s">
        <v>4</v>
      </c>
      <c r="F65" t="s">
        <v>18</v>
      </c>
      <c r="G65" t="s">
        <v>13</v>
      </c>
      <c r="H65">
        <v>4</v>
      </c>
      <c r="I65">
        <v>0</v>
      </c>
    </row>
    <row r="66" spans="1:9" x14ac:dyDescent="0.2">
      <c r="A66" s="1">
        <v>43766</v>
      </c>
      <c r="B66">
        <v>0</v>
      </c>
      <c r="C66">
        <v>0</v>
      </c>
      <c r="D66" s="3" t="s">
        <v>23</v>
      </c>
      <c r="E66" t="s">
        <v>4</v>
      </c>
      <c r="F66" t="s">
        <v>18</v>
      </c>
      <c r="G66" t="s">
        <v>19</v>
      </c>
      <c r="H66">
        <v>5</v>
      </c>
      <c r="I66">
        <v>0</v>
      </c>
    </row>
    <row r="67" spans="1:9" x14ac:dyDescent="0.2">
      <c r="A67" s="1">
        <v>43766</v>
      </c>
      <c r="B67">
        <v>0</v>
      </c>
      <c r="C67">
        <v>0</v>
      </c>
      <c r="D67" s="3" t="s">
        <v>23</v>
      </c>
      <c r="E67" t="s">
        <v>4</v>
      </c>
      <c r="F67" t="s">
        <v>18</v>
      </c>
      <c r="G67" t="s">
        <v>19</v>
      </c>
      <c r="H67">
        <v>6</v>
      </c>
      <c r="I67">
        <v>0</v>
      </c>
    </row>
    <row r="68" spans="1:9" x14ac:dyDescent="0.2">
      <c r="A68" s="1">
        <v>43766</v>
      </c>
      <c r="B68">
        <v>0</v>
      </c>
      <c r="C68">
        <v>0</v>
      </c>
      <c r="D68" s="3" t="s">
        <v>23</v>
      </c>
      <c r="E68" t="s">
        <v>4</v>
      </c>
      <c r="F68" t="s">
        <v>5</v>
      </c>
      <c r="G68" t="s">
        <v>19</v>
      </c>
      <c r="H68">
        <v>7</v>
      </c>
      <c r="I68">
        <v>0</v>
      </c>
    </row>
    <row r="69" spans="1:9" x14ac:dyDescent="0.2">
      <c r="A69" s="1">
        <v>43766</v>
      </c>
      <c r="B69">
        <v>0</v>
      </c>
      <c r="C69">
        <v>0</v>
      </c>
      <c r="D69" s="3" t="s">
        <v>23</v>
      </c>
      <c r="E69" t="s">
        <v>17</v>
      </c>
      <c r="F69" t="s">
        <v>18</v>
      </c>
      <c r="G69" t="s">
        <v>19</v>
      </c>
      <c r="H69">
        <v>8</v>
      </c>
      <c r="I69">
        <v>0</v>
      </c>
    </row>
    <row r="70" spans="1:9" x14ac:dyDescent="0.2">
      <c r="A70" s="1">
        <v>43766</v>
      </c>
      <c r="B70">
        <v>0</v>
      </c>
      <c r="C70">
        <v>0</v>
      </c>
      <c r="D70" s="3" t="s">
        <v>23</v>
      </c>
      <c r="E70" t="s">
        <v>17</v>
      </c>
      <c r="F70" t="s">
        <v>5</v>
      </c>
      <c r="G70" t="s">
        <v>19</v>
      </c>
      <c r="H70">
        <v>9</v>
      </c>
      <c r="I70">
        <v>0</v>
      </c>
    </row>
    <row r="71" spans="1:9" x14ac:dyDescent="0.2">
      <c r="A71" s="1">
        <v>43766</v>
      </c>
      <c r="B71">
        <v>0</v>
      </c>
      <c r="C71">
        <v>0</v>
      </c>
      <c r="D71" s="3" t="s">
        <v>23</v>
      </c>
      <c r="E71" t="s">
        <v>4</v>
      </c>
      <c r="F71" t="s">
        <v>18</v>
      </c>
      <c r="G71" t="s">
        <v>13</v>
      </c>
      <c r="H71">
        <v>10</v>
      </c>
      <c r="I71">
        <v>0</v>
      </c>
    </row>
    <row r="72" spans="1:9" x14ac:dyDescent="0.2">
      <c r="A72" s="1">
        <v>43766</v>
      </c>
      <c r="B72">
        <v>0</v>
      </c>
      <c r="C72">
        <v>0</v>
      </c>
      <c r="D72" s="3" t="s">
        <v>23</v>
      </c>
      <c r="E72" t="s">
        <v>4</v>
      </c>
      <c r="F72" t="s">
        <v>18</v>
      </c>
      <c r="G72" t="s">
        <v>19</v>
      </c>
      <c r="H72">
        <v>11</v>
      </c>
      <c r="I72">
        <v>0</v>
      </c>
    </row>
    <row r="73" spans="1:9" x14ac:dyDescent="0.2">
      <c r="A73" s="1">
        <v>43766</v>
      </c>
      <c r="B73">
        <v>0</v>
      </c>
      <c r="C73">
        <v>0</v>
      </c>
      <c r="D73" s="3" t="s">
        <v>23</v>
      </c>
      <c r="E73" t="s">
        <v>17</v>
      </c>
      <c r="F73" t="s">
        <v>18</v>
      </c>
      <c r="G73" t="s">
        <v>13</v>
      </c>
      <c r="H73">
        <v>12</v>
      </c>
      <c r="I73">
        <v>0</v>
      </c>
    </row>
    <row r="74" spans="1:9" x14ac:dyDescent="0.2">
      <c r="A74" s="1">
        <v>43766</v>
      </c>
      <c r="B74">
        <v>0</v>
      </c>
      <c r="C74">
        <v>0</v>
      </c>
      <c r="D74" s="3" t="s">
        <v>23</v>
      </c>
      <c r="E74" t="s">
        <v>4</v>
      </c>
      <c r="F74" t="s">
        <v>5</v>
      </c>
      <c r="G74" t="s">
        <v>13</v>
      </c>
      <c r="H74">
        <v>13</v>
      </c>
      <c r="I74">
        <v>0</v>
      </c>
    </row>
    <row r="75" spans="1:9" x14ac:dyDescent="0.2">
      <c r="A75" s="1">
        <v>43766</v>
      </c>
      <c r="B75">
        <v>0</v>
      </c>
      <c r="C75">
        <v>0</v>
      </c>
      <c r="D75" s="3" t="s">
        <v>23</v>
      </c>
      <c r="E75" t="s">
        <v>4</v>
      </c>
      <c r="F75" t="s">
        <v>5</v>
      </c>
      <c r="G75" t="s">
        <v>13</v>
      </c>
      <c r="H75">
        <v>14</v>
      </c>
      <c r="I75">
        <v>0</v>
      </c>
    </row>
    <row r="76" spans="1:9" x14ac:dyDescent="0.2">
      <c r="A76" s="1">
        <v>43766</v>
      </c>
      <c r="B76">
        <v>0</v>
      </c>
      <c r="C76">
        <v>0</v>
      </c>
      <c r="D76" s="3" t="s">
        <v>23</v>
      </c>
      <c r="E76" t="s">
        <v>17</v>
      </c>
      <c r="F76" t="s">
        <v>18</v>
      </c>
      <c r="G76" t="s">
        <v>13</v>
      </c>
      <c r="H76">
        <v>15</v>
      </c>
      <c r="I76">
        <v>0</v>
      </c>
    </row>
    <row r="77" spans="1:9" x14ac:dyDescent="0.2">
      <c r="A77" s="1">
        <v>43766</v>
      </c>
      <c r="B77">
        <v>0</v>
      </c>
      <c r="C77">
        <v>0</v>
      </c>
      <c r="D77" s="3" t="s">
        <v>23</v>
      </c>
      <c r="E77" t="s">
        <v>17</v>
      </c>
      <c r="F77" t="s">
        <v>5</v>
      </c>
      <c r="G77" t="s">
        <v>13</v>
      </c>
      <c r="H77">
        <v>16</v>
      </c>
      <c r="I77">
        <v>0</v>
      </c>
    </row>
    <row r="78" spans="1:9" x14ac:dyDescent="0.2">
      <c r="A78" s="1">
        <v>43766</v>
      </c>
      <c r="B78">
        <v>0</v>
      </c>
      <c r="C78">
        <v>0</v>
      </c>
      <c r="D78" s="3" t="s">
        <v>23</v>
      </c>
      <c r="E78" t="s">
        <v>17</v>
      </c>
      <c r="F78" t="s">
        <v>5</v>
      </c>
      <c r="G78" t="s">
        <v>19</v>
      </c>
      <c r="H78">
        <v>17</v>
      </c>
      <c r="I78">
        <v>0</v>
      </c>
    </row>
    <row r="79" spans="1:9" x14ac:dyDescent="0.2">
      <c r="A79" s="1">
        <v>43766</v>
      </c>
      <c r="B79">
        <v>0</v>
      </c>
      <c r="C79">
        <v>0</v>
      </c>
      <c r="D79" s="3" t="s">
        <v>23</v>
      </c>
      <c r="E79" t="s">
        <v>17</v>
      </c>
      <c r="F79" t="s">
        <v>18</v>
      </c>
      <c r="G79" t="s">
        <v>19</v>
      </c>
      <c r="H79">
        <v>18</v>
      </c>
      <c r="I79">
        <v>0</v>
      </c>
    </row>
    <row r="80" spans="1:9" x14ac:dyDescent="0.2">
      <c r="A80" s="1">
        <v>43766</v>
      </c>
      <c r="B80">
        <v>0</v>
      </c>
      <c r="C80">
        <v>0</v>
      </c>
      <c r="D80" s="3" t="s">
        <v>23</v>
      </c>
      <c r="E80" t="s">
        <v>17</v>
      </c>
      <c r="F80" t="s">
        <v>5</v>
      </c>
      <c r="G80" t="s">
        <v>19</v>
      </c>
      <c r="H80">
        <v>19</v>
      </c>
      <c r="I80">
        <v>0</v>
      </c>
    </row>
    <row r="81" spans="1:9" x14ac:dyDescent="0.2">
      <c r="A81" s="1">
        <v>43766</v>
      </c>
      <c r="B81">
        <v>0</v>
      </c>
      <c r="C81">
        <v>0</v>
      </c>
      <c r="D81" s="3" t="s">
        <v>23</v>
      </c>
      <c r="E81" t="s">
        <v>4</v>
      </c>
      <c r="F81" t="s">
        <v>5</v>
      </c>
      <c r="G81" t="s">
        <v>19</v>
      </c>
      <c r="H81">
        <v>20</v>
      </c>
      <c r="I81">
        <v>0</v>
      </c>
    </row>
    <row r="82" spans="1:9" x14ac:dyDescent="0.2">
      <c r="A82" s="1">
        <v>43766</v>
      </c>
      <c r="B82">
        <v>0</v>
      </c>
      <c r="C82">
        <v>0</v>
      </c>
      <c r="D82" s="3" t="s">
        <v>23</v>
      </c>
      <c r="E82" t="s">
        <v>4</v>
      </c>
      <c r="F82" t="s">
        <v>5</v>
      </c>
      <c r="G82" t="s">
        <v>13</v>
      </c>
      <c r="H82">
        <v>21</v>
      </c>
      <c r="I82">
        <v>0</v>
      </c>
    </row>
    <row r="83" spans="1:9" x14ac:dyDescent="0.2">
      <c r="A83" s="1">
        <v>43766</v>
      </c>
      <c r="B83">
        <v>0</v>
      </c>
      <c r="C83">
        <v>0</v>
      </c>
      <c r="D83" s="3" t="s">
        <v>23</v>
      </c>
      <c r="E83" t="s">
        <v>17</v>
      </c>
      <c r="F83" t="s">
        <v>5</v>
      </c>
      <c r="G83" t="s">
        <v>13</v>
      </c>
      <c r="H83">
        <v>22</v>
      </c>
      <c r="I83">
        <v>0</v>
      </c>
    </row>
    <row r="84" spans="1:9" x14ac:dyDescent="0.2">
      <c r="A84" s="1">
        <v>43766</v>
      </c>
      <c r="B84">
        <v>0</v>
      </c>
      <c r="C84">
        <v>0</v>
      </c>
      <c r="D84" s="3" t="s">
        <v>23</v>
      </c>
      <c r="E84" t="s">
        <v>17</v>
      </c>
      <c r="F84" t="s">
        <v>18</v>
      </c>
      <c r="G84" t="s">
        <v>19</v>
      </c>
      <c r="H84">
        <v>23</v>
      </c>
      <c r="I84">
        <v>0</v>
      </c>
    </row>
    <row r="85" spans="1:9" x14ac:dyDescent="0.2">
      <c r="A85" s="1">
        <v>43766</v>
      </c>
      <c r="B85">
        <v>0</v>
      </c>
      <c r="C85">
        <v>0</v>
      </c>
      <c r="D85" s="3" t="s">
        <v>23</v>
      </c>
      <c r="E85" t="s">
        <v>17</v>
      </c>
      <c r="F85" t="s">
        <v>5</v>
      </c>
      <c r="G85" t="s">
        <v>13</v>
      </c>
      <c r="H85">
        <v>24</v>
      </c>
      <c r="I85">
        <v>0</v>
      </c>
    </row>
    <row r="86" spans="1:9" x14ac:dyDescent="0.2">
      <c r="A86" s="1">
        <v>43766</v>
      </c>
      <c r="B86">
        <v>0</v>
      </c>
      <c r="C86">
        <v>0</v>
      </c>
      <c r="D86" s="3" t="s">
        <v>23</v>
      </c>
      <c r="E86" t="s">
        <v>17</v>
      </c>
      <c r="F86" t="s">
        <v>5</v>
      </c>
      <c r="G86" t="s">
        <v>19</v>
      </c>
      <c r="H86">
        <v>25</v>
      </c>
      <c r="I86">
        <v>0</v>
      </c>
    </row>
    <row r="87" spans="1:9" x14ac:dyDescent="0.2">
      <c r="A87" s="1">
        <v>43766</v>
      </c>
      <c r="B87">
        <v>0</v>
      </c>
      <c r="C87">
        <v>0</v>
      </c>
      <c r="D87" s="3" t="s">
        <v>23</v>
      </c>
      <c r="E87" t="s">
        <v>17</v>
      </c>
      <c r="F87" t="s">
        <v>18</v>
      </c>
      <c r="G87" t="s">
        <v>19</v>
      </c>
      <c r="H87">
        <v>26</v>
      </c>
      <c r="I87">
        <v>0</v>
      </c>
    </row>
    <row r="88" spans="1:9" x14ac:dyDescent="0.2">
      <c r="A88" s="1">
        <v>43766</v>
      </c>
      <c r="B88">
        <v>0</v>
      </c>
      <c r="C88">
        <v>0</v>
      </c>
      <c r="D88" s="3" t="s">
        <v>23</v>
      </c>
      <c r="E88" t="s">
        <v>17</v>
      </c>
      <c r="F88" t="s">
        <v>18</v>
      </c>
      <c r="G88" t="s">
        <v>13</v>
      </c>
      <c r="H88">
        <v>27</v>
      </c>
      <c r="I88">
        <v>0</v>
      </c>
    </row>
    <row r="89" spans="1:9" x14ac:dyDescent="0.2">
      <c r="A89" s="1">
        <v>43766</v>
      </c>
      <c r="B89">
        <v>0</v>
      </c>
      <c r="C89">
        <v>0</v>
      </c>
      <c r="D89" s="3" t="s">
        <v>23</v>
      </c>
      <c r="E89" t="s">
        <v>17</v>
      </c>
      <c r="F89" t="s">
        <v>5</v>
      </c>
      <c r="G89" t="s">
        <v>19</v>
      </c>
      <c r="H89">
        <v>28</v>
      </c>
      <c r="I89">
        <v>0</v>
      </c>
    </row>
    <row r="90" spans="1:9" x14ac:dyDescent="0.2">
      <c r="A90" s="1">
        <v>43766</v>
      </c>
      <c r="B90">
        <v>0</v>
      </c>
      <c r="C90">
        <v>0</v>
      </c>
      <c r="D90" s="3" t="s">
        <v>23</v>
      </c>
      <c r="E90" t="s">
        <v>4</v>
      </c>
      <c r="F90" t="s">
        <v>18</v>
      </c>
      <c r="G90" t="s">
        <v>13</v>
      </c>
      <c r="H90">
        <v>29</v>
      </c>
      <c r="I90">
        <v>0</v>
      </c>
    </row>
    <row r="91" spans="1:9" x14ac:dyDescent="0.2">
      <c r="A91" s="1">
        <v>43766</v>
      </c>
      <c r="B91">
        <v>0</v>
      </c>
      <c r="C91">
        <v>0</v>
      </c>
      <c r="D91" s="3" t="s">
        <v>23</v>
      </c>
      <c r="E91" t="s">
        <v>4</v>
      </c>
      <c r="F91" t="s">
        <v>18</v>
      </c>
      <c r="G91" t="s">
        <v>19</v>
      </c>
      <c r="H91">
        <v>30</v>
      </c>
      <c r="I91">
        <v>0</v>
      </c>
    </row>
    <row r="92" spans="1:9" x14ac:dyDescent="0.2">
      <c r="A92" s="1">
        <v>43766</v>
      </c>
      <c r="B92">
        <v>0</v>
      </c>
      <c r="C92">
        <v>0</v>
      </c>
      <c r="D92" s="3" t="s">
        <v>23</v>
      </c>
      <c r="E92" t="s">
        <v>4</v>
      </c>
      <c r="F92" t="s">
        <v>5</v>
      </c>
      <c r="G92" t="s">
        <v>19</v>
      </c>
      <c r="H92">
        <v>31</v>
      </c>
      <c r="I92">
        <v>0</v>
      </c>
    </row>
    <row r="93" spans="1:9" x14ac:dyDescent="0.2">
      <c r="A93" s="1">
        <v>43766</v>
      </c>
      <c r="B93">
        <v>0</v>
      </c>
      <c r="C93">
        <v>0</v>
      </c>
      <c r="D93" s="3" t="s">
        <v>23</v>
      </c>
      <c r="E93" t="s">
        <v>4</v>
      </c>
      <c r="F93" t="s">
        <v>18</v>
      </c>
      <c r="G93" t="s">
        <v>13</v>
      </c>
      <c r="H93">
        <v>32</v>
      </c>
      <c r="I93">
        <v>0</v>
      </c>
    </row>
    <row r="94" spans="1:9" x14ac:dyDescent="0.2">
      <c r="A94" s="1">
        <v>43766</v>
      </c>
      <c r="B94">
        <v>0</v>
      </c>
      <c r="C94">
        <v>0</v>
      </c>
      <c r="D94" s="3" t="s">
        <v>23</v>
      </c>
      <c r="E94" t="s">
        <v>17</v>
      </c>
      <c r="F94" t="s">
        <v>5</v>
      </c>
      <c r="G94" t="s">
        <v>13</v>
      </c>
      <c r="H94">
        <v>33</v>
      </c>
      <c r="I94">
        <v>0</v>
      </c>
    </row>
    <row r="95" spans="1:9" x14ac:dyDescent="0.2">
      <c r="A95" s="1">
        <v>43766</v>
      </c>
      <c r="B95">
        <v>0</v>
      </c>
      <c r="C95">
        <v>0</v>
      </c>
      <c r="D95" s="3" t="s">
        <v>23</v>
      </c>
      <c r="E95" t="s">
        <v>17</v>
      </c>
      <c r="F95" t="s">
        <v>5</v>
      </c>
      <c r="G95" t="s">
        <v>13</v>
      </c>
      <c r="H95">
        <v>34</v>
      </c>
      <c r="I95">
        <v>0</v>
      </c>
    </row>
    <row r="96" spans="1:9" x14ac:dyDescent="0.2">
      <c r="A96" s="1">
        <v>43766</v>
      </c>
      <c r="B96">
        <v>0</v>
      </c>
      <c r="C96">
        <v>0</v>
      </c>
      <c r="D96" s="3" t="s">
        <v>23</v>
      </c>
      <c r="E96" t="s">
        <v>17</v>
      </c>
      <c r="F96" t="s">
        <v>18</v>
      </c>
      <c r="G96" t="s">
        <v>19</v>
      </c>
      <c r="H96">
        <v>35</v>
      </c>
      <c r="I96">
        <v>0</v>
      </c>
    </row>
    <row r="97" spans="1:12" x14ac:dyDescent="0.2">
      <c r="A97" s="1">
        <v>43766</v>
      </c>
      <c r="B97">
        <v>0</v>
      </c>
      <c r="C97">
        <v>0</v>
      </c>
      <c r="D97" s="3" t="s">
        <v>23</v>
      </c>
      <c r="E97" t="s">
        <v>4</v>
      </c>
      <c r="F97" t="s">
        <v>5</v>
      </c>
      <c r="G97" t="s">
        <v>19</v>
      </c>
      <c r="H97">
        <v>36</v>
      </c>
      <c r="I97">
        <v>0</v>
      </c>
    </row>
    <row r="98" spans="1:12" x14ac:dyDescent="0.2">
      <c r="A98" s="1">
        <v>43766</v>
      </c>
      <c r="B98">
        <v>0</v>
      </c>
      <c r="C98">
        <v>0</v>
      </c>
      <c r="D98" s="3" t="s">
        <v>23</v>
      </c>
      <c r="E98" t="s">
        <v>4</v>
      </c>
      <c r="F98" t="s">
        <v>5</v>
      </c>
      <c r="G98" t="s">
        <v>13</v>
      </c>
      <c r="H98">
        <v>37</v>
      </c>
      <c r="I98">
        <v>0</v>
      </c>
    </row>
    <row r="99" spans="1:12" x14ac:dyDescent="0.2">
      <c r="A99" s="1">
        <v>43766</v>
      </c>
      <c r="B99">
        <v>0</v>
      </c>
      <c r="C99">
        <v>0</v>
      </c>
      <c r="D99" s="3" t="s">
        <v>23</v>
      </c>
      <c r="E99" t="s">
        <v>4</v>
      </c>
      <c r="F99" t="s">
        <v>18</v>
      </c>
      <c r="G99" t="s">
        <v>19</v>
      </c>
      <c r="H99">
        <v>38</v>
      </c>
      <c r="I99">
        <v>0</v>
      </c>
    </row>
    <row r="100" spans="1:12" x14ac:dyDescent="0.2">
      <c r="A100" s="1">
        <v>43766</v>
      </c>
      <c r="B100">
        <v>0</v>
      </c>
      <c r="C100">
        <v>0</v>
      </c>
      <c r="D100" s="3" t="s">
        <v>23</v>
      </c>
      <c r="E100" t="s">
        <v>4</v>
      </c>
      <c r="F100" t="s">
        <v>18</v>
      </c>
      <c r="G100" t="s">
        <v>13</v>
      </c>
      <c r="H100">
        <v>39</v>
      </c>
      <c r="I100">
        <v>0</v>
      </c>
    </row>
    <row r="101" spans="1:12" x14ac:dyDescent="0.2">
      <c r="A101" s="1">
        <v>43766</v>
      </c>
      <c r="B101">
        <v>0</v>
      </c>
      <c r="C101">
        <v>0</v>
      </c>
      <c r="D101" s="3" t="s">
        <v>23</v>
      </c>
      <c r="E101" t="s">
        <v>4</v>
      </c>
      <c r="F101" t="s">
        <v>5</v>
      </c>
      <c r="G101" t="s">
        <v>19</v>
      </c>
      <c r="H101">
        <v>40</v>
      </c>
      <c r="I101">
        <v>0</v>
      </c>
    </row>
    <row r="102" spans="1:12" x14ac:dyDescent="0.2">
      <c r="A102" s="1">
        <v>43783</v>
      </c>
      <c r="B102">
        <v>1</v>
      </c>
      <c r="C102">
        <v>17</v>
      </c>
      <c r="D102" s="3" t="s">
        <v>23</v>
      </c>
      <c r="E102" t="s">
        <v>4</v>
      </c>
      <c r="F102" t="s">
        <v>5</v>
      </c>
      <c r="G102" t="s">
        <v>13</v>
      </c>
      <c r="H102">
        <v>1</v>
      </c>
      <c r="I102">
        <v>21</v>
      </c>
      <c r="J102">
        <v>0.13433499770386689</v>
      </c>
      <c r="K102">
        <v>7.3066184509578038</v>
      </c>
      <c r="L102">
        <v>0.2356973693857356</v>
      </c>
    </row>
    <row r="103" spans="1:12" x14ac:dyDescent="0.2">
      <c r="A103" s="1">
        <v>43783</v>
      </c>
      <c r="B103">
        <v>1</v>
      </c>
      <c r="C103">
        <v>17</v>
      </c>
      <c r="D103" s="3" t="s">
        <v>23</v>
      </c>
      <c r="E103" t="s">
        <v>17</v>
      </c>
      <c r="F103" t="s">
        <v>18</v>
      </c>
      <c r="G103" t="s">
        <v>13</v>
      </c>
      <c r="H103">
        <v>2</v>
      </c>
      <c r="I103">
        <v>1</v>
      </c>
      <c r="J103">
        <v>6.3969046525650898E-3</v>
      </c>
      <c r="K103">
        <v>0.34793421195037161</v>
      </c>
      <c r="L103">
        <v>1.12236842564636E-2</v>
      </c>
    </row>
    <row r="104" spans="1:12" x14ac:dyDescent="0.2">
      <c r="A104" s="1">
        <v>43783</v>
      </c>
      <c r="B104">
        <v>1</v>
      </c>
      <c r="C104">
        <v>17</v>
      </c>
      <c r="D104" s="3" t="s">
        <v>23</v>
      </c>
      <c r="E104" t="s">
        <v>17</v>
      </c>
      <c r="F104" t="s">
        <v>18</v>
      </c>
      <c r="G104" t="s">
        <v>13</v>
      </c>
      <c r="H104">
        <v>3</v>
      </c>
      <c r="I104">
        <v>20</v>
      </c>
      <c r="J104">
        <v>0.1279380930513018</v>
      </c>
      <c r="K104">
        <v>6.9586842390074324</v>
      </c>
      <c r="L104">
        <v>0.22447368512927202</v>
      </c>
    </row>
    <row r="105" spans="1:12" x14ac:dyDescent="0.2">
      <c r="A105" s="1">
        <v>43783</v>
      </c>
      <c r="B105">
        <v>1</v>
      </c>
      <c r="C105">
        <v>17</v>
      </c>
      <c r="D105" s="3" t="s">
        <v>23</v>
      </c>
      <c r="E105" t="s">
        <v>4</v>
      </c>
      <c r="F105" t="s">
        <v>18</v>
      </c>
      <c r="G105" t="s">
        <v>13</v>
      </c>
      <c r="H105">
        <v>4</v>
      </c>
      <c r="I105">
        <v>7</v>
      </c>
      <c r="J105">
        <v>4.4778332567955631E-2</v>
      </c>
      <c r="K105">
        <v>2.4355394836526014</v>
      </c>
      <c r="L105">
        <v>7.8565789795245214E-2</v>
      </c>
    </row>
    <row r="106" spans="1:12" x14ac:dyDescent="0.2">
      <c r="A106" s="1">
        <v>43783</v>
      </c>
      <c r="B106">
        <v>1</v>
      </c>
      <c r="C106">
        <v>17</v>
      </c>
      <c r="D106" s="3" t="s">
        <v>23</v>
      </c>
      <c r="E106" t="s">
        <v>4</v>
      </c>
      <c r="F106" t="s">
        <v>18</v>
      </c>
      <c r="G106" t="s">
        <v>19</v>
      </c>
      <c r="H106">
        <v>5</v>
      </c>
      <c r="I106">
        <v>27</v>
      </c>
      <c r="J106">
        <v>0.17271642561925743</v>
      </c>
      <c r="K106">
        <v>9.3942237226600334</v>
      </c>
      <c r="L106">
        <v>0.30303947492451722</v>
      </c>
    </row>
    <row r="107" spans="1:12" x14ac:dyDescent="0.2">
      <c r="A107" s="1">
        <v>43783</v>
      </c>
      <c r="B107">
        <v>1</v>
      </c>
      <c r="C107">
        <v>17</v>
      </c>
      <c r="D107" s="3" t="s">
        <v>23</v>
      </c>
      <c r="E107" t="s">
        <v>4</v>
      </c>
      <c r="F107" t="s">
        <v>18</v>
      </c>
      <c r="G107" t="s">
        <v>19</v>
      </c>
      <c r="H107">
        <v>6</v>
      </c>
      <c r="I107">
        <v>28</v>
      </c>
      <c r="J107">
        <v>0.17911333027182252</v>
      </c>
      <c r="K107">
        <v>9.7421579346104057</v>
      </c>
      <c r="L107">
        <v>0.31426315918098086</v>
      </c>
    </row>
    <row r="108" spans="1:12" x14ac:dyDescent="0.2">
      <c r="A108" s="1">
        <v>43783</v>
      </c>
      <c r="B108">
        <v>1</v>
      </c>
      <c r="C108">
        <v>17</v>
      </c>
      <c r="D108" s="3" t="s">
        <v>23</v>
      </c>
      <c r="E108" t="s">
        <v>4</v>
      </c>
      <c r="F108" t="s">
        <v>5</v>
      </c>
      <c r="G108" t="s">
        <v>19</v>
      </c>
      <c r="H108">
        <v>7</v>
      </c>
      <c r="I108">
        <v>42</v>
      </c>
      <c r="J108">
        <v>0.26866999540773379</v>
      </c>
      <c r="K108">
        <v>14.613236901915608</v>
      </c>
      <c r="L108">
        <v>0.4713947387714712</v>
      </c>
    </row>
    <row r="109" spans="1:12" x14ac:dyDescent="0.2">
      <c r="A109" s="1">
        <v>43783</v>
      </c>
      <c r="B109">
        <v>1</v>
      </c>
      <c r="C109">
        <v>17</v>
      </c>
      <c r="D109" s="3" t="s">
        <v>23</v>
      </c>
      <c r="E109" t="s">
        <v>17</v>
      </c>
      <c r="F109" t="s">
        <v>18</v>
      </c>
      <c r="G109" t="s">
        <v>19</v>
      </c>
      <c r="H109">
        <v>8</v>
      </c>
      <c r="I109">
        <v>11</v>
      </c>
      <c r="J109">
        <v>7.0365951178215994E-2</v>
      </c>
      <c r="K109">
        <v>3.8272763314540876</v>
      </c>
      <c r="L109">
        <v>0.12346052682109961</v>
      </c>
    </row>
    <row r="110" spans="1:12" x14ac:dyDescent="0.2">
      <c r="A110" s="1">
        <v>43783</v>
      </c>
      <c r="B110">
        <v>1</v>
      </c>
      <c r="C110">
        <v>17</v>
      </c>
      <c r="D110" s="3" t="s">
        <v>23</v>
      </c>
      <c r="E110" t="s">
        <v>17</v>
      </c>
      <c r="F110" t="s">
        <v>5</v>
      </c>
      <c r="G110" t="s">
        <v>19</v>
      </c>
      <c r="H110">
        <v>9</v>
      </c>
      <c r="I110">
        <v>9</v>
      </c>
      <c r="J110">
        <v>5.7572141873085805E-2</v>
      </c>
      <c r="K110">
        <v>3.1314079075533443</v>
      </c>
      <c r="L110">
        <v>0.1010131583081724</v>
      </c>
    </row>
    <row r="111" spans="1:12" x14ac:dyDescent="0.2">
      <c r="A111" s="1">
        <v>43783</v>
      </c>
      <c r="B111">
        <v>1</v>
      </c>
      <c r="C111">
        <v>17</v>
      </c>
      <c r="D111" s="3" t="s">
        <v>23</v>
      </c>
      <c r="E111" t="s">
        <v>4</v>
      </c>
      <c r="F111" t="s">
        <v>18</v>
      </c>
      <c r="G111" t="s">
        <v>13</v>
      </c>
      <c r="H111">
        <v>10</v>
      </c>
      <c r="I111">
        <v>4</v>
      </c>
      <c r="J111">
        <v>2.5587618610260359E-2</v>
      </c>
      <c r="K111">
        <v>1.3917368478014864</v>
      </c>
      <c r="L111">
        <v>4.4894737025854399E-2</v>
      </c>
    </row>
    <row r="112" spans="1:12" x14ac:dyDescent="0.2">
      <c r="A112" s="1">
        <v>43783</v>
      </c>
      <c r="B112">
        <v>1</v>
      </c>
      <c r="C112">
        <v>17</v>
      </c>
      <c r="D112" s="3" t="s">
        <v>23</v>
      </c>
      <c r="E112" t="s">
        <v>4</v>
      </c>
      <c r="F112" t="s">
        <v>18</v>
      </c>
      <c r="G112" t="s">
        <v>19</v>
      </c>
      <c r="H112">
        <v>11</v>
      </c>
      <c r="I112">
        <v>21</v>
      </c>
      <c r="J112">
        <v>0.13433499770386689</v>
      </c>
      <c r="K112">
        <v>7.3066184509578038</v>
      </c>
      <c r="L112">
        <v>0.2356973693857356</v>
      </c>
    </row>
    <row r="113" spans="1:12" x14ac:dyDescent="0.2">
      <c r="A113" s="1">
        <v>43783</v>
      </c>
      <c r="B113">
        <v>1</v>
      </c>
      <c r="C113">
        <v>17</v>
      </c>
      <c r="D113" s="3" t="s">
        <v>23</v>
      </c>
      <c r="E113" t="s">
        <v>17</v>
      </c>
      <c r="F113" t="s">
        <v>18</v>
      </c>
      <c r="G113" t="s">
        <v>13</v>
      </c>
      <c r="H113">
        <v>12</v>
      </c>
      <c r="I113">
        <v>4</v>
      </c>
      <c r="J113">
        <v>2.5587618610260359E-2</v>
      </c>
      <c r="K113">
        <v>1.3917368478014864</v>
      </c>
      <c r="L113">
        <v>4.4894737025854399E-2</v>
      </c>
    </row>
    <row r="114" spans="1:12" x14ac:dyDescent="0.2">
      <c r="A114" s="1">
        <v>43783</v>
      </c>
      <c r="B114">
        <v>1</v>
      </c>
      <c r="C114">
        <v>17</v>
      </c>
      <c r="D114" s="3" t="s">
        <v>23</v>
      </c>
      <c r="E114" t="s">
        <v>4</v>
      </c>
      <c r="F114" t="s">
        <v>5</v>
      </c>
      <c r="G114" t="s">
        <v>13</v>
      </c>
      <c r="H114">
        <v>13</v>
      </c>
      <c r="I114">
        <v>21</v>
      </c>
      <c r="J114">
        <v>0.13433499770386689</v>
      </c>
      <c r="K114">
        <v>7.3066184509578038</v>
      </c>
      <c r="L114">
        <v>0.2356973693857356</v>
      </c>
    </row>
    <row r="115" spans="1:12" x14ac:dyDescent="0.2">
      <c r="A115" s="1">
        <v>43783</v>
      </c>
      <c r="B115">
        <v>1</v>
      </c>
      <c r="C115">
        <v>17</v>
      </c>
      <c r="D115" s="3" t="s">
        <v>23</v>
      </c>
      <c r="E115" t="s">
        <v>4</v>
      </c>
      <c r="F115" t="s">
        <v>5</v>
      </c>
      <c r="G115" t="s">
        <v>13</v>
      </c>
      <c r="H115">
        <v>14</v>
      </c>
      <c r="I115">
        <v>28</v>
      </c>
      <c r="J115">
        <v>0.17911333027182252</v>
      </c>
      <c r="K115">
        <v>9.7421579346104057</v>
      </c>
      <c r="L115">
        <v>0.31426315918098086</v>
      </c>
    </row>
    <row r="116" spans="1:12" x14ac:dyDescent="0.2">
      <c r="A116" s="1">
        <v>43783</v>
      </c>
      <c r="B116">
        <v>1</v>
      </c>
      <c r="C116">
        <v>17</v>
      </c>
      <c r="D116" s="3" t="s">
        <v>23</v>
      </c>
      <c r="E116" t="s">
        <v>17</v>
      </c>
      <c r="F116" t="s">
        <v>18</v>
      </c>
      <c r="G116" t="s">
        <v>13</v>
      </c>
      <c r="H116">
        <v>15</v>
      </c>
      <c r="I116">
        <v>19</v>
      </c>
      <c r="J116">
        <v>0.1215411883987367</v>
      </c>
      <c r="K116">
        <v>6.6107500270570601</v>
      </c>
      <c r="L116">
        <v>0.21325000087280838</v>
      </c>
    </row>
    <row r="117" spans="1:12" x14ac:dyDescent="0.2">
      <c r="A117" s="1">
        <v>43783</v>
      </c>
      <c r="B117">
        <v>1</v>
      </c>
      <c r="C117">
        <v>17</v>
      </c>
      <c r="D117" s="3" t="s">
        <v>23</v>
      </c>
      <c r="E117" t="s">
        <v>17</v>
      </c>
      <c r="F117" t="s">
        <v>5</v>
      </c>
      <c r="G117" t="s">
        <v>13</v>
      </c>
      <c r="H117">
        <v>16</v>
      </c>
      <c r="I117">
        <v>24</v>
      </c>
      <c r="J117">
        <v>0.15352571166156215</v>
      </c>
      <c r="K117">
        <v>8.3504210868089181</v>
      </c>
      <c r="L117">
        <v>0.26936842215512641</v>
      </c>
    </row>
    <row r="118" spans="1:12" x14ac:dyDescent="0.2">
      <c r="A118" s="1">
        <v>43783</v>
      </c>
      <c r="B118">
        <v>1</v>
      </c>
      <c r="C118">
        <v>17</v>
      </c>
      <c r="D118" s="3" t="s">
        <v>23</v>
      </c>
      <c r="E118" t="s">
        <v>17</v>
      </c>
      <c r="F118" t="s">
        <v>5</v>
      </c>
      <c r="G118" t="s">
        <v>19</v>
      </c>
      <c r="H118">
        <v>17</v>
      </c>
      <c r="I118">
        <v>27</v>
      </c>
      <c r="J118">
        <v>0.17271642561925743</v>
      </c>
      <c r="K118">
        <v>9.3942237226600334</v>
      </c>
      <c r="L118">
        <v>0.30303947492451722</v>
      </c>
    </row>
    <row r="119" spans="1:12" x14ac:dyDescent="0.2">
      <c r="A119" s="1">
        <v>43783</v>
      </c>
      <c r="B119">
        <v>1</v>
      </c>
      <c r="C119">
        <v>17</v>
      </c>
      <c r="D119" s="3" t="s">
        <v>23</v>
      </c>
      <c r="E119" t="s">
        <v>17</v>
      </c>
      <c r="F119" t="s">
        <v>18</v>
      </c>
      <c r="G119" t="s">
        <v>19</v>
      </c>
      <c r="H119">
        <v>18</v>
      </c>
      <c r="I119">
        <v>21</v>
      </c>
      <c r="J119">
        <v>0.13433499770386689</v>
      </c>
      <c r="K119">
        <v>7.3066184509578038</v>
      </c>
      <c r="L119">
        <v>0.2356973693857356</v>
      </c>
    </row>
    <row r="120" spans="1:12" x14ac:dyDescent="0.2">
      <c r="A120" s="1">
        <v>43783</v>
      </c>
      <c r="B120">
        <v>1</v>
      </c>
      <c r="C120">
        <v>17</v>
      </c>
      <c r="D120" s="3" t="s">
        <v>23</v>
      </c>
      <c r="E120" t="s">
        <v>17</v>
      </c>
      <c r="F120" t="s">
        <v>5</v>
      </c>
      <c r="G120" t="s">
        <v>19</v>
      </c>
      <c r="H120">
        <v>19</v>
      </c>
      <c r="I120">
        <v>20</v>
      </c>
      <c r="J120">
        <v>0.1279380930513018</v>
      </c>
      <c r="K120">
        <v>6.9586842390074324</v>
      </c>
      <c r="L120">
        <v>0.22447368512927202</v>
      </c>
    </row>
    <row r="121" spans="1:12" x14ac:dyDescent="0.2">
      <c r="A121" s="1">
        <v>43783</v>
      </c>
      <c r="B121">
        <v>1</v>
      </c>
      <c r="C121">
        <v>17</v>
      </c>
      <c r="D121" s="3" t="s">
        <v>23</v>
      </c>
      <c r="E121" t="s">
        <v>4</v>
      </c>
      <c r="F121" t="s">
        <v>5</v>
      </c>
      <c r="G121" t="s">
        <v>19</v>
      </c>
      <c r="H121">
        <v>20</v>
      </c>
      <c r="I121">
        <v>24</v>
      </c>
      <c r="J121">
        <v>0.15352571166156215</v>
      </c>
      <c r="K121">
        <v>8.3504210868089181</v>
      </c>
      <c r="L121">
        <v>0.26936842215512641</v>
      </c>
    </row>
    <row r="122" spans="1:12" x14ac:dyDescent="0.2">
      <c r="A122" s="1">
        <v>43783</v>
      </c>
      <c r="B122">
        <v>1</v>
      </c>
      <c r="C122">
        <v>17</v>
      </c>
      <c r="D122" s="3" t="s">
        <v>23</v>
      </c>
      <c r="E122" t="s">
        <v>4</v>
      </c>
      <c r="F122" t="s">
        <v>5</v>
      </c>
      <c r="G122" t="s">
        <v>13</v>
      </c>
      <c r="H122">
        <v>21</v>
      </c>
      <c r="I122">
        <v>30</v>
      </c>
      <c r="J122">
        <v>0.19190713957695268</v>
      </c>
      <c r="K122">
        <v>10.438026358511147</v>
      </c>
      <c r="L122">
        <v>0.33671052769390797</v>
      </c>
    </row>
    <row r="123" spans="1:12" x14ac:dyDescent="0.2">
      <c r="A123" s="1">
        <v>43783</v>
      </c>
      <c r="B123">
        <v>1</v>
      </c>
      <c r="C123">
        <v>17</v>
      </c>
      <c r="D123" s="3" t="s">
        <v>23</v>
      </c>
      <c r="E123" t="s">
        <v>17</v>
      </c>
      <c r="F123" t="s">
        <v>5</v>
      </c>
      <c r="G123" t="s">
        <v>13</v>
      </c>
      <c r="H123">
        <v>22</v>
      </c>
      <c r="I123">
        <v>3</v>
      </c>
      <c r="J123">
        <v>1.9190713957695268E-2</v>
      </c>
      <c r="K123">
        <v>1.0438026358511148</v>
      </c>
      <c r="L123">
        <v>3.3671052769390801E-2</v>
      </c>
    </row>
    <row r="124" spans="1:12" x14ac:dyDescent="0.2">
      <c r="A124" s="1">
        <v>43783</v>
      </c>
      <c r="B124">
        <v>1</v>
      </c>
      <c r="C124">
        <v>17</v>
      </c>
      <c r="D124" s="3" t="s">
        <v>23</v>
      </c>
      <c r="E124" t="s">
        <v>17</v>
      </c>
      <c r="F124" t="s">
        <v>18</v>
      </c>
      <c r="G124" t="s">
        <v>19</v>
      </c>
      <c r="H124">
        <v>23</v>
      </c>
      <c r="I124">
        <v>4</v>
      </c>
      <c r="J124">
        <v>2.5587618610260359E-2</v>
      </c>
      <c r="K124">
        <v>1.3917368478014864</v>
      </c>
      <c r="L124">
        <v>4.4894737025854399E-2</v>
      </c>
    </row>
    <row r="125" spans="1:12" x14ac:dyDescent="0.2">
      <c r="A125" s="1">
        <v>43783</v>
      </c>
      <c r="B125">
        <v>1</v>
      </c>
      <c r="C125">
        <v>17</v>
      </c>
      <c r="D125" s="3" t="s">
        <v>23</v>
      </c>
      <c r="E125" t="s">
        <v>17</v>
      </c>
      <c r="F125" t="s">
        <v>5</v>
      </c>
      <c r="G125" t="s">
        <v>13</v>
      </c>
      <c r="H125">
        <v>24</v>
      </c>
      <c r="I125">
        <v>12</v>
      </c>
      <c r="J125">
        <v>7.6762855830781074E-2</v>
      </c>
      <c r="K125">
        <v>4.1752105434044591</v>
      </c>
      <c r="L125">
        <v>0.1346842110775632</v>
      </c>
    </row>
    <row r="126" spans="1:12" x14ac:dyDescent="0.2">
      <c r="A126" s="1">
        <v>43783</v>
      </c>
      <c r="B126">
        <v>1</v>
      </c>
      <c r="C126">
        <v>17</v>
      </c>
      <c r="D126" s="3" t="s">
        <v>23</v>
      </c>
      <c r="E126" t="s">
        <v>17</v>
      </c>
      <c r="F126" t="s">
        <v>5</v>
      </c>
      <c r="G126" t="s">
        <v>19</v>
      </c>
      <c r="H126">
        <v>25</v>
      </c>
      <c r="I126">
        <v>21</v>
      </c>
      <c r="J126">
        <v>0.13433499770386689</v>
      </c>
      <c r="K126">
        <v>7.3066184509578038</v>
      </c>
      <c r="L126">
        <v>0.2356973693857356</v>
      </c>
    </row>
    <row r="127" spans="1:12" x14ac:dyDescent="0.2">
      <c r="A127" s="1">
        <v>43783</v>
      </c>
      <c r="B127">
        <v>1</v>
      </c>
      <c r="C127">
        <v>17</v>
      </c>
      <c r="D127" s="3" t="s">
        <v>23</v>
      </c>
      <c r="E127" t="s">
        <v>17</v>
      </c>
      <c r="F127" t="s">
        <v>18</v>
      </c>
      <c r="G127" t="s">
        <v>19</v>
      </c>
      <c r="H127">
        <v>26</v>
      </c>
      <c r="I127">
        <v>15</v>
      </c>
      <c r="J127">
        <v>9.5953569788476342E-2</v>
      </c>
      <c r="K127">
        <v>5.2190131792555734</v>
      </c>
      <c r="L127">
        <v>0.16835526384695398</v>
      </c>
    </row>
    <row r="128" spans="1:12" x14ac:dyDescent="0.2">
      <c r="A128" s="1">
        <v>43783</v>
      </c>
      <c r="B128">
        <v>1</v>
      </c>
      <c r="C128">
        <v>17</v>
      </c>
      <c r="D128" s="3" t="s">
        <v>23</v>
      </c>
      <c r="E128" t="s">
        <v>17</v>
      </c>
      <c r="F128" t="s">
        <v>18</v>
      </c>
      <c r="G128" t="s">
        <v>13</v>
      </c>
      <c r="H128">
        <v>27</v>
      </c>
      <c r="I128">
        <v>17</v>
      </c>
      <c r="J128">
        <v>0.10874737909360653</v>
      </c>
      <c r="K128">
        <v>5.9148816031563172</v>
      </c>
      <c r="L128">
        <v>0.19080263235988121</v>
      </c>
    </row>
    <row r="129" spans="1:12" x14ac:dyDescent="0.2">
      <c r="A129" s="1">
        <v>43783</v>
      </c>
      <c r="B129">
        <v>1</v>
      </c>
      <c r="C129">
        <v>17</v>
      </c>
      <c r="D129" s="3" t="s">
        <v>23</v>
      </c>
      <c r="E129" t="s">
        <v>17</v>
      </c>
      <c r="F129" t="s">
        <v>5</v>
      </c>
      <c r="G129" t="s">
        <v>19</v>
      </c>
      <c r="H129">
        <v>28</v>
      </c>
      <c r="I129">
        <v>24</v>
      </c>
      <c r="J129">
        <v>0.15352571166156215</v>
      </c>
      <c r="K129">
        <v>8.3504210868089181</v>
      </c>
      <c r="L129">
        <v>0.26936842215512641</v>
      </c>
    </row>
    <row r="130" spans="1:12" x14ac:dyDescent="0.2">
      <c r="A130" s="1">
        <v>43783</v>
      </c>
      <c r="B130">
        <v>1</v>
      </c>
      <c r="C130">
        <v>17</v>
      </c>
      <c r="D130" s="3" t="s">
        <v>23</v>
      </c>
      <c r="E130" t="s">
        <v>4</v>
      </c>
      <c r="F130" t="s">
        <v>18</v>
      </c>
      <c r="G130" t="s">
        <v>13</v>
      </c>
      <c r="H130">
        <v>29</v>
      </c>
      <c r="I130">
        <v>26</v>
      </c>
      <c r="J130">
        <v>0.16631952096669234</v>
      </c>
      <c r="K130">
        <v>9.046289510709661</v>
      </c>
      <c r="L130">
        <v>0.29181579066805358</v>
      </c>
    </row>
    <row r="131" spans="1:12" x14ac:dyDescent="0.2">
      <c r="A131" s="1">
        <v>43783</v>
      </c>
      <c r="B131">
        <v>1</v>
      </c>
      <c r="C131">
        <v>17</v>
      </c>
      <c r="D131" s="3" t="s">
        <v>23</v>
      </c>
      <c r="E131" t="s">
        <v>4</v>
      </c>
      <c r="F131" t="s">
        <v>18</v>
      </c>
      <c r="G131" t="s">
        <v>19</v>
      </c>
      <c r="H131">
        <v>30</v>
      </c>
      <c r="I131">
        <v>34</v>
      </c>
      <c r="J131">
        <v>0.21749475818721306</v>
      </c>
      <c r="K131">
        <v>11.829763206312634</v>
      </c>
      <c r="L131">
        <v>0.38160526471976242</v>
      </c>
    </row>
    <row r="132" spans="1:12" x14ac:dyDescent="0.2">
      <c r="A132" s="1">
        <v>43783</v>
      </c>
      <c r="B132">
        <v>1</v>
      </c>
      <c r="C132">
        <v>17</v>
      </c>
      <c r="D132" s="3" t="s">
        <v>23</v>
      </c>
      <c r="E132" t="s">
        <v>4</v>
      </c>
      <c r="F132" t="s">
        <v>5</v>
      </c>
      <c r="G132" t="s">
        <v>19</v>
      </c>
      <c r="H132">
        <v>31</v>
      </c>
      <c r="I132">
        <v>30</v>
      </c>
      <c r="J132">
        <v>0.19190713957695268</v>
      </c>
      <c r="K132">
        <v>10.438026358511147</v>
      </c>
      <c r="L132">
        <v>0.33671052769390797</v>
      </c>
    </row>
    <row r="133" spans="1:12" x14ac:dyDescent="0.2">
      <c r="A133" s="1">
        <v>43783</v>
      </c>
      <c r="B133">
        <v>1</v>
      </c>
      <c r="C133">
        <v>17</v>
      </c>
      <c r="D133" s="3" t="s">
        <v>23</v>
      </c>
      <c r="E133" t="s">
        <v>4</v>
      </c>
      <c r="F133" t="s">
        <v>18</v>
      </c>
      <c r="G133" t="s">
        <v>13</v>
      </c>
      <c r="H133">
        <v>32</v>
      </c>
      <c r="I133">
        <v>17</v>
      </c>
      <c r="J133">
        <v>0.10874737909360653</v>
      </c>
      <c r="K133">
        <v>5.9148816031563172</v>
      </c>
      <c r="L133">
        <v>0.19080263235988121</v>
      </c>
    </row>
    <row r="134" spans="1:12" x14ac:dyDescent="0.2">
      <c r="A134" s="1">
        <v>43783</v>
      </c>
      <c r="B134">
        <v>1</v>
      </c>
      <c r="C134">
        <v>17</v>
      </c>
      <c r="D134" s="3" t="s">
        <v>23</v>
      </c>
      <c r="E134" t="s">
        <v>17</v>
      </c>
      <c r="F134" t="s">
        <v>5</v>
      </c>
      <c r="G134" t="s">
        <v>13</v>
      </c>
      <c r="H134">
        <v>33</v>
      </c>
      <c r="I134">
        <v>0</v>
      </c>
      <c r="J134">
        <v>0</v>
      </c>
      <c r="K134">
        <v>0</v>
      </c>
      <c r="L134">
        <v>0</v>
      </c>
    </row>
    <row r="135" spans="1:12" x14ac:dyDescent="0.2">
      <c r="A135" s="1">
        <v>43783</v>
      </c>
      <c r="B135">
        <v>1</v>
      </c>
      <c r="C135">
        <v>17</v>
      </c>
      <c r="D135" s="3" t="s">
        <v>23</v>
      </c>
      <c r="E135" t="s">
        <v>17</v>
      </c>
      <c r="F135" t="s">
        <v>5</v>
      </c>
      <c r="G135" t="s">
        <v>13</v>
      </c>
      <c r="H135">
        <v>34</v>
      </c>
      <c r="I135">
        <v>16</v>
      </c>
      <c r="J135">
        <v>0.10235047444104144</v>
      </c>
      <c r="K135">
        <v>5.5669473912059457</v>
      </c>
      <c r="L135">
        <v>0.1795789481034176</v>
      </c>
    </row>
    <row r="136" spans="1:12" x14ac:dyDescent="0.2">
      <c r="A136" s="1">
        <v>43783</v>
      </c>
      <c r="B136">
        <v>1</v>
      </c>
      <c r="C136">
        <v>17</v>
      </c>
      <c r="D136" s="3" t="s">
        <v>23</v>
      </c>
      <c r="E136" t="s">
        <v>17</v>
      </c>
      <c r="F136" t="s">
        <v>18</v>
      </c>
      <c r="G136" t="s">
        <v>19</v>
      </c>
      <c r="H136">
        <v>35</v>
      </c>
      <c r="I136">
        <v>5</v>
      </c>
      <c r="J136">
        <v>3.198452326282545E-2</v>
      </c>
      <c r="K136">
        <v>1.7396710597518581</v>
      </c>
      <c r="L136">
        <v>5.6118421282318004E-2</v>
      </c>
    </row>
    <row r="137" spans="1:12" x14ac:dyDescent="0.2">
      <c r="A137" s="1">
        <v>43783</v>
      </c>
      <c r="B137">
        <v>1</v>
      </c>
      <c r="C137">
        <v>17</v>
      </c>
      <c r="D137" s="3" t="s">
        <v>23</v>
      </c>
      <c r="E137" t="s">
        <v>4</v>
      </c>
      <c r="F137" t="s">
        <v>5</v>
      </c>
      <c r="G137" t="s">
        <v>19</v>
      </c>
      <c r="H137">
        <v>36</v>
      </c>
      <c r="I137">
        <v>12</v>
      </c>
      <c r="J137">
        <v>7.6762855830781074E-2</v>
      </c>
      <c r="K137">
        <v>4.1752105434044591</v>
      </c>
      <c r="L137">
        <v>0.1346842110775632</v>
      </c>
    </row>
    <row r="138" spans="1:12" x14ac:dyDescent="0.2">
      <c r="A138" s="1">
        <v>43783</v>
      </c>
      <c r="B138">
        <v>1</v>
      </c>
      <c r="C138">
        <v>17</v>
      </c>
      <c r="D138" s="3" t="s">
        <v>23</v>
      </c>
      <c r="E138" t="s">
        <v>4</v>
      </c>
      <c r="F138" t="s">
        <v>5</v>
      </c>
      <c r="G138" t="s">
        <v>13</v>
      </c>
      <c r="H138">
        <v>37</v>
      </c>
      <c r="I138">
        <v>11</v>
      </c>
      <c r="J138">
        <v>7.0365951178215994E-2</v>
      </c>
      <c r="K138">
        <v>3.8272763314540876</v>
      </c>
      <c r="L138">
        <v>0.12346052682109961</v>
      </c>
    </row>
    <row r="139" spans="1:12" x14ac:dyDescent="0.2">
      <c r="A139" s="1">
        <v>43783</v>
      </c>
      <c r="B139">
        <v>1</v>
      </c>
      <c r="C139">
        <v>17</v>
      </c>
      <c r="D139" s="3" t="s">
        <v>23</v>
      </c>
      <c r="E139" t="s">
        <v>4</v>
      </c>
      <c r="F139" t="s">
        <v>18</v>
      </c>
      <c r="G139" t="s">
        <v>19</v>
      </c>
      <c r="H139">
        <v>38</v>
      </c>
      <c r="I139">
        <v>16</v>
      </c>
      <c r="J139">
        <v>0.10235047444104144</v>
      </c>
      <c r="K139">
        <v>5.5669473912059457</v>
      </c>
      <c r="L139">
        <v>0.1795789481034176</v>
      </c>
    </row>
    <row r="140" spans="1:12" x14ac:dyDescent="0.2">
      <c r="A140" s="1">
        <v>43783</v>
      </c>
      <c r="B140">
        <v>1</v>
      </c>
      <c r="C140">
        <v>17</v>
      </c>
      <c r="D140" s="3" t="s">
        <v>23</v>
      </c>
      <c r="E140" t="s">
        <v>4</v>
      </c>
      <c r="F140" t="s">
        <v>18</v>
      </c>
      <c r="G140" t="s">
        <v>13</v>
      </c>
      <c r="H140">
        <v>39</v>
      </c>
      <c r="I140">
        <v>8</v>
      </c>
      <c r="J140">
        <v>5.1175237220520718E-2</v>
      </c>
      <c r="K140">
        <v>2.7834736956029729</v>
      </c>
      <c r="L140">
        <v>8.9789474051708798E-2</v>
      </c>
    </row>
    <row r="141" spans="1:12" x14ac:dyDescent="0.2">
      <c r="A141" s="1">
        <v>43783</v>
      </c>
      <c r="B141">
        <v>1</v>
      </c>
      <c r="C141">
        <v>17</v>
      </c>
      <c r="D141" s="3" t="s">
        <v>23</v>
      </c>
      <c r="E141" t="s">
        <v>4</v>
      </c>
      <c r="F141" t="s">
        <v>5</v>
      </c>
      <c r="G141" t="s">
        <v>19</v>
      </c>
      <c r="H141">
        <v>40</v>
      </c>
      <c r="I141">
        <v>15</v>
      </c>
      <c r="J141">
        <v>9.5953569788476342E-2</v>
      </c>
      <c r="K141">
        <v>5.2190131792555734</v>
      </c>
      <c r="L141">
        <v>0.16835526384695398</v>
      </c>
    </row>
    <row r="142" spans="1:12" x14ac:dyDescent="0.2">
      <c r="A142" s="1">
        <v>43797</v>
      </c>
      <c r="B142">
        <v>2</v>
      </c>
      <c r="C142">
        <v>31</v>
      </c>
      <c r="D142" s="3" t="s">
        <v>23</v>
      </c>
      <c r="E142" t="s">
        <v>4</v>
      </c>
      <c r="F142" t="s">
        <v>5</v>
      </c>
      <c r="G142" t="s">
        <v>13</v>
      </c>
      <c r="H142">
        <v>1</v>
      </c>
      <c r="I142" t="s">
        <v>115</v>
      </c>
      <c r="J142" t="s">
        <v>115</v>
      </c>
      <c r="K142" t="s">
        <v>115</v>
      </c>
      <c r="L142" t="s">
        <v>115</v>
      </c>
    </row>
    <row r="143" spans="1:12" x14ac:dyDescent="0.2">
      <c r="A143" s="1">
        <v>43797</v>
      </c>
      <c r="B143">
        <v>2</v>
      </c>
      <c r="C143">
        <v>31</v>
      </c>
      <c r="D143" s="3" t="s">
        <v>23</v>
      </c>
      <c r="E143" t="s">
        <v>17</v>
      </c>
      <c r="F143" t="s">
        <v>18</v>
      </c>
      <c r="G143" t="s">
        <v>13</v>
      </c>
      <c r="H143">
        <v>2</v>
      </c>
      <c r="I143">
        <v>0</v>
      </c>
      <c r="J143">
        <v>0</v>
      </c>
      <c r="K143">
        <v>0</v>
      </c>
      <c r="L143">
        <v>0</v>
      </c>
    </row>
    <row r="144" spans="1:12" x14ac:dyDescent="0.2">
      <c r="A144" s="1">
        <v>43797</v>
      </c>
      <c r="B144">
        <v>2</v>
      </c>
      <c r="C144">
        <v>31</v>
      </c>
      <c r="D144" s="3" t="s">
        <v>23</v>
      </c>
      <c r="E144" t="s">
        <v>17</v>
      </c>
      <c r="F144" t="s">
        <v>18</v>
      </c>
      <c r="G144" t="s">
        <v>13</v>
      </c>
      <c r="H144">
        <v>3</v>
      </c>
      <c r="I144">
        <v>15</v>
      </c>
      <c r="J144">
        <v>9.5953569788476342E-2</v>
      </c>
      <c r="K144">
        <v>5.2190131792555734</v>
      </c>
      <c r="L144">
        <v>0.16835526384695398</v>
      </c>
    </row>
    <row r="145" spans="1:12" x14ac:dyDescent="0.2">
      <c r="A145" s="1">
        <v>43797</v>
      </c>
      <c r="B145">
        <v>2</v>
      </c>
      <c r="C145">
        <v>31</v>
      </c>
      <c r="D145" s="3" t="s">
        <v>23</v>
      </c>
      <c r="E145" t="s">
        <v>4</v>
      </c>
      <c r="F145" t="s">
        <v>18</v>
      </c>
      <c r="G145" t="s">
        <v>13</v>
      </c>
      <c r="H145">
        <v>4</v>
      </c>
      <c r="I145">
        <v>6</v>
      </c>
      <c r="J145">
        <v>3.8381427915390537E-2</v>
      </c>
      <c r="K145">
        <v>2.0876052717022295</v>
      </c>
      <c r="L145">
        <v>6.7342105538781602E-2</v>
      </c>
    </row>
    <row r="146" spans="1:12" x14ac:dyDescent="0.2">
      <c r="A146" s="1">
        <v>43797</v>
      </c>
      <c r="B146">
        <v>2</v>
      </c>
      <c r="C146">
        <v>31</v>
      </c>
      <c r="D146" s="3" t="s">
        <v>23</v>
      </c>
      <c r="E146" t="s">
        <v>4</v>
      </c>
      <c r="F146" t="s">
        <v>18</v>
      </c>
      <c r="G146" t="s">
        <v>19</v>
      </c>
      <c r="H146">
        <v>5</v>
      </c>
      <c r="I146">
        <v>30</v>
      </c>
      <c r="J146">
        <v>0.19190713957695268</v>
      </c>
      <c r="K146">
        <v>10.438026358511147</v>
      </c>
      <c r="L146">
        <v>0.33671052769390797</v>
      </c>
    </row>
    <row r="147" spans="1:12" x14ac:dyDescent="0.2">
      <c r="A147" s="1">
        <v>43797</v>
      </c>
      <c r="B147">
        <v>2</v>
      </c>
      <c r="C147">
        <v>31</v>
      </c>
      <c r="D147" s="3" t="s">
        <v>23</v>
      </c>
      <c r="E147" t="s">
        <v>4</v>
      </c>
      <c r="F147" t="s">
        <v>18</v>
      </c>
      <c r="G147" t="s">
        <v>19</v>
      </c>
      <c r="H147">
        <v>6</v>
      </c>
      <c r="I147">
        <v>24</v>
      </c>
      <c r="J147">
        <v>0.15352571166156215</v>
      </c>
      <c r="K147">
        <v>8.3504210868089181</v>
      </c>
      <c r="L147">
        <v>0.26936842215512641</v>
      </c>
    </row>
    <row r="148" spans="1:12" x14ac:dyDescent="0.2">
      <c r="A148" s="1">
        <v>43797</v>
      </c>
      <c r="B148">
        <v>2</v>
      </c>
      <c r="C148">
        <v>31</v>
      </c>
      <c r="D148" s="3" t="s">
        <v>23</v>
      </c>
      <c r="E148" t="s">
        <v>4</v>
      </c>
      <c r="F148" t="s">
        <v>5</v>
      </c>
      <c r="G148" t="s">
        <v>19</v>
      </c>
      <c r="H148">
        <v>7</v>
      </c>
      <c r="I148" t="s">
        <v>115</v>
      </c>
      <c r="J148" t="s">
        <v>115</v>
      </c>
      <c r="K148" t="s">
        <v>115</v>
      </c>
      <c r="L148" t="s">
        <v>115</v>
      </c>
    </row>
    <row r="149" spans="1:12" x14ac:dyDescent="0.2">
      <c r="A149" s="1">
        <v>43797</v>
      </c>
      <c r="B149">
        <v>2</v>
      </c>
      <c r="C149">
        <v>31</v>
      </c>
      <c r="D149" s="3" t="s">
        <v>23</v>
      </c>
      <c r="E149" t="s">
        <v>17</v>
      </c>
      <c r="F149" t="s">
        <v>18</v>
      </c>
      <c r="G149" t="s">
        <v>19</v>
      </c>
      <c r="H149">
        <v>8</v>
      </c>
      <c r="I149">
        <v>6</v>
      </c>
      <c r="J149">
        <v>3.8381427915390537E-2</v>
      </c>
      <c r="K149">
        <v>2.0876052717022295</v>
      </c>
      <c r="L149">
        <v>6.7342105538781602E-2</v>
      </c>
    </row>
    <row r="150" spans="1:12" x14ac:dyDescent="0.2">
      <c r="A150" s="1">
        <v>43797</v>
      </c>
      <c r="B150">
        <v>2</v>
      </c>
      <c r="C150">
        <v>31</v>
      </c>
      <c r="D150" s="3" t="s">
        <v>23</v>
      </c>
      <c r="E150" t="s">
        <v>17</v>
      </c>
      <c r="F150" t="s">
        <v>5</v>
      </c>
      <c r="G150" t="s">
        <v>19</v>
      </c>
      <c r="H150">
        <v>9</v>
      </c>
      <c r="I150">
        <v>7</v>
      </c>
      <c r="J150">
        <v>4.4778332567955631E-2</v>
      </c>
      <c r="K150">
        <v>2.4355394836526014</v>
      </c>
      <c r="L150">
        <v>7.8565789795245214E-2</v>
      </c>
    </row>
    <row r="151" spans="1:12" x14ac:dyDescent="0.2">
      <c r="A151" s="1">
        <v>43797</v>
      </c>
      <c r="B151">
        <v>2</v>
      </c>
      <c r="C151">
        <v>31</v>
      </c>
      <c r="D151" s="3" t="s">
        <v>23</v>
      </c>
      <c r="E151" t="s">
        <v>4</v>
      </c>
      <c r="F151" t="s">
        <v>18</v>
      </c>
      <c r="G151" t="s">
        <v>13</v>
      </c>
      <c r="H151">
        <v>10</v>
      </c>
      <c r="I151">
        <v>27</v>
      </c>
      <c r="J151">
        <v>0.17271642561925743</v>
      </c>
      <c r="K151">
        <v>9.3942237226600334</v>
      </c>
      <c r="L151">
        <v>0.30303947492451722</v>
      </c>
    </row>
    <row r="152" spans="1:12" x14ac:dyDescent="0.2">
      <c r="A152" s="1">
        <v>43797</v>
      </c>
      <c r="B152">
        <v>2</v>
      </c>
      <c r="C152">
        <v>31</v>
      </c>
      <c r="D152" s="3" t="s">
        <v>23</v>
      </c>
      <c r="E152" t="s">
        <v>4</v>
      </c>
      <c r="F152" t="s">
        <v>18</v>
      </c>
      <c r="G152" t="s">
        <v>19</v>
      </c>
      <c r="H152">
        <v>11</v>
      </c>
      <c r="I152">
        <v>23</v>
      </c>
      <c r="J152">
        <v>0.14712880700899705</v>
      </c>
      <c r="K152">
        <v>8.0024868748585458</v>
      </c>
      <c r="L152">
        <v>0.25814473789866277</v>
      </c>
    </row>
    <row r="153" spans="1:12" x14ac:dyDescent="0.2">
      <c r="A153" s="1">
        <v>43797</v>
      </c>
      <c r="B153">
        <v>2</v>
      </c>
      <c r="C153">
        <v>31</v>
      </c>
      <c r="D153" s="3" t="s">
        <v>23</v>
      </c>
      <c r="E153" t="s">
        <v>17</v>
      </c>
      <c r="F153" t="s">
        <v>18</v>
      </c>
      <c r="G153" t="s">
        <v>13</v>
      </c>
      <c r="H153">
        <v>12</v>
      </c>
      <c r="I153">
        <v>2</v>
      </c>
      <c r="J153">
        <v>1.279380930513018E-2</v>
      </c>
      <c r="K153">
        <v>0.69586842390074322</v>
      </c>
      <c r="L153">
        <v>2.24473685129272E-2</v>
      </c>
    </row>
    <row r="154" spans="1:12" x14ac:dyDescent="0.2">
      <c r="A154" s="1">
        <v>43797</v>
      </c>
      <c r="B154">
        <v>2</v>
      </c>
      <c r="C154">
        <v>31</v>
      </c>
      <c r="D154" s="3" t="s">
        <v>23</v>
      </c>
      <c r="E154" t="s">
        <v>4</v>
      </c>
      <c r="F154" t="s">
        <v>5</v>
      </c>
      <c r="G154" t="s">
        <v>13</v>
      </c>
      <c r="H154">
        <v>13</v>
      </c>
      <c r="I154">
        <v>8</v>
      </c>
      <c r="J154">
        <v>5.1175237220520718E-2</v>
      </c>
      <c r="K154">
        <v>2.7834736956029729</v>
      </c>
      <c r="L154">
        <v>8.9789474051708798E-2</v>
      </c>
    </row>
    <row r="155" spans="1:12" x14ac:dyDescent="0.2">
      <c r="A155" s="1">
        <v>43797</v>
      </c>
      <c r="B155">
        <v>2</v>
      </c>
      <c r="C155">
        <v>31</v>
      </c>
      <c r="D155" s="3" t="s">
        <v>23</v>
      </c>
      <c r="E155" t="s">
        <v>4</v>
      </c>
      <c r="F155" t="s">
        <v>5</v>
      </c>
      <c r="G155" t="s">
        <v>13</v>
      </c>
      <c r="H155">
        <v>14</v>
      </c>
      <c r="I155">
        <v>29</v>
      </c>
      <c r="J155">
        <v>0.18551023492438759</v>
      </c>
      <c r="K155">
        <v>10.090092146560776</v>
      </c>
      <c r="L155">
        <v>0.32548684343744438</v>
      </c>
    </row>
    <row r="156" spans="1:12" x14ac:dyDescent="0.2">
      <c r="A156" s="1">
        <v>43797</v>
      </c>
      <c r="B156">
        <v>2</v>
      </c>
      <c r="C156">
        <v>31</v>
      </c>
      <c r="D156" s="3" t="s">
        <v>23</v>
      </c>
      <c r="E156" t="s">
        <v>17</v>
      </c>
      <c r="F156" t="s">
        <v>18</v>
      </c>
      <c r="G156" t="s">
        <v>13</v>
      </c>
      <c r="H156">
        <v>15</v>
      </c>
      <c r="I156">
        <v>28</v>
      </c>
      <c r="J156">
        <v>0.17911333027182252</v>
      </c>
      <c r="K156">
        <v>9.7421579346104057</v>
      </c>
      <c r="L156">
        <v>0.31426315918098086</v>
      </c>
    </row>
    <row r="157" spans="1:12" x14ac:dyDescent="0.2">
      <c r="A157" s="1">
        <v>43797</v>
      </c>
      <c r="B157">
        <v>2</v>
      </c>
      <c r="C157">
        <v>31</v>
      </c>
      <c r="D157" s="3" t="s">
        <v>23</v>
      </c>
      <c r="E157" t="s">
        <v>17</v>
      </c>
      <c r="F157" t="s">
        <v>5</v>
      </c>
      <c r="G157" t="s">
        <v>13</v>
      </c>
      <c r="H157">
        <v>16</v>
      </c>
      <c r="I157">
        <v>0</v>
      </c>
      <c r="J157">
        <v>0</v>
      </c>
      <c r="K157">
        <v>0</v>
      </c>
      <c r="L157">
        <v>0</v>
      </c>
    </row>
    <row r="158" spans="1:12" x14ac:dyDescent="0.2">
      <c r="A158" s="1">
        <v>43797</v>
      </c>
      <c r="B158">
        <v>2</v>
      </c>
      <c r="C158">
        <v>31</v>
      </c>
      <c r="D158" s="3" t="s">
        <v>23</v>
      </c>
      <c r="E158" t="s">
        <v>17</v>
      </c>
      <c r="F158" t="s">
        <v>5</v>
      </c>
      <c r="G158" t="s">
        <v>19</v>
      </c>
      <c r="H158">
        <v>17</v>
      </c>
      <c r="I158">
        <v>18</v>
      </c>
      <c r="J158">
        <v>0.11514428374617161</v>
      </c>
      <c r="K158">
        <v>6.2628158151066886</v>
      </c>
      <c r="L158">
        <v>0.20202631661634479</v>
      </c>
    </row>
    <row r="159" spans="1:12" x14ac:dyDescent="0.2">
      <c r="A159" s="1">
        <v>43797</v>
      </c>
      <c r="B159">
        <v>2</v>
      </c>
      <c r="C159">
        <v>31</v>
      </c>
      <c r="D159" s="3" t="s">
        <v>23</v>
      </c>
      <c r="E159" t="s">
        <v>17</v>
      </c>
      <c r="F159" t="s">
        <v>18</v>
      </c>
      <c r="G159" t="s">
        <v>19</v>
      </c>
      <c r="H159">
        <v>18</v>
      </c>
      <c r="I159">
        <v>15</v>
      </c>
      <c r="J159">
        <v>9.5953569788476342E-2</v>
      </c>
      <c r="K159">
        <v>5.2190131792555734</v>
      </c>
      <c r="L159">
        <v>0.16835526384695398</v>
      </c>
    </row>
    <row r="160" spans="1:12" x14ac:dyDescent="0.2">
      <c r="A160" s="1">
        <v>43797</v>
      </c>
      <c r="B160">
        <v>2</v>
      </c>
      <c r="C160">
        <v>31</v>
      </c>
      <c r="D160" s="3" t="s">
        <v>23</v>
      </c>
      <c r="E160" t="s">
        <v>17</v>
      </c>
      <c r="F160" t="s">
        <v>5</v>
      </c>
      <c r="G160" t="s">
        <v>19</v>
      </c>
      <c r="H160">
        <v>19</v>
      </c>
      <c r="I160">
        <v>8</v>
      </c>
      <c r="J160">
        <v>5.1175237220520718E-2</v>
      </c>
      <c r="K160">
        <v>2.7834736956029729</v>
      </c>
      <c r="L160">
        <v>8.9789474051708798E-2</v>
      </c>
    </row>
    <row r="161" spans="1:12" x14ac:dyDescent="0.2">
      <c r="A161" s="1">
        <v>43797</v>
      </c>
      <c r="B161">
        <v>2</v>
      </c>
      <c r="C161">
        <v>31</v>
      </c>
      <c r="D161" s="3" t="s">
        <v>23</v>
      </c>
      <c r="E161" t="s">
        <v>4</v>
      </c>
      <c r="F161" t="s">
        <v>5</v>
      </c>
      <c r="G161" t="s">
        <v>19</v>
      </c>
      <c r="H161">
        <v>20</v>
      </c>
      <c r="I161">
        <v>8</v>
      </c>
      <c r="J161">
        <v>5.1175237220520718E-2</v>
      </c>
      <c r="K161">
        <v>2.7834736956029729</v>
      </c>
      <c r="L161">
        <v>8.9789474051708798E-2</v>
      </c>
    </row>
    <row r="162" spans="1:12" x14ac:dyDescent="0.2">
      <c r="A162" s="1">
        <v>43797</v>
      </c>
      <c r="B162">
        <v>2</v>
      </c>
      <c r="C162">
        <v>31</v>
      </c>
      <c r="D162" s="3" t="s">
        <v>23</v>
      </c>
      <c r="E162" t="s">
        <v>4</v>
      </c>
      <c r="F162" t="s">
        <v>5</v>
      </c>
      <c r="G162" t="s">
        <v>13</v>
      </c>
      <c r="H162">
        <v>21</v>
      </c>
      <c r="I162">
        <v>7</v>
      </c>
      <c r="J162">
        <v>4.4778332567955631E-2</v>
      </c>
      <c r="K162">
        <v>2.4355394836526014</v>
      </c>
      <c r="L162">
        <v>7.8565789795245214E-2</v>
      </c>
    </row>
    <row r="163" spans="1:12" x14ac:dyDescent="0.2">
      <c r="A163" s="1">
        <v>43797</v>
      </c>
      <c r="B163">
        <v>2</v>
      </c>
      <c r="C163">
        <v>31</v>
      </c>
      <c r="D163" s="3" t="s">
        <v>23</v>
      </c>
      <c r="E163" t="s">
        <v>17</v>
      </c>
      <c r="F163" t="s">
        <v>5</v>
      </c>
      <c r="G163" t="s">
        <v>13</v>
      </c>
      <c r="H163">
        <v>22</v>
      </c>
      <c r="I163">
        <v>0</v>
      </c>
      <c r="J163">
        <v>0</v>
      </c>
      <c r="K163">
        <v>0</v>
      </c>
      <c r="L163">
        <v>0</v>
      </c>
    </row>
    <row r="164" spans="1:12" x14ac:dyDescent="0.2">
      <c r="A164" s="1">
        <v>43797</v>
      </c>
      <c r="B164">
        <v>2</v>
      </c>
      <c r="C164">
        <v>31</v>
      </c>
      <c r="D164" s="3" t="s">
        <v>23</v>
      </c>
      <c r="E164" t="s">
        <v>17</v>
      </c>
      <c r="F164" t="s">
        <v>18</v>
      </c>
      <c r="G164" t="s">
        <v>19</v>
      </c>
      <c r="H164">
        <v>23</v>
      </c>
      <c r="I164">
        <v>0</v>
      </c>
      <c r="J164">
        <v>0</v>
      </c>
      <c r="K164">
        <v>0</v>
      </c>
      <c r="L164">
        <v>0</v>
      </c>
    </row>
    <row r="165" spans="1:12" x14ac:dyDescent="0.2">
      <c r="A165" s="1">
        <v>43797</v>
      </c>
      <c r="B165">
        <v>2</v>
      </c>
      <c r="C165">
        <v>31</v>
      </c>
      <c r="D165" s="3" t="s">
        <v>23</v>
      </c>
      <c r="E165" t="s">
        <v>17</v>
      </c>
      <c r="F165" t="s">
        <v>5</v>
      </c>
      <c r="G165" t="s">
        <v>13</v>
      </c>
      <c r="H165">
        <v>24</v>
      </c>
      <c r="I165">
        <v>20</v>
      </c>
      <c r="J165">
        <v>0.1279380930513018</v>
      </c>
      <c r="K165">
        <v>6.9586842390074324</v>
      </c>
      <c r="L165">
        <v>0.22447368512927202</v>
      </c>
    </row>
    <row r="166" spans="1:12" x14ac:dyDescent="0.2">
      <c r="A166" s="1">
        <v>43797</v>
      </c>
      <c r="B166">
        <v>2</v>
      </c>
      <c r="C166">
        <v>31</v>
      </c>
      <c r="D166" s="3" t="s">
        <v>23</v>
      </c>
      <c r="E166" t="s">
        <v>17</v>
      </c>
      <c r="F166" t="s">
        <v>5</v>
      </c>
      <c r="G166" t="s">
        <v>19</v>
      </c>
      <c r="H166">
        <v>25</v>
      </c>
      <c r="I166">
        <v>10</v>
      </c>
      <c r="J166">
        <v>6.3969046525650899E-2</v>
      </c>
      <c r="K166">
        <v>3.4793421195037162</v>
      </c>
      <c r="L166">
        <v>0.11223684256463601</v>
      </c>
    </row>
    <row r="167" spans="1:12" x14ac:dyDescent="0.2">
      <c r="A167" s="1">
        <v>43797</v>
      </c>
      <c r="B167">
        <v>2</v>
      </c>
      <c r="C167">
        <v>31</v>
      </c>
      <c r="D167" s="3" t="s">
        <v>23</v>
      </c>
      <c r="E167" t="s">
        <v>17</v>
      </c>
      <c r="F167" t="s">
        <v>18</v>
      </c>
      <c r="G167" t="s">
        <v>19</v>
      </c>
      <c r="H167">
        <v>26</v>
      </c>
      <c r="I167">
        <v>25</v>
      </c>
      <c r="J167">
        <v>0.15992261631412724</v>
      </c>
      <c r="K167">
        <v>8.6983552987592905</v>
      </c>
      <c r="L167">
        <v>0.28059210641158999</v>
      </c>
    </row>
    <row r="168" spans="1:12" x14ac:dyDescent="0.2">
      <c r="A168" s="1">
        <v>43797</v>
      </c>
      <c r="B168">
        <v>2</v>
      </c>
      <c r="C168">
        <v>31</v>
      </c>
      <c r="D168" s="3" t="s">
        <v>23</v>
      </c>
      <c r="E168" t="s">
        <v>17</v>
      </c>
      <c r="F168" t="s">
        <v>18</v>
      </c>
      <c r="G168" t="s">
        <v>13</v>
      </c>
      <c r="H168">
        <v>27</v>
      </c>
      <c r="I168">
        <v>0</v>
      </c>
      <c r="J168">
        <v>0</v>
      </c>
      <c r="K168">
        <v>0</v>
      </c>
      <c r="L168">
        <v>0</v>
      </c>
    </row>
    <row r="169" spans="1:12" x14ac:dyDescent="0.2">
      <c r="A169" s="1">
        <v>43797</v>
      </c>
      <c r="B169">
        <v>2</v>
      </c>
      <c r="C169">
        <v>31</v>
      </c>
      <c r="D169" s="3" t="s">
        <v>23</v>
      </c>
      <c r="E169" t="s">
        <v>17</v>
      </c>
      <c r="F169" t="s">
        <v>5</v>
      </c>
      <c r="G169" t="s">
        <v>19</v>
      </c>
      <c r="H169">
        <v>28</v>
      </c>
      <c r="I169">
        <v>0</v>
      </c>
      <c r="J169">
        <v>0</v>
      </c>
      <c r="K169">
        <v>0</v>
      </c>
      <c r="L169">
        <v>0</v>
      </c>
    </row>
    <row r="170" spans="1:12" x14ac:dyDescent="0.2">
      <c r="A170" s="1">
        <v>43797</v>
      </c>
      <c r="B170">
        <v>2</v>
      </c>
      <c r="C170">
        <v>31</v>
      </c>
      <c r="D170" s="3" t="s">
        <v>23</v>
      </c>
      <c r="E170" t="s">
        <v>4</v>
      </c>
      <c r="F170" t="s">
        <v>18</v>
      </c>
      <c r="G170" t="s">
        <v>13</v>
      </c>
      <c r="H170">
        <v>29</v>
      </c>
      <c r="I170">
        <v>19</v>
      </c>
      <c r="J170">
        <v>0.1215411883987367</v>
      </c>
      <c r="K170">
        <v>6.6107500270570601</v>
      </c>
      <c r="L170">
        <v>0.21325000087280838</v>
      </c>
    </row>
    <row r="171" spans="1:12" x14ac:dyDescent="0.2">
      <c r="A171" s="1">
        <v>43797</v>
      </c>
      <c r="B171">
        <v>2</v>
      </c>
      <c r="C171">
        <v>31</v>
      </c>
      <c r="D171" s="3" t="s">
        <v>23</v>
      </c>
      <c r="E171" t="s">
        <v>4</v>
      </c>
      <c r="F171" t="s">
        <v>18</v>
      </c>
      <c r="G171" t="s">
        <v>19</v>
      </c>
      <c r="H171">
        <v>30</v>
      </c>
      <c r="I171">
        <v>24</v>
      </c>
      <c r="J171">
        <v>0.15352571166156215</v>
      </c>
      <c r="K171">
        <v>8.3504210868089181</v>
      </c>
      <c r="L171">
        <v>0.26936842215512641</v>
      </c>
    </row>
    <row r="172" spans="1:12" x14ac:dyDescent="0.2">
      <c r="A172" s="1">
        <v>43797</v>
      </c>
      <c r="B172">
        <v>2</v>
      </c>
      <c r="C172">
        <v>31</v>
      </c>
      <c r="D172" s="3" t="s">
        <v>23</v>
      </c>
      <c r="E172" t="s">
        <v>4</v>
      </c>
      <c r="F172" t="s">
        <v>5</v>
      </c>
      <c r="G172" t="s">
        <v>19</v>
      </c>
      <c r="H172">
        <v>31</v>
      </c>
      <c r="I172">
        <v>21</v>
      </c>
      <c r="J172">
        <v>0.13433499770386689</v>
      </c>
      <c r="K172">
        <v>7.3066184509578038</v>
      </c>
      <c r="L172">
        <v>0.2356973693857356</v>
      </c>
    </row>
    <row r="173" spans="1:12" x14ac:dyDescent="0.2">
      <c r="A173" s="1">
        <v>43797</v>
      </c>
      <c r="B173">
        <v>2</v>
      </c>
      <c r="C173">
        <v>31</v>
      </c>
      <c r="D173" s="3" t="s">
        <v>23</v>
      </c>
      <c r="E173" t="s">
        <v>4</v>
      </c>
      <c r="F173" t="s">
        <v>18</v>
      </c>
      <c r="G173" t="s">
        <v>13</v>
      </c>
      <c r="H173">
        <v>32</v>
      </c>
      <c r="I173">
        <v>12</v>
      </c>
      <c r="J173">
        <v>7.6762855830781074E-2</v>
      </c>
      <c r="K173">
        <v>4.1752105434044591</v>
      </c>
      <c r="L173">
        <v>0.1346842110775632</v>
      </c>
    </row>
    <row r="174" spans="1:12" x14ac:dyDescent="0.2">
      <c r="A174" s="1">
        <v>43797</v>
      </c>
      <c r="B174">
        <v>2</v>
      </c>
      <c r="C174">
        <v>31</v>
      </c>
      <c r="D174" s="3" t="s">
        <v>23</v>
      </c>
      <c r="E174" t="s">
        <v>17</v>
      </c>
      <c r="F174" t="s">
        <v>5</v>
      </c>
      <c r="G174" t="s">
        <v>13</v>
      </c>
      <c r="H174">
        <v>33</v>
      </c>
      <c r="I174">
        <v>0</v>
      </c>
      <c r="J174">
        <v>0</v>
      </c>
      <c r="K174">
        <v>0</v>
      </c>
      <c r="L174">
        <v>0</v>
      </c>
    </row>
    <row r="175" spans="1:12" x14ac:dyDescent="0.2">
      <c r="A175" s="1">
        <v>43797</v>
      </c>
      <c r="B175">
        <v>2</v>
      </c>
      <c r="C175">
        <v>31</v>
      </c>
      <c r="D175" s="3" t="s">
        <v>23</v>
      </c>
      <c r="E175" t="s">
        <v>17</v>
      </c>
      <c r="F175" t="s">
        <v>5</v>
      </c>
      <c r="G175" t="s">
        <v>13</v>
      </c>
      <c r="H175">
        <v>34</v>
      </c>
      <c r="I175">
        <v>3</v>
      </c>
      <c r="J175">
        <v>1.9190713957695268E-2</v>
      </c>
      <c r="K175">
        <v>1.0438026358511148</v>
      </c>
      <c r="L175">
        <v>3.3671052769390801E-2</v>
      </c>
    </row>
    <row r="176" spans="1:12" x14ac:dyDescent="0.2">
      <c r="A176" s="1">
        <v>43797</v>
      </c>
      <c r="B176">
        <v>2</v>
      </c>
      <c r="C176">
        <v>31</v>
      </c>
      <c r="D176" s="3" t="s">
        <v>23</v>
      </c>
      <c r="E176" t="s">
        <v>17</v>
      </c>
      <c r="F176" t="s">
        <v>18</v>
      </c>
      <c r="G176" t="s">
        <v>19</v>
      </c>
      <c r="H176">
        <v>35</v>
      </c>
      <c r="I176">
        <v>0</v>
      </c>
      <c r="J176">
        <v>0</v>
      </c>
      <c r="K176">
        <v>0</v>
      </c>
      <c r="L176">
        <v>0</v>
      </c>
    </row>
    <row r="177" spans="1:12" x14ac:dyDescent="0.2">
      <c r="A177" s="1">
        <v>43797</v>
      </c>
      <c r="B177">
        <v>2</v>
      </c>
      <c r="C177">
        <v>31</v>
      </c>
      <c r="D177" s="3" t="s">
        <v>23</v>
      </c>
      <c r="E177" t="s">
        <v>4</v>
      </c>
      <c r="F177" t="s">
        <v>5</v>
      </c>
      <c r="G177" t="s">
        <v>19</v>
      </c>
      <c r="H177">
        <v>36</v>
      </c>
      <c r="I177">
        <v>5</v>
      </c>
      <c r="J177">
        <v>3.198452326282545E-2</v>
      </c>
      <c r="K177">
        <v>1.7396710597518581</v>
      </c>
      <c r="L177">
        <v>5.6118421282318004E-2</v>
      </c>
    </row>
    <row r="178" spans="1:12" x14ac:dyDescent="0.2">
      <c r="A178" s="1">
        <v>43797</v>
      </c>
      <c r="B178">
        <v>2</v>
      </c>
      <c r="C178">
        <v>31</v>
      </c>
      <c r="D178" s="3" t="s">
        <v>23</v>
      </c>
      <c r="E178" t="s">
        <v>4</v>
      </c>
      <c r="F178" t="s">
        <v>5</v>
      </c>
      <c r="G178" t="s">
        <v>13</v>
      </c>
      <c r="H178">
        <v>37</v>
      </c>
      <c r="I178">
        <v>13</v>
      </c>
      <c r="J178">
        <v>8.3159760483346168E-2</v>
      </c>
      <c r="K178">
        <v>4.5231447553548305</v>
      </c>
      <c r="L178">
        <v>0.14590789533402679</v>
      </c>
    </row>
    <row r="179" spans="1:12" x14ac:dyDescent="0.2">
      <c r="A179" s="1">
        <v>43797</v>
      </c>
      <c r="B179">
        <v>2</v>
      </c>
      <c r="C179">
        <v>31</v>
      </c>
      <c r="D179" s="3" t="s">
        <v>23</v>
      </c>
      <c r="E179" t="s">
        <v>4</v>
      </c>
      <c r="F179" t="s">
        <v>18</v>
      </c>
      <c r="G179" t="s">
        <v>19</v>
      </c>
      <c r="H179">
        <v>38</v>
      </c>
      <c r="I179">
        <v>17</v>
      </c>
      <c r="J179">
        <v>0.10874737909360653</v>
      </c>
      <c r="K179">
        <v>5.9148816031563172</v>
      </c>
      <c r="L179">
        <v>0.19080263235988121</v>
      </c>
    </row>
    <row r="180" spans="1:12" x14ac:dyDescent="0.2">
      <c r="A180" s="1">
        <v>43797</v>
      </c>
      <c r="B180">
        <v>2</v>
      </c>
      <c r="C180">
        <v>31</v>
      </c>
      <c r="D180" s="3" t="s">
        <v>23</v>
      </c>
      <c r="E180" t="s">
        <v>4</v>
      </c>
      <c r="F180" t="s">
        <v>18</v>
      </c>
      <c r="G180" t="s">
        <v>13</v>
      </c>
      <c r="H180">
        <v>39</v>
      </c>
      <c r="I180">
        <v>2</v>
      </c>
      <c r="J180">
        <v>1.279380930513018E-2</v>
      </c>
      <c r="K180">
        <v>0.69586842390074322</v>
      </c>
      <c r="L180">
        <v>2.24473685129272E-2</v>
      </c>
    </row>
    <row r="181" spans="1:12" x14ac:dyDescent="0.2">
      <c r="A181" s="1">
        <v>43797</v>
      </c>
      <c r="B181">
        <v>2</v>
      </c>
      <c r="C181">
        <v>31</v>
      </c>
      <c r="D181" s="3" t="s">
        <v>23</v>
      </c>
      <c r="E181" t="s">
        <v>4</v>
      </c>
      <c r="F181" t="s">
        <v>5</v>
      </c>
      <c r="G181" t="s">
        <v>19</v>
      </c>
      <c r="H181">
        <v>40</v>
      </c>
      <c r="I181">
        <v>8</v>
      </c>
      <c r="J181">
        <v>5.1175237220520718E-2</v>
      </c>
      <c r="K181">
        <v>2.7834736956029729</v>
      </c>
      <c r="L181">
        <v>8.9789474051708798E-2</v>
      </c>
    </row>
  </sheetData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D45EC-048A-F245-B155-8D55C184FB92}">
  <dimension ref="A1:P241"/>
  <sheetViews>
    <sheetView workbookViewId="0">
      <pane ySplit="1" topLeftCell="A201" activePane="bottomLeft" state="frozen"/>
      <selection pane="bottomLeft" activeCell="P106" sqref="P106"/>
    </sheetView>
  </sheetViews>
  <sheetFormatPr baseColWidth="10" defaultRowHeight="16" x14ac:dyDescent="0.2"/>
  <cols>
    <col min="3" max="3" width="10.83203125" style="15"/>
    <col min="5" max="5" width="12.5" bestFit="1" customWidth="1"/>
    <col min="9" max="9" width="34.33203125" bestFit="1" customWidth="1"/>
    <col min="10" max="10" width="34.6640625" bestFit="1" customWidth="1"/>
    <col min="12" max="12" width="13" bestFit="1" customWidth="1"/>
    <col min="13" max="13" width="12.5" bestFit="1" customWidth="1"/>
    <col min="14" max="14" width="18.1640625" bestFit="1" customWidth="1"/>
    <col min="15" max="15" width="12.1640625" bestFit="1" customWidth="1"/>
    <col min="16" max="16" width="15.6640625" bestFit="1" customWidth="1"/>
    <col min="18" max="18" width="19" bestFit="1" customWidth="1"/>
  </cols>
  <sheetData>
    <row r="1" spans="1:16" x14ac:dyDescent="0.2">
      <c r="A1" t="s">
        <v>0</v>
      </c>
      <c r="B1" t="s">
        <v>7</v>
      </c>
      <c r="C1" t="s">
        <v>103</v>
      </c>
      <c r="D1" t="s">
        <v>1</v>
      </c>
      <c r="E1" t="s">
        <v>2</v>
      </c>
      <c r="F1" t="s">
        <v>3</v>
      </c>
      <c r="G1" t="s">
        <v>5</v>
      </c>
      <c r="H1" t="s">
        <v>15</v>
      </c>
      <c r="I1" t="s">
        <v>20</v>
      </c>
      <c r="J1" t="s">
        <v>21</v>
      </c>
      <c r="K1" t="s">
        <v>105</v>
      </c>
      <c r="L1" t="s">
        <v>106</v>
      </c>
      <c r="M1" t="s">
        <v>107</v>
      </c>
      <c r="N1" t="s">
        <v>108</v>
      </c>
      <c r="O1" t="s">
        <v>102</v>
      </c>
      <c r="P1" t="s">
        <v>22</v>
      </c>
    </row>
    <row r="2" spans="1:16" x14ac:dyDescent="0.2">
      <c r="A2" s="1">
        <v>43266</v>
      </c>
      <c r="B2">
        <v>0</v>
      </c>
      <c r="C2" s="15">
        <f>A2-$A$2</f>
        <v>0</v>
      </c>
      <c r="D2" t="s">
        <v>11</v>
      </c>
      <c r="E2" t="s">
        <v>12</v>
      </c>
      <c r="F2" t="s">
        <v>19</v>
      </c>
      <c r="G2" t="s">
        <v>18</v>
      </c>
      <c r="H2">
        <v>1</v>
      </c>
      <c r="I2">
        <v>0</v>
      </c>
      <c r="J2">
        <v>0</v>
      </c>
    </row>
    <row r="3" spans="1:16" x14ac:dyDescent="0.2">
      <c r="A3" s="1">
        <v>43266</v>
      </c>
      <c r="B3">
        <v>0</v>
      </c>
      <c r="C3" s="15">
        <f t="shared" ref="C3:C66" si="0">A3-$A$2</f>
        <v>0</v>
      </c>
      <c r="D3" t="s">
        <v>11</v>
      </c>
      <c r="E3" t="s">
        <v>12</v>
      </c>
      <c r="F3" t="s">
        <v>19</v>
      </c>
      <c r="G3" t="s">
        <v>18</v>
      </c>
      <c r="H3">
        <v>4</v>
      </c>
      <c r="I3">
        <v>0</v>
      </c>
      <c r="J3">
        <v>0</v>
      </c>
    </row>
    <row r="4" spans="1:16" x14ac:dyDescent="0.2">
      <c r="A4" s="1">
        <v>43266</v>
      </c>
      <c r="B4">
        <v>0</v>
      </c>
      <c r="C4" s="15">
        <f t="shared" si="0"/>
        <v>0</v>
      </c>
      <c r="D4" t="s">
        <v>11</v>
      </c>
      <c r="E4" t="s">
        <v>12</v>
      </c>
      <c r="F4" t="s">
        <v>19</v>
      </c>
      <c r="G4" t="s">
        <v>18</v>
      </c>
      <c r="H4">
        <v>7</v>
      </c>
      <c r="I4">
        <v>0</v>
      </c>
      <c r="J4">
        <v>0</v>
      </c>
    </row>
    <row r="5" spans="1:16" x14ac:dyDescent="0.2">
      <c r="A5" s="1">
        <v>43266</v>
      </c>
      <c r="B5">
        <v>0</v>
      </c>
      <c r="C5" s="15">
        <f t="shared" si="0"/>
        <v>0</v>
      </c>
      <c r="D5" t="s">
        <v>11</v>
      </c>
      <c r="E5" t="s">
        <v>12</v>
      </c>
      <c r="F5" t="s">
        <v>19</v>
      </c>
      <c r="G5" t="s">
        <v>18</v>
      </c>
      <c r="H5">
        <v>11</v>
      </c>
      <c r="I5">
        <v>0</v>
      </c>
      <c r="J5">
        <v>0</v>
      </c>
    </row>
    <row r="6" spans="1:16" x14ac:dyDescent="0.2">
      <c r="A6" s="1">
        <v>43266</v>
      </c>
      <c r="B6">
        <v>0</v>
      </c>
      <c r="C6" s="15">
        <f t="shared" si="0"/>
        <v>0</v>
      </c>
      <c r="D6" t="s">
        <v>11</v>
      </c>
      <c r="E6" t="s">
        <v>12</v>
      </c>
      <c r="F6" t="s">
        <v>19</v>
      </c>
      <c r="G6" t="s">
        <v>18</v>
      </c>
      <c r="H6">
        <v>14</v>
      </c>
      <c r="I6">
        <v>0</v>
      </c>
      <c r="J6">
        <v>0</v>
      </c>
    </row>
    <row r="7" spans="1:16" x14ac:dyDescent="0.2">
      <c r="A7" s="1">
        <v>43266</v>
      </c>
      <c r="B7">
        <v>0</v>
      </c>
      <c r="C7" s="15">
        <f t="shared" si="0"/>
        <v>0</v>
      </c>
      <c r="D7" t="s">
        <v>11</v>
      </c>
      <c r="E7" t="s">
        <v>12</v>
      </c>
      <c r="F7" t="s">
        <v>13</v>
      </c>
      <c r="G7" t="s">
        <v>18</v>
      </c>
      <c r="H7">
        <v>3</v>
      </c>
      <c r="I7">
        <v>0</v>
      </c>
      <c r="J7">
        <v>0</v>
      </c>
    </row>
    <row r="8" spans="1:16" x14ac:dyDescent="0.2">
      <c r="A8" s="1">
        <v>43266</v>
      </c>
      <c r="B8">
        <v>0</v>
      </c>
      <c r="C8" s="15">
        <f t="shared" si="0"/>
        <v>0</v>
      </c>
      <c r="D8" t="s">
        <v>11</v>
      </c>
      <c r="E8" t="s">
        <v>12</v>
      </c>
      <c r="F8" t="s">
        <v>13</v>
      </c>
      <c r="G8" t="s">
        <v>18</v>
      </c>
      <c r="H8">
        <v>8</v>
      </c>
      <c r="I8">
        <v>0</v>
      </c>
      <c r="J8">
        <v>0</v>
      </c>
    </row>
    <row r="9" spans="1:16" x14ac:dyDescent="0.2">
      <c r="A9" s="1">
        <v>43266</v>
      </c>
      <c r="B9">
        <v>0</v>
      </c>
      <c r="C9" s="15">
        <f t="shared" si="0"/>
        <v>0</v>
      </c>
      <c r="D9" t="s">
        <v>11</v>
      </c>
      <c r="E9" t="s">
        <v>12</v>
      </c>
      <c r="F9" t="s">
        <v>13</v>
      </c>
      <c r="G9" t="s">
        <v>18</v>
      </c>
      <c r="H9">
        <v>17</v>
      </c>
      <c r="I9">
        <v>0</v>
      </c>
      <c r="J9">
        <v>0</v>
      </c>
    </row>
    <row r="10" spans="1:16" x14ac:dyDescent="0.2">
      <c r="A10" s="1">
        <v>43266</v>
      </c>
      <c r="B10">
        <v>0</v>
      </c>
      <c r="C10" s="15">
        <f t="shared" si="0"/>
        <v>0</v>
      </c>
      <c r="D10" t="s">
        <v>11</v>
      </c>
      <c r="E10" t="s">
        <v>12</v>
      </c>
      <c r="F10" t="s">
        <v>13</v>
      </c>
      <c r="G10" t="s">
        <v>18</v>
      </c>
      <c r="H10">
        <v>19</v>
      </c>
      <c r="I10">
        <v>0</v>
      </c>
      <c r="J10">
        <v>0</v>
      </c>
    </row>
    <row r="11" spans="1:16" x14ac:dyDescent="0.2">
      <c r="A11" s="1">
        <v>43266</v>
      </c>
      <c r="B11">
        <v>0</v>
      </c>
      <c r="C11" s="15">
        <f t="shared" si="0"/>
        <v>0</v>
      </c>
      <c r="D11" t="s">
        <v>11</v>
      </c>
      <c r="E11" t="s">
        <v>12</v>
      </c>
      <c r="F11" t="s">
        <v>13</v>
      </c>
      <c r="G11" t="s">
        <v>18</v>
      </c>
      <c r="H11">
        <v>20</v>
      </c>
      <c r="I11">
        <v>0</v>
      </c>
      <c r="J11">
        <v>0</v>
      </c>
    </row>
    <row r="12" spans="1:16" x14ac:dyDescent="0.2">
      <c r="A12" s="1">
        <v>43266</v>
      </c>
      <c r="B12">
        <v>0</v>
      </c>
      <c r="C12" s="15">
        <f t="shared" si="0"/>
        <v>0</v>
      </c>
      <c r="D12" t="s">
        <v>11</v>
      </c>
      <c r="E12" t="s">
        <v>24</v>
      </c>
      <c r="F12" t="s">
        <v>19</v>
      </c>
      <c r="G12" t="s">
        <v>18</v>
      </c>
      <c r="H12">
        <v>5</v>
      </c>
      <c r="I12">
        <v>0</v>
      </c>
      <c r="J12">
        <v>0</v>
      </c>
      <c r="M12">
        <v>6</v>
      </c>
    </row>
    <row r="13" spans="1:16" x14ac:dyDescent="0.2">
      <c r="A13" s="1">
        <v>43266</v>
      </c>
      <c r="B13">
        <v>0</v>
      </c>
      <c r="C13" s="15">
        <f t="shared" si="0"/>
        <v>0</v>
      </c>
      <c r="D13" t="s">
        <v>11</v>
      </c>
      <c r="E13" t="s">
        <v>24</v>
      </c>
      <c r="F13" t="s">
        <v>19</v>
      </c>
      <c r="G13" t="s">
        <v>18</v>
      </c>
      <c r="H13">
        <v>9</v>
      </c>
      <c r="I13">
        <v>0</v>
      </c>
      <c r="J13">
        <v>0</v>
      </c>
      <c r="M13">
        <v>10</v>
      </c>
    </row>
    <row r="14" spans="1:16" x14ac:dyDescent="0.2">
      <c r="A14" s="1">
        <v>43266</v>
      </c>
      <c r="B14">
        <v>0</v>
      </c>
      <c r="C14" s="15">
        <f t="shared" si="0"/>
        <v>0</v>
      </c>
      <c r="D14" t="s">
        <v>11</v>
      </c>
      <c r="E14" t="s">
        <v>24</v>
      </c>
      <c r="F14" t="s">
        <v>19</v>
      </c>
      <c r="G14" t="s">
        <v>18</v>
      </c>
      <c r="H14">
        <v>13</v>
      </c>
      <c r="I14">
        <v>0</v>
      </c>
      <c r="J14">
        <v>0</v>
      </c>
      <c r="M14">
        <v>9</v>
      </c>
    </row>
    <row r="15" spans="1:16" x14ac:dyDescent="0.2">
      <c r="A15" s="1">
        <v>43266</v>
      </c>
      <c r="B15">
        <v>0</v>
      </c>
      <c r="C15" s="15">
        <f t="shared" si="0"/>
        <v>0</v>
      </c>
      <c r="D15" t="s">
        <v>11</v>
      </c>
      <c r="E15" t="s">
        <v>24</v>
      </c>
      <c r="F15" t="s">
        <v>19</v>
      </c>
      <c r="G15" t="s">
        <v>18</v>
      </c>
      <c r="H15">
        <v>16</v>
      </c>
      <c r="I15">
        <v>0</v>
      </c>
      <c r="J15">
        <v>0</v>
      </c>
      <c r="M15">
        <v>4</v>
      </c>
    </row>
    <row r="16" spans="1:16" x14ac:dyDescent="0.2">
      <c r="A16" s="1">
        <v>43266</v>
      </c>
      <c r="B16">
        <v>0</v>
      </c>
      <c r="C16" s="15">
        <f t="shared" si="0"/>
        <v>0</v>
      </c>
      <c r="D16" t="s">
        <v>11</v>
      </c>
      <c r="E16" t="s">
        <v>24</v>
      </c>
      <c r="F16" t="s">
        <v>19</v>
      </c>
      <c r="G16" t="s">
        <v>18</v>
      </c>
      <c r="H16">
        <v>20</v>
      </c>
      <c r="I16">
        <v>0</v>
      </c>
      <c r="J16">
        <v>0</v>
      </c>
      <c r="M16">
        <v>8</v>
      </c>
    </row>
    <row r="17" spans="1:13" x14ac:dyDescent="0.2">
      <c r="A17" s="1">
        <v>43266</v>
      </c>
      <c r="B17">
        <v>0</v>
      </c>
      <c r="C17" s="15">
        <f t="shared" si="0"/>
        <v>0</v>
      </c>
      <c r="D17" t="s">
        <v>11</v>
      </c>
      <c r="E17" t="s">
        <v>24</v>
      </c>
      <c r="F17" t="s">
        <v>13</v>
      </c>
      <c r="G17" t="s">
        <v>18</v>
      </c>
      <c r="H17">
        <v>6</v>
      </c>
      <c r="I17">
        <v>0</v>
      </c>
      <c r="J17">
        <v>0</v>
      </c>
      <c r="M17">
        <v>8</v>
      </c>
    </row>
    <row r="18" spans="1:13" x14ac:dyDescent="0.2">
      <c r="A18" s="1">
        <v>43266</v>
      </c>
      <c r="B18">
        <v>0</v>
      </c>
      <c r="C18" s="15">
        <f t="shared" si="0"/>
        <v>0</v>
      </c>
      <c r="D18" t="s">
        <v>11</v>
      </c>
      <c r="E18" t="s">
        <v>24</v>
      </c>
      <c r="F18" t="s">
        <v>13</v>
      </c>
      <c r="G18" t="s">
        <v>18</v>
      </c>
      <c r="H18">
        <v>10</v>
      </c>
      <c r="I18">
        <v>0</v>
      </c>
      <c r="J18">
        <v>0</v>
      </c>
      <c r="M18">
        <v>6</v>
      </c>
    </row>
    <row r="19" spans="1:13" x14ac:dyDescent="0.2">
      <c r="A19" s="1">
        <v>43266</v>
      </c>
      <c r="B19">
        <v>0</v>
      </c>
      <c r="C19" s="15">
        <f t="shared" si="0"/>
        <v>0</v>
      </c>
      <c r="D19" t="s">
        <v>11</v>
      </c>
      <c r="E19" t="s">
        <v>24</v>
      </c>
      <c r="F19" t="s">
        <v>13</v>
      </c>
      <c r="G19" t="s">
        <v>18</v>
      </c>
      <c r="H19">
        <v>11</v>
      </c>
      <c r="I19">
        <v>0</v>
      </c>
      <c r="J19">
        <v>0</v>
      </c>
      <c r="M19">
        <v>9</v>
      </c>
    </row>
    <row r="20" spans="1:13" x14ac:dyDescent="0.2">
      <c r="A20" s="1">
        <v>43266</v>
      </c>
      <c r="B20">
        <v>0</v>
      </c>
      <c r="C20" s="15">
        <f t="shared" si="0"/>
        <v>0</v>
      </c>
      <c r="D20" t="s">
        <v>11</v>
      </c>
      <c r="E20" t="s">
        <v>24</v>
      </c>
      <c r="F20" t="s">
        <v>13</v>
      </c>
      <c r="G20" t="s">
        <v>18</v>
      </c>
      <c r="H20">
        <v>14</v>
      </c>
      <c r="I20">
        <v>0</v>
      </c>
      <c r="J20">
        <v>0</v>
      </c>
      <c r="M20">
        <v>6</v>
      </c>
    </row>
    <row r="21" spans="1:13" x14ac:dyDescent="0.2">
      <c r="A21" s="1">
        <v>43266</v>
      </c>
      <c r="B21">
        <v>0</v>
      </c>
      <c r="C21" s="15">
        <f t="shared" si="0"/>
        <v>0</v>
      </c>
      <c r="D21" t="s">
        <v>11</v>
      </c>
      <c r="E21" t="s">
        <v>24</v>
      </c>
      <c r="F21" t="s">
        <v>13</v>
      </c>
      <c r="G21" t="s">
        <v>18</v>
      </c>
      <c r="H21">
        <v>19</v>
      </c>
      <c r="I21">
        <v>0</v>
      </c>
      <c r="J21">
        <v>0</v>
      </c>
      <c r="M21">
        <v>5</v>
      </c>
    </row>
    <row r="22" spans="1:13" x14ac:dyDescent="0.2">
      <c r="A22" s="1">
        <v>43281</v>
      </c>
      <c r="B22">
        <v>1</v>
      </c>
      <c r="C22" s="15">
        <f t="shared" si="0"/>
        <v>15</v>
      </c>
      <c r="D22" t="s">
        <v>11</v>
      </c>
      <c r="E22" t="s">
        <v>12</v>
      </c>
      <c r="F22" t="s">
        <v>19</v>
      </c>
      <c r="G22" t="s">
        <v>18</v>
      </c>
      <c r="H22">
        <v>1</v>
      </c>
      <c r="I22">
        <v>3</v>
      </c>
      <c r="J22">
        <v>0</v>
      </c>
      <c r="K22">
        <v>21</v>
      </c>
    </row>
    <row r="23" spans="1:13" x14ac:dyDescent="0.2">
      <c r="A23" s="1">
        <v>43282</v>
      </c>
      <c r="B23">
        <v>1</v>
      </c>
      <c r="C23" s="15">
        <f t="shared" si="0"/>
        <v>16</v>
      </c>
      <c r="D23" t="s">
        <v>11</v>
      </c>
      <c r="E23" t="s">
        <v>12</v>
      </c>
      <c r="F23" t="s">
        <v>19</v>
      </c>
      <c r="G23" t="s">
        <v>18</v>
      </c>
      <c r="H23">
        <v>4</v>
      </c>
      <c r="I23">
        <v>0</v>
      </c>
      <c r="J23">
        <v>0</v>
      </c>
      <c r="K23">
        <v>26</v>
      </c>
    </row>
    <row r="24" spans="1:13" x14ac:dyDescent="0.2">
      <c r="A24" s="1">
        <v>43280</v>
      </c>
      <c r="B24">
        <v>1</v>
      </c>
      <c r="C24" s="15">
        <f t="shared" si="0"/>
        <v>14</v>
      </c>
      <c r="D24" t="s">
        <v>11</v>
      </c>
      <c r="E24" t="s">
        <v>12</v>
      </c>
      <c r="F24" t="s">
        <v>19</v>
      </c>
      <c r="G24" t="s">
        <v>18</v>
      </c>
      <c r="H24">
        <v>7</v>
      </c>
      <c r="I24">
        <v>5</v>
      </c>
      <c r="J24">
        <v>0</v>
      </c>
      <c r="K24">
        <v>17</v>
      </c>
    </row>
    <row r="25" spans="1:13" x14ac:dyDescent="0.2">
      <c r="A25" s="1">
        <v>43282</v>
      </c>
      <c r="B25">
        <v>1</v>
      </c>
      <c r="C25" s="15">
        <f t="shared" si="0"/>
        <v>16</v>
      </c>
      <c r="D25" t="s">
        <v>11</v>
      </c>
      <c r="E25" t="s">
        <v>12</v>
      </c>
      <c r="F25" t="s">
        <v>19</v>
      </c>
      <c r="G25" t="s">
        <v>18</v>
      </c>
      <c r="H25">
        <v>11</v>
      </c>
      <c r="I25">
        <v>0</v>
      </c>
      <c r="J25">
        <v>0</v>
      </c>
      <c r="K25">
        <v>25</v>
      </c>
    </row>
    <row r="26" spans="1:13" x14ac:dyDescent="0.2">
      <c r="A26" s="1">
        <v>43282</v>
      </c>
      <c r="B26">
        <v>1</v>
      </c>
      <c r="C26" s="15">
        <f t="shared" si="0"/>
        <v>16</v>
      </c>
      <c r="D26" t="s">
        <v>11</v>
      </c>
      <c r="E26" t="s">
        <v>12</v>
      </c>
      <c r="F26" t="s">
        <v>19</v>
      </c>
      <c r="G26" t="s">
        <v>18</v>
      </c>
      <c r="H26">
        <v>14</v>
      </c>
      <c r="I26">
        <v>3</v>
      </c>
      <c r="J26">
        <v>0</v>
      </c>
      <c r="K26">
        <v>26</v>
      </c>
    </row>
    <row r="27" spans="1:13" x14ac:dyDescent="0.2">
      <c r="A27" s="1">
        <v>43281</v>
      </c>
      <c r="B27">
        <v>1</v>
      </c>
      <c r="C27" s="15">
        <f t="shared" si="0"/>
        <v>15</v>
      </c>
      <c r="D27" t="s">
        <v>11</v>
      </c>
      <c r="E27" t="s">
        <v>12</v>
      </c>
      <c r="F27" t="s">
        <v>13</v>
      </c>
      <c r="G27" t="s">
        <v>18</v>
      </c>
      <c r="H27">
        <v>3</v>
      </c>
      <c r="I27">
        <v>8</v>
      </c>
      <c r="J27">
        <v>0</v>
      </c>
      <c r="K27">
        <v>20</v>
      </c>
    </row>
    <row r="28" spans="1:13" x14ac:dyDescent="0.2">
      <c r="A28" s="1">
        <v>43281</v>
      </c>
      <c r="B28">
        <v>1</v>
      </c>
      <c r="C28" s="15">
        <f t="shared" si="0"/>
        <v>15</v>
      </c>
      <c r="D28" t="s">
        <v>11</v>
      </c>
      <c r="E28" t="s">
        <v>12</v>
      </c>
      <c r="F28" t="s">
        <v>13</v>
      </c>
      <c r="G28" t="s">
        <v>18</v>
      </c>
      <c r="H28">
        <v>8</v>
      </c>
      <c r="J28">
        <v>0</v>
      </c>
      <c r="K28">
        <v>15</v>
      </c>
    </row>
    <row r="29" spans="1:13" x14ac:dyDescent="0.2">
      <c r="A29" s="1">
        <v>43281</v>
      </c>
      <c r="B29">
        <v>1</v>
      </c>
      <c r="C29" s="15">
        <f t="shared" si="0"/>
        <v>15</v>
      </c>
      <c r="D29" t="s">
        <v>11</v>
      </c>
      <c r="E29" t="s">
        <v>12</v>
      </c>
      <c r="F29" t="s">
        <v>13</v>
      </c>
      <c r="G29" t="s">
        <v>18</v>
      </c>
      <c r="H29">
        <v>17</v>
      </c>
      <c r="I29">
        <v>0</v>
      </c>
      <c r="J29">
        <v>0</v>
      </c>
      <c r="K29">
        <v>26</v>
      </c>
    </row>
    <row r="30" spans="1:13" x14ac:dyDescent="0.2">
      <c r="A30" s="1">
        <v>43280</v>
      </c>
      <c r="B30">
        <v>1</v>
      </c>
      <c r="C30" s="15">
        <f t="shared" si="0"/>
        <v>14</v>
      </c>
      <c r="D30" t="s">
        <v>11</v>
      </c>
      <c r="E30" t="s">
        <v>12</v>
      </c>
      <c r="F30" t="s">
        <v>13</v>
      </c>
      <c r="G30" t="s">
        <v>18</v>
      </c>
      <c r="H30">
        <v>19</v>
      </c>
      <c r="I30">
        <v>0</v>
      </c>
      <c r="J30">
        <v>0</v>
      </c>
      <c r="K30">
        <v>19</v>
      </c>
    </row>
    <row r="31" spans="1:13" x14ac:dyDescent="0.2">
      <c r="A31" s="1">
        <v>43280</v>
      </c>
      <c r="B31">
        <v>1</v>
      </c>
      <c r="C31" s="15">
        <f t="shared" si="0"/>
        <v>14</v>
      </c>
      <c r="D31" t="s">
        <v>11</v>
      </c>
      <c r="E31" t="s">
        <v>12</v>
      </c>
      <c r="F31" t="s">
        <v>13</v>
      </c>
      <c r="G31" t="s">
        <v>18</v>
      </c>
      <c r="H31">
        <v>20</v>
      </c>
      <c r="I31">
        <v>0</v>
      </c>
      <c r="J31">
        <v>0</v>
      </c>
      <c r="K31">
        <v>19</v>
      </c>
    </row>
    <row r="32" spans="1:13" x14ac:dyDescent="0.2">
      <c r="A32" s="1">
        <v>43280</v>
      </c>
      <c r="B32">
        <v>1</v>
      </c>
      <c r="C32" s="15">
        <f t="shared" si="0"/>
        <v>14</v>
      </c>
      <c r="D32" t="s">
        <v>11</v>
      </c>
      <c r="E32" t="s">
        <v>24</v>
      </c>
      <c r="F32" t="s">
        <v>19</v>
      </c>
      <c r="G32" t="s">
        <v>18</v>
      </c>
      <c r="H32">
        <v>5</v>
      </c>
      <c r="I32">
        <v>0</v>
      </c>
      <c r="J32">
        <v>0</v>
      </c>
    </row>
    <row r="33" spans="1:16" x14ac:dyDescent="0.2">
      <c r="A33" s="1">
        <v>43281</v>
      </c>
      <c r="B33">
        <v>1</v>
      </c>
      <c r="C33" s="15">
        <f t="shared" si="0"/>
        <v>15</v>
      </c>
      <c r="D33" t="s">
        <v>11</v>
      </c>
      <c r="E33" t="s">
        <v>24</v>
      </c>
      <c r="F33" t="s">
        <v>19</v>
      </c>
      <c r="G33" t="s">
        <v>18</v>
      </c>
      <c r="H33">
        <v>9</v>
      </c>
      <c r="I33">
        <v>0</v>
      </c>
      <c r="J33">
        <v>0</v>
      </c>
    </row>
    <row r="34" spans="1:16" x14ac:dyDescent="0.2">
      <c r="A34" s="1">
        <v>43280</v>
      </c>
      <c r="B34">
        <v>1</v>
      </c>
      <c r="C34" s="15">
        <f t="shared" si="0"/>
        <v>14</v>
      </c>
      <c r="D34" t="s">
        <v>11</v>
      </c>
      <c r="E34" t="s">
        <v>24</v>
      </c>
      <c r="F34" t="s">
        <v>19</v>
      </c>
      <c r="G34" t="s">
        <v>18</v>
      </c>
      <c r="H34">
        <v>13</v>
      </c>
      <c r="I34">
        <v>0</v>
      </c>
      <c r="J34">
        <v>0</v>
      </c>
    </row>
    <row r="35" spans="1:16" x14ac:dyDescent="0.2">
      <c r="A35" s="1">
        <v>43281</v>
      </c>
      <c r="B35">
        <v>1</v>
      </c>
      <c r="C35" s="15">
        <f t="shared" si="0"/>
        <v>15</v>
      </c>
      <c r="D35" t="s">
        <v>11</v>
      </c>
      <c r="E35" t="s">
        <v>24</v>
      </c>
      <c r="F35" t="s">
        <v>19</v>
      </c>
      <c r="G35" t="s">
        <v>18</v>
      </c>
      <c r="H35">
        <v>16</v>
      </c>
      <c r="I35">
        <v>0</v>
      </c>
      <c r="J35">
        <v>0</v>
      </c>
    </row>
    <row r="36" spans="1:16" x14ac:dyDescent="0.2">
      <c r="A36" s="1">
        <v>43280</v>
      </c>
      <c r="B36">
        <v>1</v>
      </c>
      <c r="C36" s="15">
        <f t="shared" si="0"/>
        <v>14</v>
      </c>
      <c r="D36" t="s">
        <v>11</v>
      </c>
      <c r="E36" t="s">
        <v>24</v>
      </c>
      <c r="F36" t="s">
        <v>19</v>
      </c>
      <c r="G36" t="s">
        <v>18</v>
      </c>
      <c r="H36">
        <v>20</v>
      </c>
      <c r="I36">
        <v>0</v>
      </c>
      <c r="J36">
        <v>15</v>
      </c>
    </row>
    <row r="37" spans="1:16" x14ac:dyDescent="0.2">
      <c r="A37" s="1">
        <v>43280</v>
      </c>
      <c r="B37">
        <v>1</v>
      </c>
      <c r="C37" s="15">
        <f t="shared" si="0"/>
        <v>14</v>
      </c>
      <c r="D37" t="s">
        <v>11</v>
      </c>
      <c r="E37" t="s">
        <v>24</v>
      </c>
      <c r="F37" t="s">
        <v>13</v>
      </c>
      <c r="G37" t="s">
        <v>18</v>
      </c>
      <c r="H37">
        <v>6</v>
      </c>
      <c r="I37">
        <v>0</v>
      </c>
      <c r="J37">
        <v>3</v>
      </c>
    </row>
    <row r="38" spans="1:16" x14ac:dyDescent="0.2">
      <c r="A38" s="1">
        <v>43281</v>
      </c>
      <c r="B38">
        <v>1</v>
      </c>
      <c r="C38" s="15">
        <f t="shared" si="0"/>
        <v>15</v>
      </c>
      <c r="D38" t="s">
        <v>11</v>
      </c>
      <c r="E38" t="s">
        <v>24</v>
      </c>
      <c r="F38" t="s">
        <v>13</v>
      </c>
      <c r="G38" t="s">
        <v>18</v>
      </c>
      <c r="H38">
        <v>10</v>
      </c>
      <c r="I38">
        <v>0</v>
      </c>
      <c r="J38">
        <v>6</v>
      </c>
    </row>
    <row r="39" spans="1:16" x14ac:dyDescent="0.2">
      <c r="A39" s="1">
        <v>43280</v>
      </c>
      <c r="B39">
        <v>1</v>
      </c>
      <c r="C39" s="15">
        <f t="shared" si="0"/>
        <v>14</v>
      </c>
      <c r="D39" t="s">
        <v>11</v>
      </c>
      <c r="E39" t="s">
        <v>24</v>
      </c>
      <c r="F39" t="s">
        <v>13</v>
      </c>
      <c r="G39" t="s">
        <v>18</v>
      </c>
      <c r="H39">
        <v>11</v>
      </c>
      <c r="I39">
        <v>0</v>
      </c>
      <c r="J39">
        <v>0</v>
      </c>
    </row>
    <row r="40" spans="1:16" x14ac:dyDescent="0.2">
      <c r="A40" s="1">
        <v>43280</v>
      </c>
      <c r="B40">
        <v>1</v>
      </c>
      <c r="C40" s="15">
        <f t="shared" si="0"/>
        <v>14</v>
      </c>
      <c r="D40" t="s">
        <v>11</v>
      </c>
      <c r="E40" t="s">
        <v>24</v>
      </c>
      <c r="F40" t="s">
        <v>13</v>
      </c>
      <c r="G40" t="s">
        <v>18</v>
      </c>
      <c r="H40">
        <v>14</v>
      </c>
      <c r="I40">
        <v>0</v>
      </c>
      <c r="J40">
        <v>0</v>
      </c>
    </row>
    <row r="41" spans="1:16" x14ac:dyDescent="0.2">
      <c r="A41" s="1">
        <v>43281</v>
      </c>
      <c r="B41">
        <v>1</v>
      </c>
      <c r="C41" s="15">
        <f t="shared" si="0"/>
        <v>15</v>
      </c>
      <c r="D41" t="s">
        <v>11</v>
      </c>
      <c r="E41" t="s">
        <v>24</v>
      </c>
      <c r="F41" t="s">
        <v>13</v>
      </c>
      <c r="G41" t="s">
        <v>18</v>
      </c>
      <c r="H41">
        <v>19</v>
      </c>
      <c r="I41">
        <v>0</v>
      </c>
      <c r="J41">
        <v>13</v>
      </c>
    </row>
    <row r="42" spans="1:16" x14ac:dyDescent="0.2">
      <c r="A42" s="1">
        <v>43295</v>
      </c>
      <c r="B42">
        <v>2</v>
      </c>
      <c r="C42" s="15">
        <f t="shared" si="0"/>
        <v>29</v>
      </c>
      <c r="D42" t="s">
        <v>11</v>
      </c>
      <c r="E42" t="s">
        <v>12</v>
      </c>
      <c r="F42" t="s">
        <v>19</v>
      </c>
      <c r="G42" t="s">
        <v>18</v>
      </c>
      <c r="H42">
        <v>1</v>
      </c>
      <c r="I42">
        <v>3</v>
      </c>
      <c r="J42">
        <v>0</v>
      </c>
      <c r="O42">
        <v>0.65233119651754323</v>
      </c>
      <c r="P42">
        <v>2.174437321725144E-2</v>
      </c>
    </row>
    <row r="43" spans="1:16" x14ac:dyDescent="0.2">
      <c r="A43" s="1">
        <v>43296</v>
      </c>
      <c r="B43">
        <v>2</v>
      </c>
      <c r="C43" s="15">
        <f t="shared" si="0"/>
        <v>30</v>
      </c>
      <c r="D43" t="s">
        <v>11</v>
      </c>
      <c r="E43" t="s">
        <v>12</v>
      </c>
      <c r="F43" t="s">
        <v>19</v>
      </c>
      <c r="G43" t="s">
        <v>18</v>
      </c>
      <c r="H43">
        <v>4</v>
      </c>
      <c r="I43">
        <v>54</v>
      </c>
      <c r="J43">
        <v>0</v>
      </c>
      <c r="O43">
        <v>11.741961537315779</v>
      </c>
      <c r="P43">
        <v>0.391398717910526</v>
      </c>
    </row>
    <row r="44" spans="1:16" x14ac:dyDescent="0.2">
      <c r="A44" s="1">
        <v>43295</v>
      </c>
      <c r="B44">
        <v>2</v>
      </c>
      <c r="C44" s="15">
        <f t="shared" si="0"/>
        <v>29</v>
      </c>
      <c r="D44" t="s">
        <v>11</v>
      </c>
      <c r="E44" t="s">
        <v>12</v>
      </c>
      <c r="F44" t="s">
        <v>19</v>
      </c>
      <c r="G44" t="s">
        <v>18</v>
      </c>
      <c r="H44">
        <v>7</v>
      </c>
      <c r="I44">
        <v>5</v>
      </c>
      <c r="J44">
        <v>0</v>
      </c>
      <c r="O44">
        <v>1.087218660862572</v>
      </c>
      <c r="P44">
        <v>3.6240622028752403E-2</v>
      </c>
    </row>
    <row r="45" spans="1:16" x14ac:dyDescent="0.2">
      <c r="A45" s="1">
        <v>43296</v>
      </c>
      <c r="B45">
        <v>2</v>
      </c>
      <c r="C45" s="15">
        <f t="shared" si="0"/>
        <v>30</v>
      </c>
      <c r="D45" t="s">
        <v>11</v>
      </c>
      <c r="E45" t="s">
        <v>12</v>
      </c>
      <c r="F45" t="s">
        <v>19</v>
      </c>
      <c r="G45" t="s">
        <v>18</v>
      </c>
      <c r="H45">
        <v>11</v>
      </c>
      <c r="I45">
        <v>2</v>
      </c>
      <c r="J45">
        <v>0</v>
      </c>
      <c r="O45">
        <v>0.43488746434502884</v>
      </c>
      <c r="P45">
        <v>1.4496248811500962E-2</v>
      </c>
    </row>
    <row r="46" spans="1:16" x14ac:dyDescent="0.2">
      <c r="A46" s="1">
        <v>43296</v>
      </c>
      <c r="B46">
        <v>2</v>
      </c>
      <c r="C46" s="15">
        <f t="shared" si="0"/>
        <v>30</v>
      </c>
      <c r="D46" t="s">
        <v>11</v>
      </c>
      <c r="E46" t="s">
        <v>12</v>
      </c>
      <c r="F46" t="s">
        <v>19</v>
      </c>
      <c r="G46" t="s">
        <v>18</v>
      </c>
      <c r="H46">
        <v>14</v>
      </c>
      <c r="I46">
        <v>28</v>
      </c>
      <c r="J46">
        <v>0</v>
      </c>
      <c r="O46">
        <v>6.0884245008304037</v>
      </c>
      <c r="P46">
        <v>0.20294748336101345</v>
      </c>
    </row>
    <row r="47" spans="1:16" x14ac:dyDescent="0.2">
      <c r="A47" s="1">
        <v>43294</v>
      </c>
      <c r="B47">
        <v>2</v>
      </c>
      <c r="C47" s="15">
        <f t="shared" si="0"/>
        <v>28</v>
      </c>
      <c r="D47" t="s">
        <v>11</v>
      </c>
      <c r="E47" t="s">
        <v>12</v>
      </c>
      <c r="F47" t="s">
        <v>13</v>
      </c>
      <c r="G47" t="s">
        <v>18</v>
      </c>
      <c r="H47">
        <v>3</v>
      </c>
      <c r="I47">
        <v>5</v>
      </c>
      <c r="J47">
        <v>0</v>
      </c>
      <c r="O47">
        <v>1.087218660862572</v>
      </c>
      <c r="P47">
        <v>3.6240622028752403E-2</v>
      </c>
    </row>
    <row r="48" spans="1:16" x14ac:dyDescent="0.2">
      <c r="A48" s="1">
        <v>43295</v>
      </c>
      <c r="B48">
        <v>2</v>
      </c>
      <c r="C48" s="15">
        <f t="shared" si="0"/>
        <v>29</v>
      </c>
      <c r="D48" t="s">
        <v>11</v>
      </c>
      <c r="E48" t="s">
        <v>12</v>
      </c>
      <c r="F48" t="s">
        <v>13</v>
      </c>
      <c r="G48" t="s">
        <v>18</v>
      </c>
      <c r="H48">
        <v>8</v>
      </c>
      <c r="I48">
        <v>30</v>
      </c>
      <c r="J48">
        <v>0</v>
      </c>
      <c r="O48">
        <v>6.5233119651754325</v>
      </c>
      <c r="P48">
        <v>0.21744373217251442</v>
      </c>
    </row>
    <row r="49" spans="1:16" x14ac:dyDescent="0.2">
      <c r="A49" s="1">
        <v>43295</v>
      </c>
      <c r="B49">
        <v>2</v>
      </c>
      <c r="C49" s="15">
        <f t="shared" si="0"/>
        <v>29</v>
      </c>
      <c r="D49" t="s">
        <v>11</v>
      </c>
      <c r="E49" t="s">
        <v>12</v>
      </c>
      <c r="F49" t="s">
        <v>13</v>
      </c>
      <c r="G49" t="s">
        <v>18</v>
      </c>
      <c r="H49">
        <v>17</v>
      </c>
      <c r="I49">
        <v>9</v>
      </c>
      <c r="J49">
        <v>0</v>
      </c>
      <c r="O49">
        <v>1.95699358955263</v>
      </c>
      <c r="P49">
        <v>6.5233119651754337E-2</v>
      </c>
    </row>
    <row r="50" spans="1:16" x14ac:dyDescent="0.2">
      <c r="A50" s="1">
        <v>43294</v>
      </c>
      <c r="B50">
        <v>2</v>
      </c>
      <c r="C50" s="15">
        <f t="shared" si="0"/>
        <v>28</v>
      </c>
      <c r="D50" t="s">
        <v>11</v>
      </c>
      <c r="E50" t="s">
        <v>12</v>
      </c>
      <c r="F50" t="s">
        <v>13</v>
      </c>
      <c r="G50" t="s">
        <v>18</v>
      </c>
      <c r="H50">
        <v>19</v>
      </c>
      <c r="I50">
        <v>10</v>
      </c>
      <c r="J50">
        <v>0</v>
      </c>
      <c r="O50">
        <v>2.174437321725144</v>
      </c>
      <c r="P50">
        <v>7.2481244057504807E-2</v>
      </c>
    </row>
    <row r="51" spans="1:16" x14ac:dyDescent="0.2">
      <c r="A51" s="1">
        <v>43294</v>
      </c>
      <c r="B51">
        <v>2</v>
      </c>
      <c r="C51" s="15">
        <f t="shared" si="0"/>
        <v>28</v>
      </c>
      <c r="D51" t="s">
        <v>11</v>
      </c>
      <c r="E51" t="s">
        <v>12</v>
      </c>
      <c r="F51" t="s">
        <v>13</v>
      </c>
      <c r="G51" t="s">
        <v>18</v>
      </c>
      <c r="H51">
        <v>20</v>
      </c>
      <c r="I51">
        <v>15</v>
      </c>
      <c r="J51">
        <v>0</v>
      </c>
      <c r="O51">
        <v>3.2616559825877163</v>
      </c>
      <c r="P51">
        <v>0.10872186608625721</v>
      </c>
    </row>
    <row r="52" spans="1:16" x14ac:dyDescent="0.2">
      <c r="A52" s="1">
        <v>43295</v>
      </c>
      <c r="B52">
        <v>2</v>
      </c>
      <c r="C52" s="15">
        <f t="shared" si="0"/>
        <v>29</v>
      </c>
      <c r="D52" t="s">
        <v>11</v>
      </c>
      <c r="E52" t="s">
        <v>24</v>
      </c>
      <c r="F52" t="s">
        <v>19</v>
      </c>
      <c r="G52" t="s">
        <v>18</v>
      </c>
      <c r="H52">
        <v>5</v>
      </c>
      <c r="I52">
        <v>0</v>
      </c>
      <c r="J52">
        <v>12</v>
      </c>
      <c r="O52">
        <v>6.2609161006672336</v>
      </c>
      <c r="P52">
        <v>0.20869720335557446</v>
      </c>
    </row>
    <row r="53" spans="1:16" x14ac:dyDescent="0.2">
      <c r="A53" s="1">
        <v>43295</v>
      </c>
      <c r="B53">
        <v>2</v>
      </c>
      <c r="C53" s="15">
        <f t="shared" si="0"/>
        <v>29</v>
      </c>
      <c r="D53" t="s">
        <v>11</v>
      </c>
      <c r="E53" t="s">
        <v>24</v>
      </c>
      <c r="F53" t="s">
        <v>19</v>
      </c>
      <c r="G53" t="s">
        <v>18</v>
      </c>
      <c r="H53">
        <v>9</v>
      </c>
      <c r="I53">
        <v>0</v>
      </c>
      <c r="J53">
        <v>4</v>
      </c>
      <c r="O53">
        <v>2.0869720335557447</v>
      </c>
      <c r="P53">
        <v>6.9565734451858152E-2</v>
      </c>
    </row>
    <row r="54" spans="1:16" x14ac:dyDescent="0.2">
      <c r="A54" s="1">
        <v>43294</v>
      </c>
      <c r="B54">
        <v>2</v>
      </c>
      <c r="C54" s="15">
        <f t="shared" si="0"/>
        <v>28</v>
      </c>
      <c r="D54" t="s">
        <v>11</v>
      </c>
      <c r="E54" t="s">
        <v>24</v>
      </c>
      <c r="F54" t="s">
        <v>19</v>
      </c>
      <c r="G54" t="s">
        <v>18</v>
      </c>
      <c r="H54">
        <v>13</v>
      </c>
      <c r="I54">
        <v>0</v>
      </c>
      <c r="J54">
        <v>27</v>
      </c>
      <c r="O54">
        <v>14.087061226501277</v>
      </c>
      <c r="P54">
        <v>0.46956870755004254</v>
      </c>
    </row>
    <row r="55" spans="1:16" x14ac:dyDescent="0.2">
      <c r="A55" s="1">
        <v>43295</v>
      </c>
      <c r="B55">
        <v>2</v>
      </c>
      <c r="C55" s="15">
        <f t="shared" si="0"/>
        <v>29</v>
      </c>
      <c r="D55" t="s">
        <v>11</v>
      </c>
      <c r="E55" t="s">
        <v>24</v>
      </c>
      <c r="F55" t="s">
        <v>19</v>
      </c>
      <c r="G55" t="s">
        <v>18</v>
      </c>
      <c r="H55">
        <v>16</v>
      </c>
      <c r="I55">
        <v>0</v>
      </c>
      <c r="J55">
        <v>0</v>
      </c>
      <c r="O55">
        <v>0</v>
      </c>
      <c r="P55">
        <v>0</v>
      </c>
    </row>
    <row r="56" spans="1:16" x14ac:dyDescent="0.2">
      <c r="A56" s="1">
        <v>43294</v>
      </c>
      <c r="B56">
        <v>2</v>
      </c>
      <c r="C56" s="15">
        <f t="shared" si="0"/>
        <v>28</v>
      </c>
      <c r="D56" t="s">
        <v>11</v>
      </c>
      <c r="E56" t="s">
        <v>24</v>
      </c>
      <c r="F56" t="s">
        <v>19</v>
      </c>
      <c r="G56" t="s">
        <v>18</v>
      </c>
      <c r="H56">
        <v>20</v>
      </c>
      <c r="I56">
        <v>0</v>
      </c>
      <c r="J56">
        <v>64</v>
      </c>
      <c r="O56">
        <v>33.391552536891915</v>
      </c>
      <c r="P56">
        <v>1.1130517512297304</v>
      </c>
    </row>
    <row r="57" spans="1:16" x14ac:dyDescent="0.2">
      <c r="A57" s="1">
        <v>43294</v>
      </c>
      <c r="B57">
        <v>2</v>
      </c>
      <c r="C57" s="15">
        <f t="shared" si="0"/>
        <v>28</v>
      </c>
      <c r="D57" t="s">
        <v>11</v>
      </c>
      <c r="E57" t="s">
        <v>24</v>
      </c>
      <c r="F57" t="s">
        <v>13</v>
      </c>
      <c r="G57" t="s">
        <v>18</v>
      </c>
      <c r="H57">
        <v>6</v>
      </c>
      <c r="I57">
        <v>0</v>
      </c>
      <c r="J57">
        <v>17</v>
      </c>
      <c r="O57">
        <v>8.8696311426119152</v>
      </c>
      <c r="P57">
        <v>0.29565437142039719</v>
      </c>
    </row>
    <row r="58" spans="1:16" x14ac:dyDescent="0.2">
      <c r="A58" s="1">
        <v>43295</v>
      </c>
      <c r="B58">
        <v>2</v>
      </c>
      <c r="C58" s="15">
        <f t="shared" si="0"/>
        <v>29</v>
      </c>
      <c r="D58" t="s">
        <v>11</v>
      </c>
      <c r="E58" t="s">
        <v>24</v>
      </c>
      <c r="F58" t="s">
        <v>13</v>
      </c>
      <c r="G58" t="s">
        <v>18</v>
      </c>
      <c r="H58">
        <v>10</v>
      </c>
      <c r="I58">
        <v>0</v>
      </c>
      <c r="J58">
        <v>10</v>
      </c>
      <c r="O58">
        <v>5.2174300838893615</v>
      </c>
      <c r="P58">
        <v>0.17391433612964538</v>
      </c>
    </row>
    <row r="59" spans="1:16" x14ac:dyDescent="0.2">
      <c r="A59" s="1">
        <v>43294</v>
      </c>
      <c r="B59">
        <v>2</v>
      </c>
      <c r="C59" s="15">
        <f t="shared" si="0"/>
        <v>28</v>
      </c>
      <c r="D59" t="s">
        <v>11</v>
      </c>
      <c r="E59" t="s">
        <v>24</v>
      </c>
      <c r="F59" t="s">
        <v>13</v>
      </c>
      <c r="G59" t="s">
        <v>18</v>
      </c>
      <c r="H59">
        <v>11</v>
      </c>
      <c r="I59">
        <v>0</v>
      </c>
      <c r="J59">
        <v>14</v>
      </c>
      <c r="O59">
        <v>7.3044021174451048</v>
      </c>
      <c r="P59">
        <v>0.2434800705815035</v>
      </c>
    </row>
    <row r="60" spans="1:16" x14ac:dyDescent="0.2">
      <c r="A60" s="1">
        <v>43294</v>
      </c>
      <c r="B60">
        <v>2</v>
      </c>
      <c r="C60" s="15">
        <f t="shared" si="0"/>
        <v>28</v>
      </c>
      <c r="D60" t="s">
        <v>11</v>
      </c>
      <c r="E60" t="s">
        <v>24</v>
      </c>
      <c r="F60" t="s">
        <v>13</v>
      </c>
      <c r="G60" t="s">
        <v>18</v>
      </c>
      <c r="H60">
        <v>14</v>
      </c>
      <c r="I60">
        <v>0</v>
      </c>
      <c r="J60">
        <v>15</v>
      </c>
      <c r="O60">
        <v>7.8261451258340413</v>
      </c>
      <c r="P60">
        <v>0.26087150419446803</v>
      </c>
    </row>
    <row r="61" spans="1:16" x14ac:dyDescent="0.2">
      <c r="A61" s="1">
        <v>43295</v>
      </c>
      <c r="B61">
        <v>2</v>
      </c>
      <c r="C61" s="15">
        <f t="shared" si="0"/>
        <v>29</v>
      </c>
      <c r="D61" t="s">
        <v>11</v>
      </c>
      <c r="E61" t="s">
        <v>24</v>
      </c>
      <c r="F61" t="s">
        <v>13</v>
      </c>
      <c r="G61" t="s">
        <v>18</v>
      </c>
      <c r="H61">
        <v>19</v>
      </c>
      <c r="I61">
        <v>0</v>
      </c>
      <c r="J61">
        <v>27</v>
      </c>
      <c r="O61">
        <v>14.087061226501277</v>
      </c>
      <c r="P61">
        <v>0.46956870755004254</v>
      </c>
    </row>
    <row r="62" spans="1:16" x14ac:dyDescent="0.2">
      <c r="A62" s="1">
        <v>43309</v>
      </c>
      <c r="B62">
        <v>3</v>
      </c>
      <c r="C62" s="15">
        <f t="shared" si="0"/>
        <v>43</v>
      </c>
      <c r="D62" t="s">
        <v>11</v>
      </c>
      <c r="E62" t="s">
        <v>12</v>
      </c>
      <c r="F62" t="s">
        <v>19</v>
      </c>
      <c r="G62" t="s">
        <v>18</v>
      </c>
      <c r="H62">
        <v>1</v>
      </c>
      <c r="I62">
        <v>5</v>
      </c>
      <c r="J62">
        <v>0</v>
      </c>
    </row>
    <row r="63" spans="1:16" x14ac:dyDescent="0.2">
      <c r="A63" s="1">
        <v>43310</v>
      </c>
      <c r="B63">
        <v>3</v>
      </c>
      <c r="C63" s="15">
        <f t="shared" si="0"/>
        <v>44</v>
      </c>
      <c r="D63" t="s">
        <v>11</v>
      </c>
      <c r="E63" t="s">
        <v>12</v>
      </c>
      <c r="F63" t="s">
        <v>19</v>
      </c>
      <c r="G63" t="s">
        <v>18</v>
      </c>
      <c r="H63">
        <v>4</v>
      </c>
      <c r="I63">
        <v>62</v>
      </c>
      <c r="J63">
        <v>0</v>
      </c>
    </row>
    <row r="64" spans="1:16" x14ac:dyDescent="0.2">
      <c r="A64" s="1">
        <v>43308</v>
      </c>
      <c r="B64">
        <v>3</v>
      </c>
      <c r="C64" s="15">
        <f t="shared" si="0"/>
        <v>42</v>
      </c>
      <c r="D64" t="s">
        <v>11</v>
      </c>
      <c r="E64" t="s">
        <v>12</v>
      </c>
      <c r="F64" t="s">
        <v>19</v>
      </c>
      <c r="G64" t="s">
        <v>18</v>
      </c>
      <c r="H64">
        <v>7</v>
      </c>
      <c r="I64">
        <v>26</v>
      </c>
      <c r="J64">
        <v>0</v>
      </c>
    </row>
    <row r="65" spans="1:10" x14ac:dyDescent="0.2">
      <c r="A65" s="1">
        <v>43310</v>
      </c>
      <c r="B65">
        <v>3</v>
      </c>
      <c r="C65" s="15">
        <f t="shared" si="0"/>
        <v>44</v>
      </c>
      <c r="D65" t="s">
        <v>11</v>
      </c>
      <c r="E65" t="s">
        <v>12</v>
      </c>
      <c r="F65" t="s">
        <v>19</v>
      </c>
      <c r="G65" t="s">
        <v>18</v>
      </c>
      <c r="H65">
        <v>11</v>
      </c>
      <c r="I65">
        <v>6</v>
      </c>
      <c r="J65">
        <v>0</v>
      </c>
    </row>
    <row r="66" spans="1:10" x14ac:dyDescent="0.2">
      <c r="A66" s="1">
        <v>43310</v>
      </c>
      <c r="B66">
        <v>3</v>
      </c>
      <c r="C66" s="15">
        <f t="shared" si="0"/>
        <v>44</v>
      </c>
      <c r="D66" t="s">
        <v>11</v>
      </c>
      <c r="E66" t="s">
        <v>12</v>
      </c>
      <c r="F66" t="s">
        <v>19</v>
      </c>
      <c r="G66" t="s">
        <v>18</v>
      </c>
      <c r="H66">
        <v>14</v>
      </c>
      <c r="I66">
        <v>61</v>
      </c>
      <c r="J66">
        <v>0</v>
      </c>
    </row>
    <row r="67" spans="1:10" x14ac:dyDescent="0.2">
      <c r="A67" s="1">
        <v>43308</v>
      </c>
      <c r="B67">
        <v>3</v>
      </c>
      <c r="C67" s="15">
        <f t="shared" ref="C67:C121" si="1">A67-$A$2</f>
        <v>42</v>
      </c>
      <c r="D67" t="s">
        <v>11</v>
      </c>
      <c r="E67" t="s">
        <v>12</v>
      </c>
      <c r="F67" t="s">
        <v>13</v>
      </c>
      <c r="G67" t="s">
        <v>18</v>
      </c>
      <c r="H67">
        <v>3</v>
      </c>
      <c r="I67">
        <v>4</v>
      </c>
      <c r="J67">
        <v>0</v>
      </c>
    </row>
    <row r="68" spans="1:10" x14ac:dyDescent="0.2">
      <c r="A68" s="1">
        <v>43309</v>
      </c>
      <c r="B68">
        <v>3</v>
      </c>
      <c r="C68" s="15">
        <f t="shared" si="1"/>
        <v>43</v>
      </c>
      <c r="D68" t="s">
        <v>11</v>
      </c>
      <c r="E68" t="s">
        <v>12</v>
      </c>
      <c r="F68" t="s">
        <v>13</v>
      </c>
      <c r="G68" t="s">
        <v>18</v>
      </c>
      <c r="H68">
        <v>8</v>
      </c>
      <c r="I68">
        <v>55</v>
      </c>
      <c r="J68">
        <v>0</v>
      </c>
    </row>
    <row r="69" spans="1:10" x14ac:dyDescent="0.2">
      <c r="A69" s="1">
        <v>43309</v>
      </c>
      <c r="B69">
        <v>3</v>
      </c>
      <c r="C69" s="15">
        <f t="shared" si="1"/>
        <v>43</v>
      </c>
      <c r="D69" t="s">
        <v>11</v>
      </c>
      <c r="E69" t="s">
        <v>12</v>
      </c>
      <c r="F69" t="s">
        <v>13</v>
      </c>
      <c r="G69" t="s">
        <v>18</v>
      </c>
      <c r="H69">
        <v>17</v>
      </c>
      <c r="I69">
        <v>17</v>
      </c>
      <c r="J69">
        <v>0</v>
      </c>
    </row>
    <row r="70" spans="1:10" x14ac:dyDescent="0.2">
      <c r="A70" s="1">
        <v>43308</v>
      </c>
      <c r="B70">
        <v>3</v>
      </c>
      <c r="C70" s="15">
        <f t="shared" si="1"/>
        <v>42</v>
      </c>
      <c r="D70" t="s">
        <v>11</v>
      </c>
      <c r="E70" t="s">
        <v>12</v>
      </c>
      <c r="F70" t="s">
        <v>13</v>
      </c>
      <c r="G70" t="s">
        <v>18</v>
      </c>
      <c r="H70">
        <v>19</v>
      </c>
      <c r="I70">
        <v>9</v>
      </c>
      <c r="J70">
        <v>0</v>
      </c>
    </row>
    <row r="71" spans="1:10" x14ac:dyDescent="0.2">
      <c r="A71" s="1">
        <v>43308</v>
      </c>
      <c r="B71">
        <v>3</v>
      </c>
      <c r="C71" s="15">
        <f t="shared" si="1"/>
        <v>42</v>
      </c>
      <c r="D71" t="s">
        <v>11</v>
      </c>
      <c r="E71" t="s">
        <v>12</v>
      </c>
      <c r="F71" t="s">
        <v>13</v>
      </c>
      <c r="G71" t="s">
        <v>18</v>
      </c>
      <c r="H71">
        <v>20</v>
      </c>
      <c r="I71">
        <v>16</v>
      </c>
      <c r="J71">
        <v>0</v>
      </c>
    </row>
    <row r="72" spans="1:10" x14ac:dyDescent="0.2">
      <c r="A72" s="1">
        <v>43308</v>
      </c>
      <c r="B72">
        <v>3</v>
      </c>
      <c r="C72" s="15">
        <f t="shared" si="1"/>
        <v>42</v>
      </c>
      <c r="D72" t="s">
        <v>11</v>
      </c>
      <c r="E72" t="s">
        <v>24</v>
      </c>
      <c r="F72" t="s">
        <v>19</v>
      </c>
      <c r="G72" t="s">
        <v>18</v>
      </c>
      <c r="H72">
        <v>5</v>
      </c>
      <c r="I72">
        <v>0</v>
      </c>
      <c r="J72">
        <v>20</v>
      </c>
    </row>
    <row r="73" spans="1:10" x14ac:dyDescent="0.2">
      <c r="A73" s="1">
        <v>43309</v>
      </c>
      <c r="B73">
        <v>3</v>
      </c>
      <c r="C73" s="15">
        <f t="shared" si="1"/>
        <v>43</v>
      </c>
      <c r="D73" t="s">
        <v>11</v>
      </c>
      <c r="E73" t="s">
        <v>24</v>
      </c>
      <c r="F73" t="s">
        <v>19</v>
      </c>
      <c r="G73" t="s">
        <v>18</v>
      </c>
      <c r="H73">
        <v>9</v>
      </c>
      <c r="I73">
        <v>1</v>
      </c>
      <c r="J73">
        <v>20</v>
      </c>
    </row>
    <row r="74" spans="1:10" x14ac:dyDescent="0.2">
      <c r="A74" s="1">
        <v>43308</v>
      </c>
      <c r="B74">
        <v>3</v>
      </c>
      <c r="C74" s="15">
        <f t="shared" si="1"/>
        <v>42</v>
      </c>
      <c r="D74" t="s">
        <v>11</v>
      </c>
      <c r="E74" t="s">
        <v>24</v>
      </c>
      <c r="F74" t="s">
        <v>19</v>
      </c>
      <c r="G74" t="s">
        <v>18</v>
      </c>
      <c r="H74">
        <v>13</v>
      </c>
      <c r="I74">
        <v>0</v>
      </c>
      <c r="J74">
        <v>62</v>
      </c>
    </row>
    <row r="75" spans="1:10" x14ac:dyDescent="0.2">
      <c r="A75" s="1">
        <v>43309</v>
      </c>
      <c r="B75">
        <v>3</v>
      </c>
      <c r="C75" s="15">
        <f t="shared" si="1"/>
        <v>43</v>
      </c>
      <c r="D75" t="s">
        <v>11</v>
      </c>
      <c r="E75" t="s">
        <v>24</v>
      </c>
      <c r="F75" t="s">
        <v>19</v>
      </c>
      <c r="G75" t="s">
        <v>18</v>
      </c>
      <c r="H75">
        <v>16</v>
      </c>
      <c r="I75">
        <v>0</v>
      </c>
      <c r="J75">
        <v>21</v>
      </c>
    </row>
    <row r="76" spans="1:10" x14ac:dyDescent="0.2">
      <c r="A76" s="1">
        <v>43308</v>
      </c>
      <c r="B76">
        <v>3</v>
      </c>
      <c r="C76" s="15">
        <f t="shared" si="1"/>
        <v>42</v>
      </c>
      <c r="D76" t="s">
        <v>11</v>
      </c>
      <c r="E76" t="s">
        <v>24</v>
      </c>
      <c r="F76" t="s">
        <v>19</v>
      </c>
      <c r="G76" t="s">
        <v>18</v>
      </c>
      <c r="H76">
        <v>20</v>
      </c>
      <c r="I76">
        <v>0</v>
      </c>
      <c r="J76">
        <v>84</v>
      </c>
    </row>
    <row r="77" spans="1:10" x14ac:dyDescent="0.2">
      <c r="A77" s="1">
        <v>43308</v>
      </c>
      <c r="B77">
        <v>3</v>
      </c>
      <c r="C77" s="15">
        <f t="shared" si="1"/>
        <v>42</v>
      </c>
      <c r="D77" t="s">
        <v>11</v>
      </c>
      <c r="E77" t="s">
        <v>24</v>
      </c>
      <c r="F77" t="s">
        <v>13</v>
      </c>
      <c r="G77" t="s">
        <v>18</v>
      </c>
      <c r="H77">
        <v>6</v>
      </c>
      <c r="I77">
        <v>0</v>
      </c>
      <c r="J77">
        <v>37</v>
      </c>
    </row>
    <row r="78" spans="1:10" x14ac:dyDescent="0.2">
      <c r="A78" s="1">
        <v>43309</v>
      </c>
      <c r="B78">
        <v>3</v>
      </c>
      <c r="C78" s="15">
        <f t="shared" si="1"/>
        <v>43</v>
      </c>
      <c r="D78" t="s">
        <v>11</v>
      </c>
      <c r="E78" t="s">
        <v>24</v>
      </c>
      <c r="F78" t="s">
        <v>13</v>
      </c>
      <c r="G78" t="s">
        <v>18</v>
      </c>
      <c r="H78">
        <v>10</v>
      </c>
      <c r="I78">
        <v>0</v>
      </c>
      <c r="J78">
        <v>49</v>
      </c>
    </row>
    <row r="79" spans="1:10" x14ac:dyDescent="0.2">
      <c r="A79" s="1">
        <v>43308</v>
      </c>
      <c r="B79">
        <v>3</v>
      </c>
      <c r="C79" s="15">
        <f t="shared" si="1"/>
        <v>42</v>
      </c>
      <c r="D79" t="s">
        <v>11</v>
      </c>
      <c r="E79" t="s">
        <v>24</v>
      </c>
      <c r="F79" t="s">
        <v>13</v>
      </c>
      <c r="G79" t="s">
        <v>18</v>
      </c>
      <c r="H79">
        <v>11</v>
      </c>
      <c r="I79">
        <v>0</v>
      </c>
      <c r="J79">
        <v>14</v>
      </c>
    </row>
    <row r="80" spans="1:10" x14ac:dyDescent="0.2">
      <c r="A80" s="1">
        <v>43308</v>
      </c>
      <c r="B80">
        <v>3</v>
      </c>
      <c r="C80" s="15">
        <f t="shared" si="1"/>
        <v>42</v>
      </c>
      <c r="D80" t="s">
        <v>11</v>
      </c>
      <c r="E80" t="s">
        <v>24</v>
      </c>
      <c r="F80" t="s">
        <v>13</v>
      </c>
      <c r="G80" t="s">
        <v>18</v>
      </c>
      <c r="H80">
        <v>14</v>
      </c>
      <c r="I80">
        <v>1</v>
      </c>
      <c r="J80">
        <v>40</v>
      </c>
    </row>
    <row r="81" spans="1:10" x14ac:dyDescent="0.2">
      <c r="A81" s="1">
        <v>43309</v>
      </c>
      <c r="B81">
        <v>3</v>
      </c>
      <c r="C81" s="15">
        <f t="shared" si="1"/>
        <v>43</v>
      </c>
      <c r="D81" t="s">
        <v>11</v>
      </c>
      <c r="E81" t="s">
        <v>24</v>
      </c>
      <c r="F81" t="s">
        <v>13</v>
      </c>
      <c r="G81" t="s">
        <v>18</v>
      </c>
      <c r="H81">
        <v>19</v>
      </c>
      <c r="I81">
        <v>0</v>
      </c>
      <c r="J81">
        <v>35</v>
      </c>
    </row>
    <row r="82" spans="1:10" x14ac:dyDescent="0.2">
      <c r="A82" s="1">
        <v>43323</v>
      </c>
      <c r="B82">
        <v>4</v>
      </c>
      <c r="C82" s="15">
        <f t="shared" si="1"/>
        <v>57</v>
      </c>
      <c r="D82" t="s">
        <v>11</v>
      </c>
      <c r="E82" t="s">
        <v>12</v>
      </c>
      <c r="F82" t="s">
        <v>19</v>
      </c>
      <c r="G82" t="s">
        <v>18</v>
      </c>
      <c r="H82">
        <v>1</v>
      </c>
      <c r="I82">
        <v>20</v>
      </c>
      <c r="J82">
        <v>0</v>
      </c>
    </row>
    <row r="83" spans="1:10" x14ac:dyDescent="0.2">
      <c r="A83" s="1">
        <v>43323</v>
      </c>
      <c r="B83">
        <v>4</v>
      </c>
      <c r="C83" s="15">
        <f t="shared" si="1"/>
        <v>57</v>
      </c>
      <c r="D83" t="s">
        <v>11</v>
      </c>
      <c r="E83" t="s">
        <v>12</v>
      </c>
      <c r="F83" t="s">
        <v>19</v>
      </c>
      <c r="G83" t="s">
        <v>18</v>
      </c>
      <c r="H83">
        <v>4</v>
      </c>
      <c r="I83">
        <v>70</v>
      </c>
      <c r="J83">
        <v>0</v>
      </c>
    </row>
    <row r="84" spans="1:10" x14ac:dyDescent="0.2">
      <c r="A84" s="1">
        <v>43322</v>
      </c>
      <c r="B84">
        <v>4</v>
      </c>
      <c r="C84" s="15">
        <f t="shared" si="1"/>
        <v>56</v>
      </c>
      <c r="D84" t="s">
        <v>11</v>
      </c>
      <c r="E84" t="s">
        <v>12</v>
      </c>
      <c r="F84" t="s">
        <v>19</v>
      </c>
      <c r="G84" t="s">
        <v>18</v>
      </c>
      <c r="H84">
        <v>7</v>
      </c>
      <c r="I84">
        <v>49</v>
      </c>
      <c r="J84">
        <v>0</v>
      </c>
    </row>
    <row r="85" spans="1:10" x14ac:dyDescent="0.2">
      <c r="A85" s="1">
        <v>43323</v>
      </c>
      <c r="B85">
        <v>4</v>
      </c>
      <c r="C85" s="15">
        <f t="shared" si="1"/>
        <v>57</v>
      </c>
      <c r="D85" t="s">
        <v>11</v>
      </c>
      <c r="E85" t="s">
        <v>12</v>
      </c>
      <c r="F85" t="s">
        <v>19</v>
      </c>
      <c r="G85" t="s">
        <v>18</v>
      </c>
      <c r="H85">
        <v>11</v>
      </c>
      <c r="I85">
        <v>5</v>
      </c>
      <c r="J85">
        <v>0</v>
      </c>
    </row>
    <row r="86" spans="1:10" x14ac:dyDescent="0.2">
      <c r="A86" s="1">
        <v>43323</v>
      </c>
      <c r="B86">
        <v>4</v>
      </c>
      <c r="C86" s="15">
        <f t="shared" si="1"/>
        <v>57</v>
      </c>
      <c r="D86" t="s">
        <v>11</v>
      </c>
      <c r="E86" t="s">
        <v>12</v>
      </c>
      <c r="F86" t="s">
        <v>19</v>
      </c>
      <c r="G86" t="s">
        <v>18</v>
      </c>
      <c r="H86">
        <v>14</v>
      </c>
      <c r="I86">
        <v>61</v>
      </c>
      <c r="J86">
        <v>0</v>
      </c>
    </row>
    <row r="87" spans="1:10" x14ac:dyDescent="0.2">
      <c r="A87" s="1">
        <v>43323</v>
      </c>
      <c r="B87">
        <v>4</v>
      </c>
      <c r="C87" s="15">
        <f t="shared" si="1"/>
        <v>57</v>
      </c>
      <c r="D87" t="s">
        <v>11</v>
      </c>
      <c r="E87" t="s">
        <v>12</v>
      </c>
      <c r="F87" t="s">
        <v>13</v>
      </c>
      <c r="G87" t="s">
        <v>18</v>
      </c>
      <c r="H87">
        <v>3</v>
      </c>
      <c r="I87">
        <v>7</v>
      </c>
      <c r="J87">
        <v>0</v>
      </c>
    </row>
    <row r="88" spans="1:10" x14ac:dyDescent="0.2">
      <c r="A88" s="1">
        <v>43323</v>
      </c>
      <c r="B88">
        <v>4</v>
      </c>
      <c r="C88" s="15">
        <f t="shared" si="1"/>
        <v>57</v>
      </c>
      <c r="D88" t="s">
        <v>11</v>
      </c>
      <c r="E88" t="s">
        <v>12</v>
      </c>
      <c r="F88" t="s">
        <v>13</v>
      </c>
      <c r="G88" t="s">
        <v>18</v>
      </c>
      <c r="H88">
        <v>8</v>
      </c>
      <c r="I88">
        <v>96</v>
      </c>
      <c r="J88">
        <v>0</v>
      </c>
    </row>
    <row r="89" spans="1:10" x14ac:dyDescent="0.2">
      <c r="A89" s="1">
        <v>43323</v>
      </c>
      <c r="B89">
        <v>4</v>
      </c>
      <c r="C89" s="15">
        <f t="shared" si="1"/>
        <v>57</v>
      </c>
      <c r="D89" t="s">
        <v>11</v>
      </c>
      <c r="E89" t="s">
        <v>12</v>
      </c>
      <c r="F89" t="s">
        <v>13</v>
      </c>
      <c r="G89" t="s">
        <v>18</v>
      </c>
      <c r="H89">
        <v>17</v>
      </c>
      <c r="I89">
        <v>2</v>
      </c>
      <c r="J89">
        <v>0</v>
      </c>
    </row>
    <row r="90" spans="1:10" x14ac:dyDescent="0.2">
      <c r="A90" s="1">
        <v>43323</v>
      </c>
      <c r="B90">
        <v>4</v>
      </c>
      <c r="C90" s="15">
        <f t="shared" si="1"/>
        <v>57</v>
      </c>
      <c r="D90" t="s">
        <v>11</v>
      </c>
      <c r="E90" t="s">
        <v>12</v>
      </c>
      <c r="F90" t="s">
        <v>13</v>
      </c>
      <c r="G90" t="s">
        <v>18</v>
      </c>
      <c r="H90">
        <v>19</v>
      </c>
      <c r="I90">
        <v>10</v>
      </c>
      <c r="J90">
        <v>0</v>
      </c>
    </row>
    <row r="91" spans="1:10" x14ac:dyDescent="0.2">
      <c r="A91" s="1">
        <v>43323</v>
      </c>
      <c r="B91">
        <v>4</v>
      </c>
      <c r="C91" s="15">
        <f t="shared" si="1"/>
        <v>57</v>
      </c>
      <c r="D91" t="s">
        <v>11</v>
      </c>
      <c r="E91" t="s">
        <v>12</v>
      </c>
      <c r="F91" t="s">
        <v>13</v>
      </c>
      <c r="G91" t="s">
        <v>18</v>
      </c>
      <c r="H91">
        <v>20</v>
      </c>
      <c r="I91">
        <v>20</v>
      </c>
      <c r="J91">
        <v>0</v>
      </c>
    </row>
    <row r="92" spans="1:10" x14ac:dyDescent="0.2">
      <c r="A92" s="1">
        <v>43322</v>
      </c>
      <c r="B92">
        <v>4</v>
      </c>
      <c r="C92" s="15">
        <f t="shared" si="1"/>
        <v>56</v>
      </c>
      <c r="D92" t="s">
        <v>11</v>
      </c>
      <c r="E92" t="s">
        <v>24</v>
      </c>
      <c r="F92" t="s">
        <v>19</v>
      </c>
      <c r="G92" t="s">
        <v>18</v>
      </c>
      <c r="H92">
        <v>5</v>
      </c>
      <c r="I92">
        <v>0</v>
      </c>
      <c r="J92">
        <v>39</v>
      </c>
    </row>
    <row r="93" spans="1:10" x14ac:dyDescent="0.2">
      <c r="A93" s="1">
        <v>43323</v>
      </c>
      <c r="B93">
        <v>4</v>
      </c>
      <c r="C93" s="15">
        <f t="shared" si="1"/>
        <v>57</v>
      </c>
      <c r="D93" t="s">
        <v>11</v>
      </c>
      <c r="E93" t="s">
        <v>24</v>
      </c>
      <c r="F93" t="s">
        <v>19</v>
      </c>
      <c r="G93" t="s">
        <v>18</v>
      </c>
      <c r="H93">
        <v>9</v>
      </c>
      <c r="I93">
        <v>0</v>
      </c>
      <c r="J93">
        <v>33</v>
      </c>
    </row>
    <row r="94" spans="1:10" x14ac:dyDescent="0.2">
      <c r="A94" s="1">
        <v>43323</v>
      </c>
      <c r="B94">
        <v>4</v>
      </c>
      <c r="C94" s="15">
        <f t="shared" si="1"/>
        <v>57</v>
      </c>
      <c r="D94" t="s">
        <v>11</v>
      </c>
      <c r="E94" t="s">
        <v>24</v>
      </c>
      <c r="F94" t="s">
        <v>19</v>
      </c>
      <c r="G94" t="s">
        <v>18</v>
      </c>
      <c r="H94">
        <v>13</v>
      </c>
      <c r="I94">
        <v>0</v>
      </c>
      <c r="J94">
        <v>3</v>
      </c>
    </row>
    <row r="95" spans="1:10" x14ac:dyDescent="0.2">
      <c r="A95" s="1">
        <v>43323</v>
      </c>
      <c r="B95">
        <v>4</v>
      </c>
      <c r="C95" s="15">
        <f t="shared" si="1"/>
        <v>57</v>
      </c>
      <c r="D95" t="s">
        <v>11</v>
      </c>
      <c r="E95" t="s">
        <v>24</v>
      </c>
      <c r="F95" t="s">
        <v>19</v>
      </c>
      <c r="G95" t="s">
        <v>18</v>
      </c>
      <c r="H95">
        <v>16</v>
      </c>
      <c r="I95">
        <v>0</v>
      </c>
      <c r="J95">
        <v>33</v>
      </c>
    </row>
    <row r="96" spans="1:10" x14ac:dyDescent="0.2">
      <c r="A96" s="1">
        <v>43322</v>
      </c>
      <c r="B96">
        <v>4</v>
      </c>
      <c r="C96" s="15">
        <f t="shared" si="1"/>
        <v>56</v>
      </c>
      <c r="D96" t="s">
        <v>11</v>
      </c>
      <c r="E96" t="s">
        <v>24</v>
      </c>
      <c r="F96" t="s">
        <v>19</v>
      </c>
      <c r="G96" t="s">
        <v>18</v>
      </c>
      <c r="H96">
        <v>20</v>
      </c>
      <c r="I96">
        <v>0</v>
      </c>
      <c r="J96">
        <v>65</v>
      </c>
    </row>
    <row r="97" spans="1:16" x14ac:dyDescent="0.2">
      <c r="A97" s="1">
        <v>43322</v>
      </c>
      <c r="B97">
        <v>4</v>
      </c>
      <c r="C97" s="15">
        <f t="shared" si="1"/>
        <v>56</v>
      </c>
      <c r="D97" t="s">
        <v>11</v>
      </c>
      <c r="E97" t="s">
        <v>24</v>
      </c>
      <c r="F97" t="s">
        <v>13</v>
      </c>
      <c r="G97" t="s">
        <v>18</v>
      </c>
      <c r="H97">
        <v>6</v>
      </c>
      <c r="I97">
        <v>0</v>
      </c>
      <c r="J97">
        <v>40</v>
      </c>
    </row>
    <row r="98" spans="1:16" x14ac:dyDescent="0.2">
      <c r="A98" s="1">
        <v>43323</v>
      </c>
      <c r="B98">
        <v>4</v>
      </c>
      <c r="C98" s="15">
        <f t="shared" si="1"/>
        <v>57</v>
      </c>
      <c r="D98" t="s">
        <v>11</v>
      </c>
      <c r="E98" t="s">
        <v>24</v>
      </c>
      <c r="F98" t="s">
        <v>13</v>
      </c>
      <c r="G98" t="s">
        <v>18</v>
      </c>
      <c r="H98">
        <v>10</v>
      </c>
      <c r="I98">
        <v>0</v>
      </c>
      <c r="J98">
        <v>65</v>
      </c>
    </row>
    <row r="99" spans="1:16" x14ac:dyDescent="0.2">
      <c r="A99" s="1">
        <v>43323</v>
      </c>
      <c r="B99">
        <v>4</v>
      </c>
      <c r="C99" s="15">
        <f t="shared" si="1"/>
        <v>57</v>
      </c>
      <c r="D99" t="s">
        <v>11</v>
      </c>
      <c r="E99" t="s">
        <v>24</v>
      </c>
      <c r="F99" t="s">
        <v>13</v>
      </c>
      <c r="G99" t="s">
        <v>18</v>
      </c>
      <c r="H99">
        <v>11</v>
      </c>
      <c r="I99">
        <v>0</v>
      </c>
      <c r="J99">
        <v>70</v>
      </c>
    </row>
    <row r="100" spans="1:16" x14ac:dyDescent="0.2">
      <c r="A100" s="1">
        <v>43322</v>
      </c>
      <c r="B100">
        <v>4</v>
      </c>
      <c r="C100" s="15">
        <f t="shared" si="1"/>
        <v>56</v>
      </c>
      <c r="D100" t="s">
        <v>11</v>
      </c>
      <c r="E100" t="s">
        <v>24</v>
      </c>
      <c r="F100" t="s">
        <v>13</v>
      </c>
      <c r="G100" t="s">
        <v>18</v>
      </c>
      <c r="H100">
        <v>14</v>
      </c>
      <c r="I100">
        <v>1</v>
      </c>
      <c r="J100">
        <v>19</v>
      </c>
    </row>
    <row r="101" spans="1:16" x14ac:dyDescent="0.2">
      <c r="A101" s="1">
        <v>43323</v>
      </c>
      <c r="B101">
        <v>4</v>
      </c>
      <c r="C101" s="15">
        <f t="shared" si="1"/>
        <v>57</v>
      </c>
      <c r="D101" t="s">
        <v>11</v>
      </c>
      <c r="E101" t="s">
        <v>24</v>
      </c>
      <c r="F101" t="s">
        <v>13</v>
      </c>
      <c r="G101" t="s">
        <v>18</v>
      </c>
      <c r="H101">
        <v>19</v>
      </c>
      <c r="I101">
        <v>0</v>
      </c>
      <c r="J101">
        <v>43</v>
      </c>
    </row>
    <row r="102" spans="1:16" x14ac:dyDescent="0.2">
      <c r="A102" s="1">
        <v>43337</v>
      </c>
      <c r="B102">
        <v>5</v>
      </c>
      <c r="C102" s="15">
        <f t="shared" si="1"/>
        <v>71</v>
      </c>
      <c r="D102" t="s">
        <v>11</v>
      </c>
      <c r="E102" t="s">
        <v>12</v>
      </c>
      <c r="F102" t="s">
        <v>19</v>
      </c>
      <c r="G102" t="s">
        <v>18</v>
      </c>
      <c r="H102">
        <v>1</v>
      </c>
      <c r="I102">
        <v>25</v>
      </c>
      <c r="J102">
        <v>1</v>
      </c>
      <c r="K102">
        <v>22</v>
      </c>
      <c r="L102">
        <v>104.7619048</v>
      </c>
      <c r="O102">
        <v>5.4360933043128608</v>
      </c>
      <c r="P102">
        <v>7.6564694426941707E-2</v>
      </c>
    </row>
    <row r="103" spans="1:16" x14ac:dyDescent="0.2">
      <c r="A103" s="1">
        <v>43337</v>
      </c>
      <c r="B103">
        <v>5</v>
      </c>
      <c r="C103" s="15">
        <f t="shared" si="1"/>
        <v>71</v>
      </c>
      <c r="D103" t="s">
        <v>11</v>
      </c>
      <c r="E103" t="s">
        <v>12</v>
      </c>
      <c r="F103" t="s">
        <v>19</v>
      </c>
      <c r="G103" t="s">
        <v>18</v>
      </c>
      <c r="H103">
        <v>4</v>
      </c>
      <c r="I103">
        <v>80</v>
      </c>
      <c r="J103">
        <v>0</v>
      </c>
      <c r="K103">
        <v>29</v>
      </c>
      <c r="L103">
        <v>111.5384615</v>
      </c>
      <c r="O103">
        <v>17.395498573801152</v>
      </c>
      <c r="P103">
        <v>0.24500702216621342</v>
      </c>
    </row>
    <row r="104" spans="1:16" x14ac:dyDescent="0.2">
      <c r="A104" s="1">
        <v>43337</v>
      </c>
      <c r="B104">
        <v>5</v>
      </c>
      <c r="C104" s="15">
        <f t="shared" si="1"/>
        <v>71</v>
      </c>
      <c r="D104" t="s">
        <v>11</v>
      </c>
      <c r="E104" t="s">
        <v>12</v>
      </c>
      <c r="F104" t="s">
        <v>19</v>
      </c>
      <c r="G104" t="s">
        <v>18</v>
      </c>
      <c r="H104">
        <v>7</v>
      </c>
      <c r="I104">
        <v>68</v>
      </c>
      <c r="J104">
        <v>0</v>
      </c>
      <c r="K104">
        <v>28</v>
      </c>
      <c r="L104">
        <v>164.70588240000001</v>
      </c>
      <c r="O104">
        <v>14.786173787730982</v>
      </c>
      <c r="P104">
        <v>0.20825596884128145</v>
      </c>
    </row>
    <row r="105" spans="1:16" x14ac:dyDescent="0.2">
      <c r="A105" s="1">
        <v>43337</v>
      </c>
      <c r="B105">
        <v>5</v>
      </c>
      <c r="C105" s="15">
        <f t="shared" si="1"/>
        <v>71</v>
      </c>
      <c r="D105" t="s">
        <v>11</v>
      </c>
      <c r="E105" t="s">
        <v>12</v>
      </c>
      <c r="F105" t="s">
        <v>19</v>
      </c>
      <c r="G105" t="s">
        <v>18</v>
      </c>
      <c r="H105">
        <v>11</v>
      </c>
      <c r="I105" t="s">
        <v>115</v>
      </c>
      <c r="J105" t="s">
        <v>115</v>
      </c>
      <c r="K105">
        <v>24</v>
      </c>
      <c r="L105">
        <v>96</v>
      </c>
      <c r="O105" t="s">
        <v>115</v>
      </c>
      <c r="P105" t="s">
        <v>115</v>
      </c>
    </row>
    <row r="106" spans="1:16" x14ac:dyDescent="0.2">
      <c r="A106" s="1">
        <v>43337</v>
      </c>
      <c r="B106">
        <v>5</v>
      </c>
      <c r="C106" s="15">
        <f t="shared" si="1"/>
        <v>71</v>
      </c>
      <c r="D106" t="s">
        <v>11</v>
      </c>
      <c r="E106" t="s">
        <v>12</v>
      </c>
      <c r="F106" t="s">
        <v>19</v>
      </c>
      <c r="G106" t="s">
        <v>18</v>
      </c>
      <c r="H106">
        <v>14</v>
      </c>
      <c r="I106">
        <v>60</v>
      </c>
      <c r="J106">
        <v>0</v>
      </c>
      <c r="K106">
        <v>26</v>
      </c>
      <c r="L106">
        <v>100</v>
      </c>
      <c r="O106">
        <v>13.046623930350865</v>
      </c>
      <c r="P106">
        <v>0.18375526662466007</v>
      </c>
    </row>
    <row r="107" spans="1:16" x14ac:dyDescent="0.2">
      <c r="A107" s="1">
        <v>43337</v>
      </c>
      <c r="B107">
        <v>5</v>
      </c>
      <c r="C107" s="15">
        <f t="shared" si="1"/>
        <v>71</v>
      </c>
      <c r="D107" t="s">
        <v>11</v>
      </c>
      <c r="E107" t="s">
        <v>12</v>
      </c>
      <c r="F107" t="s">
        <v>13</v>
      </c>
      <c r="G107" t="s">
        <v>18</v>
      </c>
      <c r="H107">
        <v>3</v>
      </c>
      <c r="I107">
        <v>14</v>
      </c>
      <c r="J107">
        <v>0</v>
      </c>
      <c r="K107">
        <v>27</v>
      </c>
      <c r="L107">
        <v>135</v>
      </c>
      <c r="O107">
        <v>3.0442122504152018</v>
      </c>
      <c r="P107">
        <v>4.2876228879087347E-2</v>
      </c>
    </row>
    <row r="108" spans="1:16" x14ac:dyDescent="0.2">
      <c r="A108" s="1">
        <v>43337</v>
      </c>
      <c r="B108">
        <v>5</v>
      </c>
      <c r="C108" s="15">
        <f t="shared" si="1"/>
        <v>71</v>
      </c>
      <c r="D108" t="s">
        <v>11</v>
      </c>
      <c r="E108" t="s">
        <v>12</v>
      </c>
      <c r="F108" t="s">
        <v>13</v>
      </c>
      <c r="G108" t="s">
        <v>18</v>
      </c>
      <c r="H108">
        <v>8</v>
      </c>
      <c r="I108">
        <v>102</v>
      </c>
      <c r="J108">
        <v>0</v>
      </c>
      <c r="K108">
        <v>17</v>
      </c>
      <c r="L108">
        <v>113.33333330000001</v>
      </c>
      <c r="O108">
        <v>22.179260681596471</v>
      </c>
      <c r="P108">
        <v>0.31238395326192214</v>
      </c>
    </row>
    <row r="109" spans="1:16" x14ac:dyDescent="0.2">
      <c r="A109" s="1">
        <v>43337</v>
      </c>
      <c r="B109">
        <v>5</v>
      </c>
      <c r="C109" s="15">
        <f t="shared" si="1"/>
        <v>71</v>
      </c>
      <c r="D109" t="s">
        <v>11</v>
      </c>
      <c r="E109" t="s">
        <v>12</v>
      </c>
      <c r="F109" t="s">
        <v>13</v>
      </c>
      <c r="G109" t="s">
        <v>18</v>
      </c>
      <c r="H109">
        <v>17</v>
      </c>
      <c r="I109">
        <v>23</v>
      </c>
      <c r="J109">
        <v>0</v>
      </c>
      <c r="K109">
        <v>22</v>
      </c>
      <c r="L109">
        <v>84.61538462</v>
      </c>
      <c r="O109">
        <v>5.0012058399678319</v>
      </c>
      <c r="P109">
        <v>7.0439518872786364E-2</v>
      </c>
    </row>
    <row r="110" spans="1:16" x14ac:dyDescent="0.2">
      <c r="A110" s="1">
        <v>43337</v>
      </c>
      <c r="B110">
        <v>5</v>
      </c>
      <c r="C110" s="15">
        <f t="shared" si="1"/>
        <v>71</v>
      </c>
      <c r="D110" t="s">
        <v>11</v>
      </c>
      <c r="E110" t="s">
        <v>12</v>
      </c>
      <c r="F110" t="s">
        <v>13</v>
      </c>
      <c r="G110" t="s">
        <v>18</v>
      </c>
      <c r="H110">
        <v>19</v>
      </c>
      <c r="I110">
        <v>16</v>
      </c>
      <c r="J110">
        <v>1</v>
      </c>
      <c r="K110">
        <v>21</v>
      </c>
      <c r="L110">
        <v>110.52631580000001</v>
      </c>
      <c r="O110">
        <v>3.4790997147602307</v>
      </c>
      <c r="P110">
        <v>4.9001404433242683E-2</v>
      </c>
    </row>
    <row r="111" spans="1:16" x14ac:dyDescent="0.2">
      <c r="A111" s="1">
        <v>43337</v>
      </c>
      <c r="B111">
        <v>5</v>
      </c>
      <c r="C111" s="15">
        <f t="shared" si="1"/>
        <v>71</v>
      </c>
      <c r="D111" t="s">
        <v>11</v>
      </c>
      <c r="E111" t="s">
        <v>12</v>
      </c>
      <c r="F111" t="s">
        <v>13</v>
      </c>
      <c r="G111" t="s">
        <v>18</v>
      </c>
      <c r="H111">
        <v>20</v>
      </c>
      <c r="I111">
        <v>11</v>
      </c>
      <c r="J111">
        <v>0</v>
      </c>
      <c r="K111">
        <v>20</v>
      </c>
      <c r="L111">
        <v>105.2631579</v>
      </c>
      <c r="O111">
        <v>2.3918810538976585</v>
      </c>
      <c r="P111">
        <v>3.3688465547854346E-2</v>
      </c>
    </row>
    <row r="112" spans="1:16" x14ac:dyDescent="0.2">
      <c r="A112" s="1">
        <v>43337</v>
      </c>
      <c r="B112">
        <v>5</v>
      </c>
      <c r="C112" s="15">
        <f t="shared" si="1"/>
        <v>71</v>
      </c>
      <c r="D112" t="s">
        <v>11</v>
      </c>
      <c r="E112" t="s">
        <v>24</v>
      </c>
      <c r="F112" t="s">
        <v>19</v>
      </c>
      <c r="G112" t="s">
        <v>18</v>
      </c>
      <c r="H112">
        <v>5</v>
      </c>
      <c r="I112">
        <v>0</v>
      </c>
      <c r="J112">
        <v>46</v>
      </c>
      <c r="M112">
        <v>7</v>
      </c>
      <c r="N112">
        <v>116.66666669999999</v>
      </c>
      <c r="O112">
        <v>24.000178385891061</v>
      </c>
      <c r="P112">
        <v>0.3380306814914234</v>
      </c>
    </row>
    <row r="113" spans="1:16" x14ac:dyDescent="0.2">
      <c r="A113" s="1">
        <v>43337</v>
      </c>
      <c r="B113">
        <v>5</v>
      </c>
      <c r="C113" s="15">
        <f t="shared" si="1"/>
        <v>71</v>
      </c>
      <c r="D113" t="s">
        <v>11</v>
      </c>
      <c r="E113" t="s">
        <v>24</v>
      </c>
      <c r="F113" t="s">
        <v>19</v>
      </c>
      <c r="G113" t="s">
        <v>18</v>
      </c>
      <c r="H113">
        <v>9</v>
      </c>
      <c r="I113">
        <v>0</v>
      </c>
      <c r="J113">
        <v>28</v>
      </c>
      <c r="M113">
        <v>8</v>
      </c>
      <c r="N113">
        <v>80</v>
      </c>
      <c r="O113">
        <v>14.60880423489021</v>
      </c>
      <c r="P113">
        <v>0.20575780612521422</v>
      </c>
    </row>
    <row r="114" spans="1:16" x14ac:dyDescent="0.2">
      <c r="A114" s="1">
        <v>43337</v>
      </c>
      <c r="B114">
        <v>5</v>
      </c>
      <c r="C114" s="15">
        <f t="shared" si="1"/>
        <v>71</v>
      </c>
      <c r="D114" t="s">
        <v>11</v>
      </c>
      <c r="E114" t="s">
        <v>24</v>
      </c>
      <c r="F114" t="s">
        <v>19</v>
      </c>
      <c r="G114" t="s">
        <v>18</v>
      </c>
      <c r="H114">
        <v>13</v>
      </c>
      <c r="I114">
        <v>0</v>
      </c>
      <c r="J114">
        <v>63</v>
      </c>
      <c r="M114">
        <v>7</v>
      </c>
      <c r="N114">
        <v>77.777777779999994</v>
      </c>
      <c r="O114">
        <v>32.869809528502977</v>
      </c>
      <c r="P114">
        <v>0.46295506378173207</v>
      </c>
    </row>
    <row r="115" spans="1:16" x14ac:dyDescent="0.2">
      <c r="A115" s="1">
        <v>43337</v>
      </c>
      <c r="B115">
        <v>5</v>
      </c>
      <c r="C115" s="15">
        <f t="shared" si="1"/>
        <v>71</v>
      </c>
      <c r="D115" t="s">
        <v>11</v>
      </c>
      <c r="E115" t="s">
        <v>24</v>
      </c>
      <c r="F115" t="s">
        <v>19</v>
      </c>
      <c r="G115" t="s">
        <v>18</v>
      </c>
      <c r="H115">
        <v>16</v>
      </c>
      <c r="I115">
        <v>2</v>
      </c>
      <c r="J115">
        <v>30</v>
      </c>
      <c r="M115">
        <v>3</v>
      </c>
      <c r="N115">
        <v>75</v>
      </c>
      <c r="O115">
        <v>15.652290251668083</v>
      </c>
      <c r="P115">
        <v>0.22045479227701525</v>
      </c>
    </row>
    <row r="116" spans="1:16" x14ac:dyDescent="0.2">
      <c r="A116" s="1">
        <v>43337</v>
      </c>
      <c r="B116">
        <v>5</v>
      </c>
      <c r="C116" s="15">
        <f t="shared" si="1"/>
        <v>71</v>
      </c>
      <c r="D116" t="s">
        <v>11</v>
      </c>
      <c r="E116" t="s">
        <v>24</v>
      </c>
      <c r="F116" t="s">
        <v>19</v>
      </c>
      <c r="G116" t="s">
        <v>18</v>
      </c>
      <c r="H116">
        <v>20</v>
      </c>
      <c r="I116">
        <v>0</v>
      </c>
      <c r="J116">
        <v>71</v>
      </c>
      <c r="M116">
        <v>7</v>
      </c>
      <c r="N116">
        <v>87.5</v>
      </c>
      <c r="O116">
        <v>37.043753595614461</v>
      </c>
      <c r="P116">
        <v>0.52174300838893606</v>
      </c>
    </row>
    <row r="117" spans="1:16" x14ac:dyDescent="0.2">
      <c r="A117" s="1">
        <v>43337</v>
      </c>
      <c r="B117">
        <v>5</v>
      </c>
      <c r="C117" s="15">
        <f t="shared" si="1"/>
        <v>71</v>
      </c>
      <c r="D117" t="s">
        <v>11</v>
      </c>
      <c r="E117" t="s">
        <v>24</v>
      </c>
      <c r="F117" t="s">
        <v>13</v>
      </c>
      <c r="G117" t="s">
        <v>18</v>
      </c>
      <c r="H117">
        <v>6</v>
      </c>
      <c r="I117">
        <v>0</v>
      </c>
      <c r="J117">
        <v>79</v>
      </c>
      <c r="M117">
        <v>6</v>
      </c>
      <c r="N117">
        <v>75</v>
      </c>
      <c r="O117">
        <v>41.217697662725953</v>
      </c>
      <c r="P117">
        <v>0.58053095299614021</v>
      </c>
    </row>
    <row r="118" spans="1:16" x14ac:dyDescent="0.2">
      <c r="A118" s="1">
        <v>43337</v>
      </c>
      <c r="B118">
        <v>5</v>
      </c>
      <c r="C118" s="15">
        <f t="shared" si="1"/>
        <v>71</v>
      </c>
      <c r="D118" t="s">
        <v>11</v>
      </c>
      <c r="E118" t="s">
        <v>24</v>
      </c>
      <c r="F118" t="s">
        <v>13</v>
      </c>
      <c r="G118" t="s">
        <v>18</v>
      </c>
      <c r="H118">
        <v>10</v>
      </c>
      <c r="I118">
        <v>0</v>
      </c>
      <c r="J118">
        <v>61</v>
      </c>
      <c r="M118">
        <v>6</v>
      </c>
      <c r="N118">
        <v>100</v>
      </c>
      <c r="O118">
        <v>31.826323511725107</v>
      </c>
      <c r="P118">
        <v>0.44825807762993108</v>
      </c>
    </row>
    <row r="119" spans="1:16" x14ac:dyDescent="0.2">
      <c r="A119" s="1">
        <v>43337</v>
      </c>
      <c r="B119">
        <v>5</v>
      </c>
      <c r="C119" s="15">
        <f t="shared" si="1"/>
        <v>71</v>
      </c>
      <c r="D119" t="s">
        <v>11</v>
      </c>
      <c r="E119" t="s">
        <v>24</v>
      </c>
      <c r="F119" t="s">
        <v>13</v>
      </c>
      <c r="G119" t="s">
        <v>18</v>
      </c>
      <c r="H119">
        <v>11</v>
      </c>
      <c r="I119">
        <v>0</v>
      </c>
      <c r="J119">
        <v>6</v>
      </c>
      <c r="M119">
        <v>8</v>
      </c>
      <c r="N119">
        <v>88.888888890000004</v>
      </c>
      <c r="O119">
        <v>3.1304580503336168</v>
      </c>
      <c r="P119">
        <v>4.4090958455403055E-2</v>
      </c>
    </row>
    <row r="120" spans="1:16" x14ac:dyDescent="0.2">
      <c r="A120" s="1">
        <v>43337</v>
      </c>
      <c r="B120">
        <v>5</v>
      </c>
      <c r="C120" s="15">
        <f t="shared" si="1"/>
        <v>71</v>
      </c>
      <c r="D120" t="s">
        <v>11</v>
      </c>
      <c r="E120" t="s">
        <v>24</v>
      </c>
      <c r="F120" t="s">
        <v>13</v>
      </c>
      <c r="G120" t="s">
        <v>18</v>
      </c>
      <c r="H120">
        <v>14</v>
      </c>
      <c r="I120">
        <v>1</v>
      </c>
      <c r="J120">
        <v>33</v>
      </c>
      <c r="M120">
        <v>5</v>
      </c>
      <c r="N120">
        <v>83.333333330000002</v>
      </c>
      <c r="O120">
        <v>17.217519276834892</v>
      </c>
      <c r="P120">
        <v>0.24250027150471679</v>
      </c>
    </row>
    <row r="121" spans="1:16" x14ac:dyDescent="0.2">
      <c r="A121" s="1">
        <v>43337</v>
      </c>
      <c r="B121">
        <v>5</v>
      </c>
      <c r="C121" s="15">
        <f t="shared" si="1"/>
        <v>71</v>
      </c>
      <c r="D121" t="s">
        <v>11</v>
      </c>
      <c r="E121" t="s">
        <v>24</v>
      </c>
      <c r="F121" t="s">
        <v>13</v>
      </c>
      <c r="G121" t="s">
        <v>18</v>
      </c>
      <c r="H121">
        <v>19</v>
      </c>
      <c r="I121">
        <v>0</v>
      </c>
      <c r="J121">
        <v>28</v>
      </c>
      <c r="M121">
        <v>4</v>
      </c>
      <c r="N121">
        <v>80</v>
      </c>
      <c r="O121">
        <v>14.60880423489021</v>
      </c>
      <c r="P121">
        <v>0.20575780612521422</v>
      </c>
    </row>
    <row r="122" spans="1:16" x14ac:dyDescent="0.2">
      <c r="A122" s="1">
        <v>43353</v>
      </c>
      <c r="B122">
        <v>0</v>
      </c>
      <c r="C122" s="15">
        <f>A122-$A$122</f>
        <v>0</v>
      </c>
      <c r="D122" t="s">
        <v>23</v>
      </c>
      <c r="E122" t="s">
        <v>12</v>
      </c>
      <c r="F122" t="s">
        <v>19</v>
      </c>
      <c r="G122" t="s">
        <v>18</v>
      </c>
      <c r="H122">
        <v>5</v>
      </c>
      <c r="I122">
        <v>0</v>
      </c>
      <c r="J122">
        <v>0</v>
      </c>
    </row>
    <row r="123" spans="1:16" x14ac:dyDescent="0.2">
      <c r="A123" s="1">
        <v>43353</v>
      </c>
      <c r="B123">
        <v>0</v>
      </c>
      <c r="C123" s="15">
        <f t="shared" ref="C123:C186" si="2">A123-$A$122</f>
        <v>0</v>
      </c>
      <c r="D123" t="s">
        <v>23</v>
      </c>
      <c r="E123" t="s">
        <v>12</v>
      </c>
      <c r="F123" t="s">
        <v>19</v>
      </c>
      <c r="G123" t="s">
        <v>18</v>
      </c>
      <c r="H123">
        <v>10</v>
      </c>
      <c r="I123">
        <v>0</v>
      </c>
      <c r="J123">
        <v>0</v>
      </c>
    </row>
    <row r="124" spans="1:16" x14ac:dyDescent="0.2">
      <c r="A124" s="1">
        <v>43353</v>
      </c>
      <c r="B124">
        <v>0</v>
      </c>
      <c r="C124" s="15">
        <f t="shared" si="2"/>
        <v>0</v>
      </c>
      <c r="D124" t="s">
        <v>23</v>
      </c>
      <c r="E124" t="s">
        <v>12</v>
      </c>
      <c r="F124" t="s">
        <v>19</v>
      </c>
      <c r="G124" t="s">
        <v>18</v>
      </c>
      <c r="H124">
        <v>23</v>
      </c>
      <c r="I124">
        <v>0</v>
      </c>
      <c r="J124">
        <v>0</v>
      </c>
    </row>
    <row r="125" spans="1:16" x14ac:dyDescent="0.2">
      <c r="A125" s="1">
        <v>43353</v>
      </c>
      <c r="B125">
        <v>0</v>
      </c>
      <c r="C125" s="15">
        <f t="shared" si="2"/>
        <v>0</v>
      </c>
      <c r="D125" t="s">
        <v>23</v>
      </c>
      <c r="E125" t="s">
        <v>12</v>
      </c>
      <c r="F125" t="s">
        <v>19</v>
      </c>
      <c r="G125" t="s">
        <v>18</v>
      </c>
      <c r="H125">
        <v>27</v>
      </c>
      <c r="I125">
        <v>0</v>
      </c>
      <c r="J125">
        <v>0</v>
      </c>
    </row>
    <row r="126" spans="1:16" x14ac:dyDescent="0.2">
      <c r="A126" s="1">
        <v>43353</v>
      </c>
      <c r="B126">
        <v>0</v>
      </c>
      <c r="C126" s="15">
        <f t="shared" si="2"/>
        <v>0</v>
      </c>
      <c r="D126" t="s">
        <v>23</v>
      </c>
      <c r="E126" t="s">
        <v>12</v>
      </c>
      <c r="F126" t="s">
        <v>19</v>
      </c>
      <c r="G126" t="s">
        <v>18</v>
      </c>
      <c r="H126">
        <v>28</v>
      </c>
      <c r="I126">
        <v>0</v>
      </c>
      <c r="J126">
        <v>0</v>
      </c>
    </row>
    <row r="127" spans="1:16" x14ac:dyDescent="0.2">
      <c r="A127" s="1">
        <v>43353</v>
      </c>
      <c r="B127">
        <v>0</v>
      </c>
      <c r="C127" s="15">
        <f t="shared" si="2"/>
        <v>0</v>
      </c>
      <c r="D127" t="s">
        <v>23</v>
      </c>
      <c r="E127" t="s">
        <v>12</v>
      </c>
      <c r="F127" t="s">
        <v>13</v>
      </c>
      <c r="G127" t="s">
        <v>18</v>
      </c>
      <c r="H127">
        <v>8</v>
      </c>
      <c r="I127">
        <v>0</v>
      </c>
      <c r="J127">
        <v>0</v>
      </c>
    </row>
    <row r="128" spans="1:16" x14ac:dyDescent="0.2">
      <c r="A128" s="1">
        <v>43353</v>
      </c>
      <c r="B128">
        <v>0</v>
      </c>
      <c r="C128" s="15">
        <f t="shared" si="2"/>
        <v>0</v>
      </c>
      <c r="D128" t="s">
        <v>23</v>
      </c>
      <c r="E128" t="s">
        <v>12</v>
      </c>
      <c r="F128" t="s">
        <v>13</v>
      </c>
      <c r="G128" t="s">
        <v>18</v>
      </c>
      <c r="H128">
        <v>9</v>
      </c>
      <c r="I128">
        <v>0</v>
      </c>
      <c r="J128">
        <v>0</v>
      </c>
    </row>
    <row r="129" spans="1:11" x14ac:dyDescent="0.2">
      <c r="A129" s="1">
        <v>43353</v>
      </c>
      <c r="B129">
        <v>0</v>
      </c>
      <c r="C129" s="15">
        <f t="shared" si="2"/>
        <v>0</v>
      </c>
      <c r="D129" t="s">
        <v>23</v>
      </c>
      <c r="E129" t="s">
        <v>12</v>
      </c>
      <c r="F129" t="s">
        <v>13</v>
      </c>
      <c r="G129" t="s">
        <v>18</v>
      </c>
      <c r="H129">
        <v>13</v>
      </c>
      <c r="I129">
        <v>0</v>
      </c>
      <c r="J129">
        <v>0</v>
      </c>
    </row>
    <row r="130" spans="1:11" x14ac:dyDescent="0.2">
      <c r="A130" s="1">
        <v>43353</v>
      </c>
      <c r="B130">
        <v>0</v>
      </c>
      <c r="C130" s="15">
        <f t="shared" si="2"/>
        <v>0</v>
      </c>
      <c r="D130" t="s">
        <v>23</v>
      </c>
      <c r="E130" t="s">
        <v>12</v>
      </c>
      <c r="F130" t="s">
        <v>13</v>
      </c>
      <c r="G130" t="s">
        <v>18</v>
      </c>
      <c r="H130">
        <v>18</v>
      </c>
      <c r="I130">
        <v>0</v>
      </c>
      <c r="J130">
        <v>0</v>
      </c>
    </row>
    <row r="131" spans="1:11" x14ac:dyDescent="0.2">
      <c r="A131" s="1">
        <v>43353</v>
      </c>
      <c r="B131">
        <v>0</v>
      </c>
      <c r="C131" s="15">
        <f t="shared" si="2"/>
        <v>0</v>
      </c>
      <c r="D131" t="s">
        <v>23</v>
      </c>
      <c r="E131" t="s">
        <v>12</v>
      </c>
      <c r="F131" t="s">
        <v>13</v>
      </c>
      <c r="G131" t="s">
        <v>18</v>
      </c>
      <c r="H131">
        <v>24</v>
      </c>
      <c r="I131">
        <v>0</v>
      </c>
      <c r="J131">
        <v>0</v>
      </c>
    </row>
    <row r="132" spans="1:11" x14ac:dyDescent="0.2">
      <c r="A132" s="1">
        <v>43353</v>
      </c>
      <c r="B132">
        <v>0</v>
      </c>
      <c r="C132" s="15">
        <f t="shared" si="2"/>
        <v>0</v>
      </c>
      <c r="D132" t="s">
        <v>23</v>
      </c>
      <c r="E132" t="s">
        <v>24</v>
      </c>
      <c r="F132" t="s">
        <v>19</v>
      </c>
      <c r="G132" t="s">
        <v>18</v>
      </c>
      <c r="H132">
        <v>1</v>
      </c>
      <c r="I132">
        <v>0</v>
      </c>
      <c r="J132">
        <v>0</v>
      </c>
    </row>
    <row r="133" spans="1:11" x14ac:dyDescent="0.2">
      <c r="A133" s="1">
        <v>43353</v>
      </c>
      <c r="B133">
        <v>0</v>
      </c>
      <c r="C133" s="15">
        <f t="shared" si="2"/>
        <v>0</v>
      </c>
      <c r="D133" t="s">
        <v>23</v>
      </c>
      <c r="E133" t="s">
        <v>24</v>
      </c>
      <c r="F133" t="s">
        <v>19</v>
      </c>
      <c r="G133" t="s">
        <v>18</v>
      </c>
      <c r="H133">
        <v>4</v>
      </c>
      <c r="I133">
        <v>0</v>
      </c>
      <c r="J133">
        <v>0</v>
      </c>
    </row>
    <row r="134" spans="1:11" x14ac:dyDescent="0.2">
      <c r="A134" s="1">
        <v>43353</v>
      </c>
      <c r="B134">
        <v>0</v>
      </c>
      <c r="C134" s="15">
        <f t="shared" si="2"/>
        <v>0</v>
      </c>
      <c r="D134" t="s">
        <v>23</v>
      </c>
      <c r="E134" t="s">
        <v>24</v>
      </c>
      <c r="F134" t="s">
        <v>19</v>
      </c>
      <c r="G134" t="s">
        <v>18</v>
      </c>
      <c r="H134">
        <v>16</v>
      </c>
      <c r="I134">
        <v>0</v>
      </c>
      <c r="J134">
        <v>0</v>
      </c>
    </row>
    <row r="135" spans="1:11" x14ac:dyDescent="0.2">
      <c r="A135" s="1">
        <v>43353</v>
      </c>
      <c r="B135">
        <v>0</v>
      </c>
      <c r="C135" s="15">
        <f t="shared" si="2"/>
        <v>0</v>
      </c>
      <c r="D135" t="s">
        <v>23</v>
      </c>
      <c r="E135" t="s">
        <v>24</v>
      </c>
      <c r="F135" t="s">
        <v>19</v>
      </c>
      <c r="G135" t="s">
        <v>18</v>
      </c>
      <c r="H135">
        <v>21</v>
      </c>
      <c r="I135">
        <v>0</v>
      </c>
      <c r="J135">
        <v>0</v>
      </c>
    </row>
    <row r="136" spans="1:11" x14ac:dyDescent="0.2">
      <c r="A136" s="1">
        <v>43353</v>
      </c>
      <c r="B136">
        <v>0</v>
      </c>
      <c r="C136" s="15">
        <f t="shared" si="2"/>
        <v>0</v>
      </c>
      <c r="D136" t="s">
        <v>23</v>
      </c>
      <c r="E136" t="s">
        <v>24</v>
      </c>
      <c r="F136" t="s">
        <v>19</v>
      </c>
      <c r="G136" t="s">
        <v>18</v>
      </c>
      <c r="H136">
        <v>23</v>
      </c>
      <c r="I136">
        <v>0</v>
      </c>
      <c r="J136">
        <v>0</v>
      </c>
    </row>
    <row r="137" spans="1:11" x14ac:dyDescent="0.2">
      <c r="A137" s="1">
        <v>43353</v>
      </c>
      <c r="B137">
        <v>0</v>
      </c>
      <c r="C137" s="15">
        <f t="shared" si="2"/>
        <v>0</v>
      </c>
      <c r="D137" t="s">
        <v>23</v>
      </c>
      <c r="E137" t="s">
        <v>24</v>
      </c>
      <c r="F137" t="s">
        <v>13</v>
      </c>
      <c r="G137" t="s">
        <v>18</v>
      </c>
      <c r="H137">
        <v>9</v>
      </c>
      <c r="I137">
        <v>0</v>
      </c>
      <c r="J137">
        <v>0</v>
      </c>
    </row>
    <row r="138" spans="1:11" x14ac:dyDescent="0.2">
      <c r="A138" s="1">
        <v>43353</v>
      </c>
      <c r="B138">
        <v>0</v>
      </c>
      <c r="C138" s="15">
        <f t="shared" si="2"/>
        <v>0</v>
      </c>
      <c r="D138" t="s">
        <v>23</v>
      </c>
      <c r="E138" t="s">
        <v>24</v>
      </c>
      <c r="F138" t="s">
        <v>13</v>
      </c>
      <c r="G138" t="s">
        <v>18</v>
      </c>
      <c r="H138">
        <v>17</v>
      </c>
      <c r="I138">
        <v>0</v>
      </c>
      <c r="J138">
        <v>0</v>
      </c>
    </row>
    <row r="139" spans="1:11" x14ac:dyDescent="0.2">
      <c r="A139" s="1">
        <v>43353</v>
      </c>
      <c r="B139">
        <v>0</v>
      </c>
      <c r="C139" s="15">
        <f t="shared" si="2"/>
        <v>0</v>
      </c>
      <c r="D139" t="s">
        <v>23</v>
      </c>
      <c r="E139" t="s">
        <v>24</v>
      </c>
      <c r="F139" t="s">
        <v>13</v>
      </c>
      <c r="G139" t="s">
        <v>18</v>
      </c>
      <c r="H139">
        <v>18</v>
      </c>
      <c r="I139">
        <v>0</v>
      </c>
      <c r="J139">
        <v>0</v>
      </c>
    </row>
    <row r="140" spans="1:11" x14ac:dyDescent="0.2">
      <c r="A140" s="1">
        <v>43353</v>
      </c>
      <c r="B140">
        <v>0</v>
      </c>
      <c r="C140" s="15">
        <f t="shared" si="2"/>
        <v>0</v>
      </c>
      <c r="D140" t="s">
        <v>23</v>
      </c>
      <c r="E140" t="s">
        <v>24</v>
      </c>
      <c r="F140" t="s">
        <v>13</v>
      </c>
      <c r="G140" t="s">
        <v>18</v>
      </c>
      <c r="H140">
        <v>22</v>
      </c>
      <c r="I140">
        <v>0</v>
      </c>
      <c r="J140">
        <v>0</v>
      </c>
    </row>
    <row r="141" spans="1:11" x14ac:dyDescent="0.2">
      <c r="A141" s="1">
        <v>43353</v>
      </c>
      <c r="B141">
        <v>0</v>
      </c>
      <c r="C141" s="15">
        <f t="shared" si="2"/>
        <v>0</v>
      </c>
      <c r="D141" t="s">
        <v>23</v>
      </c>
      <c r="E141" t="s">
        <v>24</v>
      </c>
      <c r="F141" t="s">
        <v>13</v>
      </c>
      <c r="G141" t="s">
        <v>18</v>
      </c>
      <c r="H141">
        <v>28</v>
      </c>
      <c r="I141">
        <v>0</v>
      </c>
      <c r="J141">
        <v>0</v>
      </c>
    </row>
    <row r="142" spans="1:11" x14ac:dyDescent="0.2">
      <c r="A142" s="1">
        <v>43375</v>
      </c>
      <c r="B142">
        <v>1</v>
      </c>
      <c r="C142" s="15">
        <f t="shared" si="2"/>
        <v>22</v>
      </c>
      <c r="D142" t="s">
        <v>23</v>
      </c>
      <c r="E142" t="s">
        <v>12</v>
      </c>
      <c r="F142" t="s">
        <v>19</v>
      </c>
      <c r="G142" t="s">
        <v>18</v>
      </c>
      <c r="H142">
        <v>5</v>
      </c>
      <c r="I142">
        <v>0</v>
      </c>
      <c r="J142">
        <v>0</v>
      </c>
      <c r="K142">
        <v>16</v>
      </c>
    </row>
    <row r="143" spans="1:11" x14ac:dyDescent="0.2">
      <c r="A143" s="1">
        <v>43375</v>
      </c>
      <c r="B143">
        <v>1</v>
      </c>
      <c r="C143" s="15">
        <f t="shared" si="2"/>
        <v>22</v>
      </c>
      <c r="D143" t="s">
        <v>23</v>
      </c>
      <c r="E143" t="s">
        <v>12</v>
      </c>
      <c r="F143" t="s">
        <v>19</v>
      </c>
      <c r="G143" t="s">
        <v>18</v>
      </c>
      <c r="H143">
        <v>10</v>
      </c>
      <c r="I143">
        <v>0</v>
      </c>
      <c r="J143">
        <v>0</v>
      </c>
      <c r="K143">
        <v>13</v>
      </c>
    </row>
    <row r="144" spans="1:11" x14ac:dyDescent="0.2">
      <c r="A144" s="1">
        <v>43375</v>
      </c>
      <c r="B144">
        <v>1</v>
      </c>
      <c r="C144" s="15">
        <f t="shared" si="2"/>
        <v>22</v>
      </c>
      <c r="D144" t="s">
        <v>23</v>
      </c>
      <c r="E144" t="s">
        <v>12</v>
      </c>
      <c r="F144" t="s">
        <v>19</v>
      </c>
      <c r="G144" t="s">
        <v>18</v>
      </c>
      <c r="H144">
        <v>23</v>
      </c>
      <c r="I144">
        <v>0</v>
      </c>
      <c r="J144">
        <v>0</v>
      </c>
      <c r="K144">
        <v>5</v>
      </c>
    </row>
    <row r="145" spans="1:13" x14ac:dyDescent="0.2">
      <c r="A145" s="1">
        <v>43375</v>
      </c>
      <c r="B145">
        <v>1</v>
      </c>
      <c r="C145" s="15">
        <f t="shared" si="2"/>
        <v>22</v>
      </c>
      <c r="D145" t="s">
        <v>23</v>
      </c>
      <c r="E145" t="s">
        <v>12</v>
      </c>
      <c r="F145" t="s">
        <v>19</v>
      </c>
      <c r="G145" t="s">
        <v>18</v>
      </c>
      <c r="H145">
        <v>27</v>
      </c>
      <c r="I145">
        <v>0</v>
      </c>
      <c r="J145">
        <v>0</v>
      </c>
      <c r="K145">
        <v>13</v>
      </c>
    </row>
    <row r="146" spans="1:13" x14ac:dyDescent="0.2">
      <c r="A146" s="1">
        <v>43375</v>
      </c>
      <c r="B146">
        <v>1</v>
      </c>
      <c r="C146" s="15">
        <f t="shared" si="2"/>
        <v>22</v>
      </c>
      <c r="D146" t="s">
        <v>23</v>
      </c>
      <c r="E146" t="s">
        <v>12</v>
      </c>
      <c r="F146" t="s">
        <v>19</v>
      </c>
      <c r="G146" t="s">
        <v>18</v>
      </c>
      <c r="H146">
        <v>28</v>
      </c>
      <c r="I146">
        <v>0</v>
      </c>
      <c r="J146">
        <v>0</v>
      </c>
      <c r="K146">
        <v>3</v>
      </c>
    </row>
    <row r="147" spans="1:13" x14ac:dyDescent="0.2">
      <c r="A147" s="1">
        <v>43375</v>
      </c>
      <c r="B147">
        <v>1</v>
      </c>
      <c r="C147" s="15">
        <f t="shared" si="2"/>
        <v>22</v>
      </c>
      <c r="D147" t="s">
        <v>23</v>
      </c>
      <c r="E147" t="s">
        <v>12</v>
      </c>
      <c r="F147" t="s">
        <v>13</v>
      </c>
      <c r="G147" t="s">
        <v>18</v>
      </c>
      <c r="H147">
        <v>8</v>
      </c>
      <c r="I147">
        <v>0</v>
      </c>
      <c r="J147">
        <v>0</v>
      </c>
      <c r="K147">
        <v>23</v>
      </c>
    </row>
    <row r="148" spans="1:13" x14ac:dyDescent="0.2">
      <c r="A148" s="1">
        <v>43375</v>
      </c>
      <c r="B148">
        <v>1</v>
      </c>
      <c r="C148" s="15">
        <f t="shared" si="2"/>
        <v>22</v>
      </c>
      <c r="D148" t="s">
        <v>23</v>
      </c>
      <c r="E148" t="s">
        <v>12</v>
      </c>
      <c r="F148" t="s">
        <v>13</v>
      </c>
      <c r="G148" t="s">
        <v>18</v>
      </c>
      <c r="H148">
        <v>9</v>
      </c>
      <c r="I148">
        <v>3</v>
      </c>
      <c r="J148">
        <v>0</v>
      </c>
    </row>
    <row r="149" spans="1:13" x14ac:dyDescent="0.2">
      <c r="A149" s="1">
        <v>43375</v>
      </c>
      <c r="B149">
        <v>1</v>
      </c>
      <c r="C149" s="15">
        <f t="shared" si="2"/>
        <v>22</v>
      </c>
      <c r="D149" t="s">
        <v>23</v>
      </c>
      <c r="E149" t="s">
        <v>12</v>
      </c>
      <c r="F149" t="s">
        <v>13</v>
      </c>
      <c r="G149" t="s">
        <v>18</v>
      </c>
      <c r="H149">
        <v>13</v>
      </c>
      <c r="I149">
        <v>2</v>
      </c>
      <c r="J149">
        <v>0</v>
      </c>
      <c r="K149">
        <v>9</v>
      </c>
    </row>
    <row r="150" spans="1:13" x14ac:dyDescent="0.2">
      <c r="A150" s="1">
        <v>43375</v>
      </c>
      <c r="B150">
        <v>1</v>
      </c>
      <c r="C150" s="15">
        <f t="shared" si="2"/>
        <v>22</v>
      </c>
      <c r="D150" t="s">
        <v>23</v>
      </c>
      <c r="E150" t="s">
        <v>12</v>
      </c>
      <c r="F150" t="s">
        <v>13</v>
      </c>
      <c r="G150" t="s">
        <v>18</v>
      </c>
      <c r="H150">
        <v>18</v>
      </c>
      <c r="I150">
        <v>2</v>
      </c>
      <c r="J150">
        <v>0</v>
      </c>
      <c r="K150">
        <v>6</v>
      </c>
    </row>
    <row r="151" spans="1:13" x14ac:dyDescent="0.2">
      <c r="A151" s="1">
        <v>43375</v>
      </c>
      <c r="B151">
        <v>1</v>
      </c>
      <c r="C151" s="15">
        <f t="shared" si="2"/>
        <v>22</v>
      </c>
      <c r="D151" t="s">
        <v>23</v>
      </c>
      <c r="E151" t="s">
        <v>12</v>
      </c>
      <c r="F151" t="s">
        <v>13</v>
      </c>
      <c r="G151" t="s">
        <v>18</v>
      </c>
      <c r="H151">
        <v>24</v>
      </c>
      <c r="I151">
        <v>0</v>
      </c>
      <c r="J151">
        <v>0</v>
      </c>
      <c r="K151">
        <v>10</v>
      </c>
    </row>
    <row r="152" spans="1:13" x14ac:dyDescent="0.2">
      <c r="A152" s="1">
        <v>43369</v>
      </c>
      <c r="B152">
        <v>1</v>
      </c>
      <c r="C152" s="15">
        <f t="shared" si="2"/>
        <v>16</v>
      </c>
      <c r="D152" t="s">
        <v>23</v>
      </c>
      <c r="E152" t="s">
        <v>24</v>
      </c>
      <c r="F152" t="s">
        <v>19</v>
      </c>
      <c r="G152" t="s">
        <v>18</v>
      </c>
      <c r="H152">
        <v>1</v>
      </c>
      <c r="I152">
        <v>0</v>
      </c>
      <c r="J152">
        <v>0</v>
      </c>
      <c r="M152">
        <v>6</v>
      </c>
    </row>
    <row r="153" spans="1:13" x14ac:dyDescent="0.2">
      <c r="A153" s="1">
        <v>43369</v>
      </c>
      <c r="B153">
        <v>1</v>
      </c>
      <c r="C153" s="15">
        <f t="shared" si="2"/>
        <v>16</v>
      </c>
      <c r="D153" t="s">
        <v>23</v>
      </c>
      <c r="E153" t="s">
        <v>24</v>
      </c>
      <c r="F153" t="s">
        <v>19</v>
      </c>
      <c r="G153" t="s">
        <v>18</v>
      </c>
      <c r="H153">
        <v>4</v>
      </c>
      <c r="I153">
        <v>0</v>
      </c>
      <c r="J153">
        <v>0</v>
      </c>
      <c r="M153">
        <v>6</v>
      </c>
    </row>
    <row r="154" spans="1:13" x14ac:dyDescent="0.2">
      <c r="A154" s="1">
        <v>43369</v>
      </c>
      <c r="B154">
        <v>1</v>
      </c>
      <c r="C154" s="15">
        <f t="shared" si="2"/>
        <v>16</v>
      </c>
      <c r="D154" t="s">
        <v>23</v>
      </c>
      <c r="E154" t="s">
        <v>24</v>
      </c>
      <c r="F154" t="s">
        <v>19</v>
      </c>
      <c r="G154" t="s">
        <v>18</v>
      </c>
      <c r="H154">
        <v>16</v>
      </c>
      <c r="I154">
        <v>0</v>
      </c>
      <c r="J154">
        <v>0</v>
      </c>
      <c r="M154">
        <v>8</v>
      </c>
    </row>
    <row r="155" spans="1:13" x14ac:dyDescent="0.2">
      <c r="A155" s="1">
        <v>43369</v>
      </c>
      <c r="B155">
        <v>1</v>
      </c>
      <c r="C155" s="15">
        <f t="shared" si="2"/>
        <v>16</v>
      </c>
      <c r="D155" t="s">
        <v>23</v>
      </c>
      <c r="E155" t="s">
        <v>24</v>
      </c>
      <c r="F155" t="s">
        <v>19</v>
      </c>
      <c r="G155" t="s">
        <v>18</v>
      </c>
      <c r="H155">
        <v>21</v>
      </c>
      <c r="I155">
        <v>0</v>
      </c>
      <c r="J155">
        <v>0</v>
      </c>
      <c r="M155">
        <v>7</v>
      </c>
    </row>
    <row r="156" spans="1:13" x14ac:dyDescent="0.2">
      <c r="A156" s="1">
        <v>43369</v>
      </c>
      <c r="B156">
        <v>1</v>
      </c>
      <c r="C156" s="15">
        <f t="shared" si="2"/>
        <v>16</v>
      </c>
      <c r="D156" t="s">
        <v>23</v>
      </c>
      <c r="E156" t="s">
        <v>24</v>
      </c>
      <c r="F156" t="s">
        <v>19</v>
      </c>
      <c r="G156" t="s">
        <v>18</v>
      </c>
      <c r="H156">
        <v>23</v>
      </c>
      <c r="I156">
        <v>0</v>
      </c>
      <c r="J156">
        <v>0</v>
      </c>
      <c r="M156">
        <v>5</v>
      </c>
    </row>
    <row r="157" spans="1:13" x14ac:dyDescent="0.2">
      <c r="A157" s="1">
        <v>43369</v>
      </c>
      <c r="B157">
        <v>1</v>
      </c>
      <c r="C157" s="15">
        <f t="shared" si="2"/>
        <v>16</v>
      </c>
      <c r="D157" t="s">
        <v>23</v>
      </c>
      <c r="E157" t="s">
        <v>24</v>
      </c>
      <c r="F157" t="s">
        <v>13</v>
      </c>
      <c r="G157" t="s">
        <v>18</v>
      </c>
      <c r="H157">
        <v>9</v>
      </c>
      <c r="I157">
        <v>0</v>
      </c>
      <c r="J157">
        <v>0</v>
      </c>
      <c r="M157">
        <v>7</v>
      </c>
    </row>
    <row r="158" spans="1:13" x14ac:dyDescent="0.2">
      <c r="A158" s="1">
        <v>43369</v>
      </c>
      <c r="B158">
        <v>1</v>
      </c>
      <c r="C158" s="15">
        <f t="shared" si="2"/>
        <v>16</v>
      </c>
      <c r="D158" t="s">
        <v>23</v>
      </c>
      <c r="E158" t="s">
        <v>24</v>
      </c>
      <c r="F158" t="s">
        <v>13</v>
      </c>
      <c r="G158" t="s">
        <v>18</v>
      </c>
      <c r="H158">
        <v>17</v>
      </c>
      <c r="I158">
        <v>0</v>
      </c>
      <c r="J158">
        <v>0</v>
      </c>
      <c r="M158">
        <v>5</v>
      </c>
    </row>
    <row r="159" spans="1:13" x14ac:dyDescent="0.2">
      <c r="A159" s="1">
        <v>43369</v>
      </c>
      <c r="B159">
        <v>1</v>
      </c>
      <c r="C159" s="15">
        <f t="shared" si="2"/>
        <v>16</v>
      </c>
      <c r="D159" t="s">
        <v>23</v>
      </c>
      <c r="E159" t="s">
        <v>24</v>
      </c>
      <c r="F159" t="s">
        <v>13</v>
      </c>
      <c r="G159" t="s">
        <v>18</v>
      </c>
      <c r="H159">
        <v>18</v>
      </c>
      <c r="I159">
        <v>0</v>
      </c>
      <c r="J159">
        <v>0</v>
      </c>
      <c r="M159">
        <v>1</v>
      </c>
    </row>
    <row r="160" spans="1:13" x14ac:dyDescent="0.2">
      <c r="A160" s="1">
        <v>43369</v>
      </c>
      <c r="B160">
        <v>1</v>
      </c>
      <c r="C160" s="15">
        <f t="shared" si="2"/>
        <v>16</v>
      </c>
      <c r="D160" t="s">
        <v>23</v>
      </c>
      <c r="E160" t="s">
        <v>24</v>
      </c>
      <c r="F160" t="s">
        <v>13</v>
      </c>
      <c r="G160" t="s">
        <v>18</v>
      </c>
      <c r="H160">
        <v>22</v>
      </c>
      <c r="I160">
        <v>0</v>
      </c>
      <c r="J160">
        <v>0</v>
      </c>
      <c r="M160">
        <v>4</v>
      </c>
    </row>
    <row r="161" spans="1:16" x14ac:dyDescent="0.2">
      <c r="A161" s="1">
        <v>43369</v>
      </c>
      <c r="B161">
        <v>1</v>
      </c>
      <c r="C161" s="15">
        <f t="shared" si="2"/>
        <v>16</v>
      </c>
      <c r="D161" t="s">
        <v>23</v>
      </c>
      <c r="E161" t="s">
        <v>24</v>
      </c>
      <c r="F161" t="s">
        <v>13</v>
      </c>
      <c r="G161" t="s">
        <v>18</v>
      </c>
      <c r="H161">
        <v>28</v>
      </c>
      <c r="I161">
        <v>0</v>
      </c>
      <c r="J161">
        <v>0</v>
      </c>
      <c r="M161">
        <v>4</v>
      </c>
    </row>
    <row r="162" spans="1:16" x14ac:dyDescent="0.2">
      <c r="A162" s="1">
        <v>43389</v>
      </c>
      <c r="B162">
        <v>2</v>
      </c>
      <c r="C162" s="15">
        <f t="shared" si="2"/>
        <v>36</v>
      </c>
      <c r="D162" t="s">
        <v>23</v>
      </c>
      <c r="E162" t="s">
        <v>12</v>
      </c>
      <c r="F162" t="s">
        <v>19</v>
      </c>
      <c r="G162" t="s">
        <v>18</v>
      </c>
      <c r="H162">
        <v>5</v>
      </c>
      <c r="I162">
        <v>17</v>
      </c>
      <c r="J162">
        <v>0</v>
      </c>
      <c r="O162">
        <v>2.4651100454998032</v>
      </c>
      <c r="P162">
        <v>8.2170334849993434E-2</v>
      </c>
    </row>
    <row r="163" spans="1:16" x14ac:dyDescent="0.2">
      <c r="A163" s="1">
        <v>43389</v>
      </c>
      <c r="B163">
        <v>2</v>
      </c>
      <c r="C163" s="15">
        <f t="shared" si="2"/>
        <v>36</v>
      </c>
      <c r="D163" t="s">
        <v>23</v>
      </c>
      <c r="E163" t="s">
        <v>12</v>
      </c>
      <c r="F163" t="s">
        <v>19</v>
      </c>
      <c r="G163" t="s">
        <v>18</v>
      </c>
      <c r="H163">
        <v>10</v>
      </c>
      <c r="I163">
        <v>2</v>
      </c>
      <c r="J163">
        <v>0</v>
      </c>
      <c r="O163">
        <v>0.29001294652938858</v>
      </c>
      <c r="P163">
        <v>9.6670982176462854E-3</v>
      </c>
    </row>
    <row r="164" spans="1:16" x14ac:dyDescent="0.2">
      <c r="A164" s="1">
        <v>43389</v>
      </c>
      <c r="B164">
        <v>2</v>
      </c>
      <c r="C164" s="15">
        <f t="shared" si="2"/>
        <v>36</v>
      </c>
      <c r="D164" t="s">
        <v>23</v>
      </c>
      <c r="E164" t="s">
        <v>12</v>
      </c>
      <c r="F164" t="s">
        <v>19</v>
      </c>
      <c r="G164" t="s">
        <v>18</v>
      </c>
      <c r="H164">
        <v>23</v>
      </c>
      <c r="I164">
        <v>2</v>
      </c>
      <c r="J164">
        <v>0</v>
      </c>
      <c r="O164">
        <v>0.29001294652938858</v>
      </c>
      <c r="P164">
        <v>9.6670982176462854E-3</v>
      </c>
    </row>
    <row r="165" spans="1:16" x14ac:dyDescent="0.2">
      <c r="A165" s="1">
        <v>43389</v>
      </c>
      <c r="B165">
        <v>2</v>
      </c>
      <c r="C165" s="15">
        <f t="shared" si="2"/>
        <v>36</v>
      </c>
      <c r="D165" t="s">
        <v>23</v>
      </c>
      <c r="E165" t="s">
        <v>12</v>
      </c>
      <c r="F165" t="s">
        <v>19</v>
      </c>
      <c r="G165" t="s">
        <v>18</v>
      </c>
      <c r="H165">
        <v>27</v>
      </c>
      <c r="I165">
        <v>4</v>
      </c>
      <c r="J165">
        <v>0</v>
      </c>
      <c r="O165">
        <v>0.58002589305877716</v>
      </c>
      <c r="P165">
        <v>1.9334196435292571E-2</v>
      </c>
    </row>
    <row r="166" spans="1:16" x14ac:dyDescent="0.2">
      <c r="A166" s="1">
        <v>43389</v>
      </c>
      <c r="B166">
        <v>2</v>
      </c>
      <c r="C166" s="15">
        <f t="shared" si="2"/>
        <v>36</v>
      </c>
      <c r="D166" t="s">
        <v>23</v>
      </c>
      <c r="E166" t="s">
        <v>12</v>
      </c>
      <c r="F166" t="s">
        <v>19</v>
      </c>
      <c r="G166" t="s">
        <v>18</v>
      </c>
      <c r="H166">
        <v>28</v>
      </c>
      <c r="I166">
        <v>3</v>
      </c>
      <c r="J166">
        <v>0</v>
      </c>
      <c r="O166">
        <v>0.43501941979408287</v>
      </c>
      <c r="P166">
        <v>1.450064732646943E-2</v>
      </c>
    </row>
    <row r="167" spans="1:16" x14ac:dyDescent="0.2">
      <c r="A167" s="1">
        <v>43389</v>
      </c>
      <c r="B167">
        <v>2</v>
      </c>
      <c r="C167" s="15">
        <f t="shared" si="2"/>
        <v>36</v>
      </c>
      <c r="D167" t="s">
        <v>23</v>
      </c>
      <c r="E167" t="s">
        <v>12</v>
      </c>
      <c r="F167" t="s">
        <v>13</v>
      </c>
      <c r="G167" t="s">
        <v>18</v>
      </c>
      <c r="H167">
        <v>8</v>
      </c>
      <c r="I167">
        <v>4</v>
      </c>
      <c r="J167">
        <v>0</v>
      </c>
      <c r="O167">
        <v>0.58002589305877716</v>
      </c>
      <c r="P167">
        <v>1.9334196435292571E-2</v>
      </c>
    </row>
    <row r="168" spans="1:16" x14ac:dyDescent="0.2">
      <c r="A168" s="1">
        <v>43389</v>
      </c>
      <c r="B168">
        <v>2</v>
      </c>
      <c r="C168" s="15">
        <f t="shared" si="2"/>
        <v>36</v>
      </c>
      <c r="D168" t="s">
        <v>23</v>
      </c>
      <c r="E168" t="s">
        <v>12</v>
      </c>
      <c r="F168" t="s">
        <v>13</v>
      </c>
      <c r="G168" t="s">
        <v>18</v>
      </c>
      <c r="H168">
        <v>9</v>
      </c>
      <c r="I168">
        <v>18</v>
      </c>
      <c r="J168">
        <v>0</v>
      </c>
      <c r="O168">
        <v>2.6101165187644972</v>
      </c>
      <c r="P168">
        <v>8.7003883958816572E-2</v>
      </c>
    </row>
    <row r="169" spans="1:16" x14ac:dyDescent="0.2">
      <c r="A169" s="1">
        <v>43389</v>
      </c>
      <c r="B169">
        <v>2</v>
      </c>
      <c r="C169" s="15">
        <f t="shared" si="2"/>
        <v>36</v>
      </c>
      <c r="D169" t="s">
        <v>23</v>
      </c>
      <c r="E169" t="s">
        <v>12</v>
      </c>
      <c r="F169" t="s">
        <v>13</v>
      </c>
      <c r="G169" t="s">
        <v>18</v>
      </c>
      <c r="H169">
        <v>13</v>
      </c>
      <c r="I169">
        <v>2</v>
      </c>
      <c r="J169">
        <v>0</v>
      </c>
      <c r="O169">
        <v>0.29001294652938858</v>
      </c>
      <c r="P169">
        <v>9.6670982176462854E-3</v>
      </c>
    </row>
    <row r="170" spans="1:16" x14ac:dyDescent="0.2">
      <c r="A170" s="1">
        <v>43389</v>
      </c>
      <c r="B170">
        <v>2</v>
      </c>
      <c r="C170" s="15">
        <f t="shared" si="2"/>
        <v>36</v>
      </c>
      <c r="D170" t="s">
        <v>23</v>
      </c>
      <c r="E170" t="s">
        <v>12</v>
      </c>
      <c r="F170" t="s">
        <v>13</v>
      </c>
      <c r="G170" t="s">
        <v>18</v>
      </c>
      <c r="H170">
        <v>18</v>
      </c>
      <c r="I170">
        <v>2</v>
      </c>
      <c r="J170">
        <v>0</v>
      </c>
      <c r="O170">
        <v>0.29001294652938858</v>
      </c>
      <c r="P170">
        <v>9.6670982176462854E-3</v>
      </c>
    </row>
    <row r="171" spans="1:16" x14ac:dyDescent="0.2">
      <c r="A171" s="1">
        <v>43389</v>
      </c>
      <c r="B171">
        <v>2</v>
      </c>
      <c r="C171" s="15">
        <f t="shared" si="2"/>
        <v>36</v>
      </c>
      <c r="D171" t="s">
        <v>23</v>
      </c>
      <c r="E171" t="s">
        <v>12</v>
      </c>
      <c r="F171" t="s">
        <v>13</v>
      </c>
      <c r="G171" t="s">
        <v>18</v>
      </c>
      <c r="H171">
        <v>24</v>
      </c>
      <c r="I171">
        <v>2</v>
      </c>
      <c r="J171">
        <v>0</v>
      </c>
      <c r="O171">
        <v>0.29001294652938858</v>
      </c>
      <c r="P171">
        <v>9.6670982176462854E-3</v>
      </c>
    </row>
    <row r="172" spans="1:16" x14ac:dyDescent="0.2">
      <c r="A172" s="1">
        <v>43382</v>
      </c>
      <c r="B172">
        <v>2</v>
      </c>
      <c r="C172" s="15">
        <f t="shared" si="2"/>
        <v>29</v>
      </c>
      <c r="D172" t="s">
        <v>23</v>
      </c>
      <c r="E172" t="s">
        <v>24</v>
      </c>
      <c r="F172" t="s">
        <v>19</v>
      </c>
      <c r="G172" t="s">
        <v>18</v>
      </c>
      <c r="H172">
        <v>1</v>
      </c>
      <c r="I172">
        <v>0</v>
      </c>
      <c r="J172">
        <v>3</v>
      </c>
      <c r="O172">
        <v>1.0438026358511143</v>
      </c>
      <c r="P172">
        <v>3.4793421195037144E-2</v>
      </c>
    </row>
    <row r="173" spans="1:16" x14ac:dyDescent="0.2">
      <c r="A173" s="1">
        <v>43382</v>
      </c>
      <c r="B173">
        <v>2</v>
      </c>
      <c r="C173" s="15">
        <f t="shared" si="2"/>
        <v>29</v>
      </c>
      <c r="D173" t="s">
        <v>23</v>
      </c>
      <c r="E173" t="s">
        <v>24</v>
      </c>
      <c r="F173" t="s">
        <v>19</v>
      </c>
      <c r="G173" t="s">
        <v>18</v>
      </c>
      <c r="H173">
        <v>4</v>
      </c>
      <c r="I173">
        <v>0</v>
      </c>
      <c r="J173">
        <v>17</v>
      </c>
      <c r="O173">
        <v>5.9148816031563154</v>
      </c>
      <c r="P173">
        <v>0.19716272010521052</v>
      </c>
    </row>
    <row r="174" spans="1:16" x14ac:dyDescent="0.2">
      <c r="A174" s="1">
        <v>43382</v>
      </c>
      <c r="B174">
        <v>2</v>
      </c>
      <c r="C174" s="15">
        <f t="shared" si="2"/>
        <v>29</v>
      </c>
      <c r="D174" t="s">
        <v>23</v>
      </c>
      <c r="E174" t="s">
        <v>24</v>
      </c>
      <c r="F174" t="s">
        <v>19</v>
      </c>
      <c r="G174" t="s">
        <v>18</v>
      </c>
      <c r="H174">
        <v>16</v>
      </c>
      <c r="I174">
        <v>0</v>
      </c>
      <c r="J174">
        <v>11</v>
      </c>
      <c r="O174">
        <v>3.8272763314540854</v>
      </c>
      <c r="P174">
        <v>0.12757587771513618</v>
      </c>
    </row>
    <row r="175" spans="1:16" x14ac:dyDescent="0.2">
      <c r="A175" s="1">
        <v>43382</v>
      </c>
      <c r="B175">
        <v>2</v>
      </c>
      <c r="C175" s="15">
        <f t="shared" si="2"/>
        <v>29</v>
      </c>
      <c r="D175" t="s">
        <v>23</v>
      </c>
      <c r="E175" t="s">
        <v>24</v>
      </c>
      <c r="F175" t="s">
        <v>19</v>
      </c>
      <c r="G175" t="s">
        <v>18</v>
      </c>
      <c r="H175">
        <v>21</v>
      </c>
      <c r="I175">
        <v>0</v>
      </c>
      <c r="J175">
        <v>4</v>
      </c>
      <c r="O175">
        <v>1.3917368478014858</v>
      </c>
      <c r="P175">
        <v>4.6391228260049523E-2</v>
      </c>
    </row>
    <row r="176" spans="1:16" x14ac:dyDescent="0.2">
      <c r="A176" s="1">
        <v>43382</v>
      </c>
      <c r="B176">
        <v>2</v>
      </c>
      <c r="C176" s="15">
        <f t="shared" si="2"/>
        <v>29</v>
      </c>
      <c r="D176" t="s">
        <v>23</v>
      </c>
      <c r="E176" t="s">
        <v>24</v>
      </c>
      <c r="F176" t="s">
        <v>19</v>
      </c>
      <c r="G176" t="s">
        <v>18</v>
      </c>
      <c r="H176">
        <v>23</v>
      </c>
      <c r="I176">
        <v>0</v>
      </c>
      <c r="J176">
        <v>5</v>
      </c>
      <c r="O176">
        <v>1.7396710597518572</v>
      </c>
      <c r="P176">
        <v>5.7989035325061909E-2</v>
      </c>
    </row>
    <row r="177" spans="1:16" x14ac:dyDescent="0.2">
      <c r="A177" s="1">
        <v>43382</v>
      </c>
      <c r="B177">
        <v>2</v>
      </c>
      <c r="C177" s="15">
        <f t="shared" si="2"/>
        <v>29</v>
      </c>
      <c r="D177" t="s">
        <v>23</v>
      </c>
      <c r="E177" t="s">
        <v>24</v>
      </c>
      <c r="F177" t="s">
        <v>13</v>
      </c>
      <c r="G177" t="s">
        <v>18</v>
      </c>
      <c r="H177">
        <v>9</v>
      </c>
      <c r="I177">
        <v>0</v>
      </c>
      <c r="J177">
        <v>0</v>
      </c>
      <c r="O177">
        <v>0</v>
      </c>
      <c r="P177">
        <v>0</v>
      </c>
    </row>
    <row r="178" spans="1:16" x14ac:dyDescent="0.2">
      <c r="A178" s="1">
        <v>43382</v>
      </c>
      <c r="B178">
        <v>2</v>
      </c>
      <c r="C178" s="15">
        <f t="shared" si="2"/>
        <v>29</v>
      </c>
      <c r="D178" t="s">
        <v>23</v>
      </c>
      <c r="E178" t="s">
        <v>24</v>
      </c>
      <c r="F178" t="s">
        <v>13</v>
      </c>
      <c r="G178" t="s">
        <v>18</v>
      </c>
      <c r="H178">
        <v>17</v>
      </c>
      <c r="I178">
        <v>0</v>
      </c>
      <c r="J178">
        <v>10</v>
      </c>
      <c r="O178">
        <v>3.4793421195037144</v>
      </c>
      <c r="P178">
        <v>0.11597807065012382</v>
      </c>
    </row>
    <row r="179" spans="1:16" x14ac:dyDescent="0.2">
      <c r="A179" s="1">
        <v>43382</v>
      </c>
      <c r="B179">
        <v>2</v>
      </c>
      <c r="C179" s="15">
        <f t="shared" si="2"/>
        <v>29</v>
      </c>
      <c r="D179" t="s">
        <v>23</v>
      </c>
      <c r="E179" t="s">
        <v>24</v>
      </c>
      <c r="F179" t="s">
        <v>13</v>
      </c>
      <c r="G179" t="s">
        <v>18</v>
      </c>
      <c r="H179">
        <v>18</v>
      </c>
      <c r="I179">
        <v>0</v>
      </c>
      <c r="J179">
        <v>0</v>
      </c>
      <c r="O179">
        <v>0</v>
      </c>
      <c r="P179">
        <v>0</v>
      </c>
    </row>
    <row r="180" spans="1:16" x14ac:dyDescent="0.2">
      <c r="A180" s="1">
        <v>43382</v>
      </c>
      <c r="B180">
        <v>2</v>
      </c>
      <c r="C180" s="15">
        <f t="shared" si="2"/>
        <v>29</v>
      </c>
      <c r="D180" t="s">
        <v>23</v>
      </c>
      <c r="E180" t="s">
        <v>24</v>
      </c>
      <c r="F180" t="s">
        <v>13</v>
      </c>
      <c r="G180" t="s">
        <v>18</v>
      </c>
      <c r="H180">
        <v>22</v>
      </c>
      <c r="I180">
        <v>0</v>
      </c>
      <c r="J180">
        <v>2</v>
      </c>
      <c r="O180">
        <v>0.69586842390074288</v>
      </c>
      <c r="P180">
        <v>2.3195614130024762E-2</v>
      </c>
    </row>
    <row r="181" spans="1:16" x14ac:dyDescent="0.2">
      <c r="A181" s="1">
        <v>43382</v>
      </c>
      <c r="B181">
        <v>2</v>
      </c>
      <c r="C181" s="15">
        <f t="shared" si="2"/>
        <v>29</v>
      </c>
      <c r="D181" t="s">
        <v>23</v>
      </c>
      <c r="E181" t="s">
        <v>24</v>
      </c>
      <c r="F181" t="s">
        <v>13</v>
      </c>
      <c r="G181" t="s">
        <v>18</v>
      </c>
      <c r="H181">
        <v>28</v>
      </c>
      <c r="I181">
        <v>0</v>
      </c>
      <c r="J181">
        <v>4</v>
      </c>
      <c r="O181">
        <v>1.3917368478014858</v>
      </c>
      <c r="P181">
        <v>4.6391228260049523E-2</v>
      </c>
    </row>
    <row r="182" spans="1:16" x14ac:dyDescent="0.2">
      <c r="A182" s="1">
        <v>43403</v>
      </c>
      <c r="B182">
        <v>3</v>
      </c>
      <c r="C182" s="15">
        <f t="shared" si="2"/>
        <v>50</v>
      </c>
      <c r="D182" t="s">
        <v>23</v>
      </c>
      <c r="E182" t="s">
        <v>12</v>
      </c>
      <c r="F182" t="s">
        <v>19</v>
      </c>
      <c r="G182" t="s">
        <v>18</v>
      </c>
      <c r="H182">
        <v>5</v>
      </c>
      <c r="I182">
        <v>37</v>
      </c>
      <c r="J182">
        <v>0</v>
      </c>
    </row>
    <row r="183" spans="1:16" x14ac:dyDescent="0.2">
      <c r="A183" s="1">
        <v>43403</v>
      </c>
      <c r="B183">
        <v>3</v>
      </c>
      <c r="C183" s="15">
        <f t="shared" si="2"/>
        <v>50</v>
      </c>
      <c r="D183" t="s">
        <v>23</v>
      </c>
      <c r="E183" t="s">
        <v>12</v>
      </c>
      <c r="F183" t="s">
        <v>19</v>
      </c>
      <c r="G183" t="s">
        <v>18</v>
      </c>
      <c r="H183">
        <v>10</v>
      </c>
      <c r="I183">
        <v>13</v>
      </c>
      <c r="J183">
        <v>0</v>
      </c>
    </row>
    <row r="184" spans="1:16" x14ac:dyDescent="0.2">
      <c r="A184" s="1">
        <v>43403</v>
      </c>
      <c r="B184">
        <v>3</v>
      </c>
      <c r="C184" s="15">
        <f t="shared" si="2"/>
        <v>50</v>
      </c>
      <c r="D184" t="s">
        <v>23</v>
      </c>
      <c r="E184" t="s">
        <v>12</v>
      </c>
      <c r="F184" t="s">
        <v>19</v>
      </c>
      <c r="G184" t="s">
        <v>18</v>
      </c>
      <c r="H184">
        <v>23</v>
      </c>
      <c r="I184">
        <v>12</v>
      </c>
      <c r="J184">
        <v>0</v>
      </c>
    </row>
    <row r="185" spans="1:16" x14ac:dyDescent="0.2">
      <c r="A185" s="1">
        <v>43403</v>
      </c>
      <c r="B185">
        <v>3</v>
      </c>
      <c r="C185" s="15">
        <f t="shared" si="2"/>
        <v>50</v>
      </c>
      <c r="D185" t="s">
        <v>23</v>
      </c>
      <c r="E185" t="s">
        <v>12</v>
      </c>
      <c r="F185" t="s">
        <v>19</v>
      </c>
      <c r="G185" t="s">
        <v>18</v>
      </c>
      <c r="H185">
        <v>27</v>
      </c>
      <c r="I185">
        <v>13</v>
      </c>
      <c r="J185">
        <v>0</v>
      </c>
    </row>
    <row r="186" spans="1:16" x14ac:dyDescent="0.2">
      <c r="A186" s="1">
        <v>43403</v>
      </c>
      <c r="B186">
        <v>3</v>
      </c>
      <c r="C186" s="15">
        <f t="shared" si="2"/>
        <v>50</v>
      </c>
      <c r="D186" t="s">
        <v>23</v>
      </c>
      <c r="E186" t="s">
        <v>12</v>
      </c>
      <c r="F186" t="s">
        <v>19</v>
      </c>
      <c r="G186" t="s">
        <v>18</v>
      </c>
      <c r="H186">
        <v>28</v>
      </c>
      <c r="I186">
        <v>10</v>
      </c>
      <c r="J186">
        <v>0</v>
      </c>
    </row>
    <row r="187" spans="1:16" x14ac:dyDescent="0.2">
      <c r="A187" s="1">
        <v>43403</v>
      </c>
      <c r="B187">
        <v>3</v>
      </c>
      <c r="C187" s="15">
        <f t="shared" ref="C187:C241" si="3">A187-$A$122</f>
        <v>50</v>
      </c>
      <c r="D187" t="s">
        <v>23</v>
      </c>
      <c r="E187" t="s">
        <v>12</v>
      </c>
      <c r="F187" t="s">
        <v>13</v>
      </c>
      <c r="G187" t="s">
        <v>18</v>
      </c>
      <c r="H187">
        <v>8</v>
      </c>
      <c r="I187">
        <v>18</v>
      </c>
      <c r="J187">
        <v>0</v>
      </c>
    </row>
    <row r="188" spans="1:16" x14ac:dyDescent="0.2">
      <c r="A188" s="1">
        <v>43403</v>
      </c>
      <c r="B188">
        <v>3</v>
      </c>
      <c r="C188" s="15">
        <f t="shared" si="3"/>
        <v>50</v>
      </c>
      <c r="D188" t="s">
        <v>23</v>
      </c>
      <c r="E188" t="s">
        <v>12</v>
      </c>
      <c r="F188" t="s">
        <v>13</v>
      </c>
      <c r="G188" t="s">
        <v>18</v>
      </c>
      <c r="H188">
        <v>9</v>
      </c>
      <c r="I188">
        <v>22</v>
      </c>
      <c r="J188">
        <v>0</v>
      </c>
    </row>
    <row r="189" spans="1:16" x14ac:dyDescent="0.2">
      <c r="A189" s="1">
        <v>43403</v>
      </c>
      <c r="B189">
        <v>3</v>
      </c>
      <c r="C189" s="15">
        <f t="shared" si="3"/>
        <v>50</v>
      </c>
      <c r="D189" t="s">
        <v>23</v>
      </c>
      <c r="E189" t="s">
        <v>12</v>
      </c>
      <c r="F189" t="s">
        <v>13</v>
      </c>
      <c r="G189" t="s">
        <v>18</v>
      </c>
      <c r="H189">
        <v>13</v>
      </c>
      <c r="I189">
        <v>3</v>
      </c>
      <c r="J189">
        <v>0</v>
      </c>
    </row>
    <row r="190" spans="1:16" x14ac:dyDescent="0.2">
      <c r="A190" s="1">
        <v>43403</v>
      </c>
      <c r="B190">
        <v>3</v>
      </c>
      <c r="C190" s="15">
        <f t="shared" si="3"/>
        <v>50</v>
      </c>
      <c r="D190" t="s">
        <v>23</v>
      </c>
      <c r="E190" t="s">
        <v>12</v>
      </c>
      <c r="F190" t="s">
        <v>13</v>
      </c>
      <c r="G190" t="s">
        <v>18</v>
      </c>
      <c r="H190">
        <v>18</v>
      </c>
      <c r="I190">
        <v>16</v>
      </c>
      <c r="J190">
        <v>0</v>
      </c>
    </row>
    <row r="191" spans="1:16" x14ac:dyDescent="0.2">
      <c r="A191" s="1">
        <v>43403</v>
      </c>
      <c r="B191">
        <v>3</v>
      </c>
      <c r="C191" s="15">
        <f t="shared" si="3"/>
        <v>50</v>
      </c>
      <c r="D191" t="s">
        <v>23</v>
      </c>
      <c r="E191" t="s">
        <v>12</v>
      </c>
      <c r="F191" t="s">
        <v>13</v>
      </c>
      <c r="G191" t="s">
        <v>18</v>
      </c>
      <c r="H191">
        <v>24</v>
      </c>
      <c r="I191">
        <v>5</v>
      </c>
      <c r="J191">
        <v>0</v>
      </c>
    </row>
    <row r="192" spans="1:16" x14ac:dyDescent="0.2">
      <c r="A192" s="1">
        <v>43396</v>
      </c>
      <c r="B192">
        <v>3</v>
      </c>
      <c r="C192" s="15">
        <f t="shared" si="3"/>
        <v>43</v>
      </c>
      <c r="D192" t="s">
        <v>23</v>
      </c>
      <c r="E192" t="s">
        <v>24</v>
      </c>
      <c r="F192" t="s">
        <v>19</v>
      </c>
      <c r="G192" t="s">
        <v>18</v>
      </c>
      <c r="H192">
        <v>1</v>
      </c>
      <c r="I192">
        <v>0</v>
      </c>
      <c r="J192">
        <v>21</v>
      </c>
    </row>
    <row r="193" spans="1:10" x14ac:dyDescent="0.2">
      <c r="A193" s="1">
        <v>43396</v>
      </c>
      <c r="B193">
        <v>3</v>
      </c>
      <c r="C193" s="15">
        <f t="shared" si="3"/>
        <v>43</v>
      </c>
      <c r="D193" t="s">
        <v>23</v>
      </c>
      <c r="E193" t="s">
        <v>24</v>
      </c>
      <c r="F193" t="s">
        <v>19</v>
      </c>
      <c r="G193" t="s">
        <v>18</v>
      </c>
      <c r="H193">
        <v>4</v>
      </c>
      <c r="I193">
        <v>0</v>
      </c>
      <c r="J193">
        <v>30</v>
      </c>
    </row>
    <row r="194" spans="1:10" x14ac:dyDescent="0.2">
      <c r="A194" s="1">
        <v>43396</v>
      </c>
      <c r="B194">
        <v>3</v>
      </c>
      <c r="C194" s="15">
        <f t="shared" si="3"/>
        <v>43</v>
      </c>
      <c r="D194" t="s">
        <v>23</v>
      </c>
      <c r="E194" t="s">
        <v>24</v>
      </c>
      <c r="F194" t="s">
        <v>19</v>
      </c>
      <c r="G194" t="s">
        <v>18</v>
      </c>
      <c r="H194">
        <v>16</v>
      </c>
      <c r="I194">
        <v>0</v>
      </c>
      <c r="J194">
        <v>17</v>
      </c>
    </row>
    <row r="195" spans="1:10" x14ac:dyDescent="0.2">
      <c r="A195" s="1">
        <v>43396</v>
      </c>
      <c r="B195">
        <v>3</v>
      </c>
      <c r="C195" s="15">
        <f t="shared" si="3"/>
        <v>43</v>
      </c>
      <c r="D195" t="s">
        <v>23</v>
      </c>
      <c r="E195" t="s">
        <v>24</v>
      </c>
      <c r="F195" t="s">
        <v>19</v>
      </c>
      <c r="G195" t="s">
        <v>18</v>
      </c>
      <c r="H195">
        <v>21</v>
      </c>
      <c r="I195">
        <v>0</v>
      </c>
      <c r="J195">
        <v>9</v>
      </c>
    </row>
    <row r="196" spans="1:10" x14ac:dyDescent="0.2">
      <c r="A196" s="1">
        <v>43396</v>
      </c>
      <c r="B196">
        <v>3</v>
      </c>
      <c r="C196" s="15">
        <f t="shared" si="3"/>
        <v>43</v>
      </c>
      <c r="D196" t="s">
        <v>23</v>
      </c>
      <c r="E196" t="s">
        <v>24</v>
      </c>
      <c r="F196" t="s">
        <v>19</v>
      </c>
      <c r="G196" t="s">
        <v>18</v>
      </c>
      <c r="H196">
        <v>23</v>
      </c>
      <c r="I196">
        <v>0</v>
      </c>
      <c r="J196">
        <v>9</v>
      </c>
    </row>
    <row r="197" spans="1:10" x14ac:dyDescent="0.2">
      <c r="A197" s="1">
        <v>43396</v>
      </c>
      <c r="B197">
        <v>3</v>
      </c>
      <c r="C197" s="15">
        <f t="shared" si="3"/>
        <v>43</v>
      </c>
      <c r="D197" t="s">
        <v>23</v>
      </c>
      <c r="E197" t="s">
        <v>24</v>
      </c>
      <c r="F197" t="s">
        <v>13</v>
      </c>
      <c r="G197" t="s">
        <v>18</v>
      </c>
      <c r="H197">
        <v>9</v>
      </c>
      <c r="I197">
        <v>0</v>
      </c>
      <c r="J197">
        <v>0</v>
      </c>
    </row>
    <row r="198" spans="1:10" x14ac:dyDescent="0.2">
      <c r="A198" s="1">
        <v>43396</v>
      </c>
      <c r="B198">
        <v>3</v>
      </c>
      <c r="C198" s="15">
        <f t="shared" si="3"/>
        <v>43</v>
      </c>
      <c r="D198" t="s">
        <v>23</v>
      </c>
      <c r="E198" t="s">
        <v>24</v>
      </c>
      <c r="F198" t="s">
        <v>13</v>
      </c>
      <c r="G198" t="s">
        <v>18</v>
      </c>
      <c r="H198">
        <v>17</v>
      </c>
      <c r="I198">
        <v>0</v>
      </c>
      <c r="J198">
        <v>11</v>
      </c>
    </row>
    <row r="199" spans="1:10" x14ac:dyDescent="0.2">
      <c r="A199" s="1">
        <v>43396</v>
      </c>
      <c r="B199">
        <v>3</v>
      </c>
      <c r="C199" s="15">
        <f t="shared" si="3"/>
        <v>43</v>
      </c>
      <c r="D199" t="s">
        <v>23</v>
      </c>
      <c r="E199" t="s">
        <v>24</v>
      </c>
      <c r="F199" t="s">
        <v>13</v>
      </c>
      <c r="G199" t="s">
        <v>18</v>
      </c>
      <c r="H199">
        <v>18</v>
      </c>
      <c r="I199">
        <v>0</v>
      </c>
      <c r="J199">
        <v>4</v>
      </c>
    </row>
    <row r="200" spans="1:10" x14ac:dyDescent="0.2">
      <c r="A200" s="1">
        <v>43396</v>
      </c>
      <c r="B200">
        <v>3</v>
      </c>
      <c r="C200" s="15">
        <f t="shared" si="3"/>
        <v>43</v>
      </c>
      <c r="D200" t="s">
        <v>23</v>
      </c>
      <c r="E200" t="s">
        <v>24</v>
      </c>
      <c r="F200" t="s">
        <v>13</v>
      </c>
      <c r="G200" t="s">
        <v>18</v>
      </c>
      <c r="H200">
        <v>22</v>
      </c>
      <c r="I200">
        <v>0</v>
      </c>
      <c r="J200">
        <v>2</v>
      </c>
    </row>
    <row r="201" spans="1:10" x14ac:dyDescent="0.2">
      <c r="A201" s="1">
        <v>43396</v>
      </c>
      <c r="B201">
        <v>3</v>
      </c>
      <c r="C201" s="15">
        <f t="shared" si="3"/>
        <v>43</v>
      </c>
      <c r="D201" t="s">
        <v>23</v>
      </c>
      <c r="E201" t="s">
        <v>24</v>
      </c>
      <c r="F201" t="s">
        <v>13</v>
      </c>
      <c r="G201" t="s">
        <v>18</v>
      </c>
      <c r="H201">
        <v>28</v>
      </c>
      <c r="I201">
        <v>0</v>
      </c>
      <c r="J201">
        <v>5</v>
      </c>
    </row>
    <row r="202" spans="1:10" x14ac:dyDescent="0.2">
      <c r="A202" s="1">
        <v>43417</v>
      </c>
      <c r="B202">
        <v>4</v>
      </c>
      <c r="C202" s="15">
        <f t="shared" si="3"/>
        <v>64</v>
      </c>
      <c r="D202" t="s">
        <v>23</v>
      </c>
      <c r="E202" t="s">
        <v>12</v>
      </c>
      <c r="F202" t="s">
        <v>19</v>
      </c>
      <c r="G202" t="s">
        <v>18</v>
      </c>
      <c r="H202">
        <v>5</v>
      </c>
      <c r="I202">
        <v>22</v>
      </c>
      <c r="J202">
        <v>0</v>
      </c>
    </row>
    <row r="203" spans="1:10" x14ac:dyDescent="0.2">
      <c r="A203" s="1">
        <v>43417</v>
      </c>
      <c r="B203">
        <v>4</v>
      </c>
      <c r="C203" s="15">
        <f t="shared" si="3"/>
        <v>64</v>
      </c>
      <c r="D203" t="s">
        <v>23</v>
      </c>
      <c r="E203" t="s">
        <v>12</v>
      </c>
      <c r="F203" t="s">
        <v>19</v>
      </c>
      <c r="G203" t="s">
        <v>18</v>
      </c>
      <c r="H203">
        <v>10</v>
      </c>
      <c r="I203">
        <v>13</v>
      </c>
      <c r="J203">
        <v>0</v>
      </c>
    </row>
    <row r="204" spans="1:10" x14ac:dyDescent="0.2">
      <c r="A204" s="1">
        <v>43417</v>
      </c>
      <c r="B204">
        <v>4</v>
      </c>
      <c r="C204" s="15">
        <f t="shared" si="3"/>
        <v>64</v>
      </c>
      <c r="D204" t="s">
        <v>23</v>
      </c>
      <c r="E204" t="s">
        <v>12</v>
      </c>
      <c r="F204" t="s">
        <v>19</v>
      </c>
      <c r="G204" t="s">
        <v>18</v>
      </c>
      <c r="H204">
        <v>23</v>
      </c>
      <c r="I204">
        <v>24</v>
      </c>
      <c r="J204">
        <v>0</v>
      </c>
    </row>
    <row r="205" spans="1:10" x14ac:dyDescent="0.2">
      <c r="A205" s="1">
        <v>43417</v>
      </c>
      <c r="B205">
        <v>4</v>
      </c>
      <c r="C205" s="15">
        <f t="shared" si="3"/>
        <v>64</v>
      </c>
      <c r="D205" t="s">
        <v>23</v>
      </c>
      <c r="E205" t="s">
        <v>12</v>
      </c>
      <c r="F205" t="s">
        <v>19</v>
      </c>
      <c r="G205" t="s">
        <v>18</v>
      </c>
      <c r="H205">
        <v>27</v>
      </c>
      <c r="I205">
        <v>19</v>
      </c>
      <c r="J205">
        <v>0</v>
      </c>
    </row>
    <row r="206" spans="1:10" x14ac:dyDescent="0.2">
      <c r="A206" s="1">
        <v>43417</v>
      </c>
      <c r="B206">
        <v>4</v>
      </c>
      <c r="C206" s="15">
        <f t="shared" si="3"/>
        <v>64</v>
      </c>
      <c r="D206" t="s">
        <v>23</v>
      </c>
      <c r="E206" t="s">
        <v>12</v>
      </c>
      <c r="F206" t="s">
        <v>19</v>
      </c>
      <c r="G206" t="s">
        <v>18</v>
      </c>
      <c r="H206">
        <v>28</v>
      </c>
      <c r="I206">
        <v>20</v>
      </c>
      <c r="J206">
        <v>0</v>
      </c>
    </row>
    <row r="207" spans="1:10" x14ac:dyDescent="0.2">
      <c r="A207" s="1">
        <v>43417</v>
      </c>
      <c r="B207">
        <v>4</v>
      </c>
      <c r="C207" s="15">
        <f t="shared" si="3"/>
        <v>64</v>
      </c>
      <c r="D207" t="s">
        <v>23</v>
      </c>
      <c r="E207" t="s">
        <v>12</v>
      </c>
      <c r="F207" t="s">
        <v>13</v>
      </c>
      <c r="G207" t="s">
        <v>18</v>
      </c>
      <c r="H207">
        <v>8</v>
      </c>
      <c r="I207">
        <v>32</v>
      </c>
      <c r="J207">
        <v>0</v>
      </c>
    </row>
    <row r="208" spans="1:10" x14ac:dyDescent="0.2">
      <c r="A208" s="1">
        <v>43417</v>
      </c>
      <c r="B208">
        <v>4</v>
      </c>
      <c r="C208" s="15">
        <f t="shared" si="3"/>
        <v>64</v>
      </c>
      <c r="D208" t="s">
        <v>23</v>
      </c>
      <c r="E208" t="s">
        <v>12</v>
      </c>
      <c r="F208" t="s">
        <v>13</v>
      </c>
      <c r="G208" t="s">
        <v>18</v>
      </c>
      <c r="H208">
        <v>9</v>
      </c>
      <c r="I208">
        <v>33</v>
      </c>
      <c r="J208">
        <v>0</v>
      </c>
    </row>
    <row r="209" spans="1:16" x14ac:dyDescent="0.2">
      <c r="A209" s="1">
        <v>43417</v>
      </c>
      <c r="B209">
        <v>4</v>
      </c>
      <c r="C209" s="15">
        <f t="shared" si="3"/>
        <v>64</v>
      </c>
      <c r="D209" t="s">
        <v>23</v>
      </c>
      <c r="E209" t="s">
        <v>12</v>
      </c>
      <c r="F209" t="s">
        <v>13</v>
      </c>
      <c r="G209" t="s">
        <v>18</v>
      </c>
      <c r="H209">
        <v>13</v>
      </c>
      <c r="I209">
        <v>3</v>
      </c>
      <c r="J209">
        <v>1</v>
      </c>
    </row>
    <row r="210" spans="1:16" x14ac:dyDescent="0.2">
      <c r="A210" s="1">
        <v>43417</v>
      </c>
      <c r="B210">
        <v>4</v>
      </c>
      <c r="C210" s="15">
        <f t="shared" si="3"/>
        <v>64</v>
      </c>
      <c r="D210" t="s">
        <v>23</v>
      </c>
      <c r="E210" t="s">
        <v>12</v>
      </c>
      <c r="F210" t="s">
        <v>13</v>
      </c>
      <c r="G210" t="s">
        <v>18</v>
      </c>
      <c r="H210">
        <v>18</v>
      </c>
      <c r="I210">
        <v>13</v>
      </c>
      <c r="J210">
        <v>0</v>
      </c>
    </row>
    <row r="211" spans="1:16" x14ac:dyDescent="0.2">
      <c r="A211" s="1">
        <v>43417</v>
      </c>
      <c r="B211">
        <v>4</v>
      </c>
      <c r="C211" s="15">
        <f t="shared" si="3"/>
        <v>64</v>
      </c>
      <c r="D211" t="s">
        <v>23</v>
      </c>
      <c r="E211" t="s">
        <v>12</v>
      </c>
      <c r="F211" t="s">
        <v>13</v>
      </c>
      <c r="G211" t="s">
        <v>18</v>
      </c>
      <c r="H211">
        <v>24</v>
      </c>
      <c r="I211">
        <v>6</v>
      </c>
      <c r="J211">
        <v>0</v>
      </c>
    </row>
    <row r="212" spans="1:16" x14ac:dyDescent="0.2">
      <c r="A212" s="1">
        <v>43408</v>
      </c>
      <c r="B212">
        <v>4</v>
      </c>
      <c r="C212" s="15">
        <f t="shared" si="3"/>
        <v>55</v>
      </c>
      <c r="D212" t="s">
        <v>23</v>
      </c>
      <c r="E212" t="s">
        <v>24</v>
      </c>
      <c r="F212" t="s">
        <v>19</v>
      </c>
      <c r="G212" t="s">
        <v>18</v>
      </c>
      <c r="H212">
        <v>1</v>
      </c>
      <c r="I212">
        <v>0</v>
      </c>
      <c r="J212">
        <v>31</v>
      </c>
    </row>
    <row r="213" spans="1:16" x14ac:dyDescent="0.2">
      <c r="A213" s="1">
        <v>43408</v>
      </c>
      <c r="B213">
        <v>4</v>
      </c>
      <c r="C213" s="15">
        <f t="shared" si="3"/>
        <v>55</v>
      </c>
      <c r="D213" t="s">
        <v>23</v>
      </c>
      <c r="E213" t="s">
        <v>24</v>
      </c>
      <c r="F213" t="s">
        <v>19</v>
      </c>
      <c r="G213" t="s">
        <v>18</v>
      </c>
      <c r="H213">
        <v>4</v>
      </c>
      <c r="I213">
        <v>0</v>
      </c>
      <c r="J213">
        <v>33</v>
      </c>
    </row>
    <row r="214" spans="1:16" x14ac:dyDescent="0.2">
      <c r="A214" s="1">
        <v>43408</v>
      </c>
      <c r="B214">
        <v>4</v>
      </c>
      <c r="C214" s="15">
        <f t="shared" si="3"/>
        <v>55</v>
      </c>
      <c r="D214" t="s">
        <v>23</v>
      </c>
      <c r="E214" t="s">
        <v>24</v>
      </c>
      <c r="F214" t="s">
        <v>19</v>
      </c>
      <c r="G214" t="s">
        <v>18</v>
      </c>
      <c r="H214">
        <v>16</v>
      </c>
      <c r="I214">
        <v>0</v>
      </c>
      <c r="J214">
        <v>17</v>
      </c>
    </row>
    <row r="215" spans="1:16" x14ac:dyDescent="0.2">
      <c r="A215" s="1">
        <v>43408</v>
      </c>
      <c r="B215">
        <v>4</v>
      </c>
      <c r="C215" s="15">
        <f t="shared" si="3"/>
        <v>55</v>
      </c>
      <c r="D215" t="s">
        <v>23</v>
      </c>
      <c r="E215" t="s">
        <v>24</v>
      </c>
      <c r="F215" t="s">
        <v>19</v>
      </c>
      <c r="G215" t="s">
        <v>18</v>
      </c>
      <c r="H215">
        <v>21</v>
      </c>
      <c r="I215">
        <v>0</v>
      </c>
      <c r="J215">
        <v>12</v>
      </c>
    </row>
    <row r="216" spans="1:16" x14ac:dyDescent="0.2">
      <c r="A216" s="1">
        <v>43408</v>
      </c>
      <c r="B216">
        <v>4</v>
      </c>
      <c r="C216" s="15">
        <f t="shared" si="3"/>
        <v>55</v>
      </c>
      <c r="D216" t="s">
        <v>23</v>
      </c>
      <c r="E216" t="s">
        <v>24</v>
      </c>
      <c r="F216" t="s">
        <v>19</v>
      </c>
      <c r="G216" t="s">
        <v>18</v>
      </c>
      <c r="H216">
        <v>23</v>
      </c>
      <c r="I216">
        <v>0</v>
      </c>
      <c r="J216">
        <v>12</v>
      </c>
    </row>
    <row r="217" spans="1:16" x14ac:dyDescent="0.2">
      <c r="A217" s="1">
        <v>43408</v>
      </c>
      <c r="B217">
        <v>4</v>
      </c>
      <c r="C217" s="15">
        <f t="shared" si="3"/>
        <v>55</v>
      </c>
      <c r="D217" t="s">
        <v>23</v>
      </c>
      <c r="E217" t="s">
        <v>24</v>
      </c>
      <c r="F217" t="s">
        <v>13</v>
      </c>
      <c r="G217" t="s">
        <v>18</v>
      </c>
      <c r="H217">
        <v>9</v>
      </c>
      <c r="I217">
        <v>0</v>
      </c>
      <c r="J217">
        <v>0</v>
      </c>
    </row>
    <row r="218" spans="1:16" x14ac:dyDescent="0.2">
      <c r="A218" s="1">
        <v>43408</v>
      </c>
      <c r="B218">
        <v>4</v>
      </c>
      <c r="C218" s="15">
        <f t="shared" si="3"/>
        <v>55</v>
      </c>
      <c r="D218" t="s">
        <v>23</v>
      </c>
      <c r="E218" t="s">
        <v>24</v>
      </c>
      <c r="F218" t="s">
        <v>13</v>
      </c>
      <c r="G218" t="s">
        <v>18</v>
      </c>
      <c r="H218">
        <v>17</v>
      </c>
      <c r="I218">
        <v>0</v>
      </c>
      <c r="J218">
        <v>4</v>
      </c>
    </row>
    <row r="219" spans="1:16" x14ac:dyDescent="0.2">
      <c r="A219" s="1">
        <v>43408</v>
      </c>
      <c r="B219">
        <v>4</v>
      </c>
      <c r="C219" s="15">
        <f t="shared" si="3"/>
        <v>55</v>
      </c>
      <c r="D219" t="s">
        <v>23</v>
      </c>
      <c r="E219" t="s">
        <v>24</v>
      </c>
      <c r="F219" t="s">
        <v>13</v>
      </c>
      <c r="G219" t="s">
        <v>18</v>
      </c>
      <c r="H219">
        <v>18</v>
      </c>
      <c r="I219">
        <v>0</v>
      </c>
      <c r="J219">
        <v>15</v>
      </c>
    </row>
    <row r="220" spans="1:16" x14ac:dyDescent="0.2">
      <c r="A220" s="1">
        <v>43408</v>
      </c>
      <c r="B220">
        <v>4</v>
      </c>
      <c r="C220" s="15">
        <f t="shared" si="3"/>
        <v>55</v>
      </c>
      <c r="D220" t="s">
        <v>23</v>
      </c>
      <c r="E220" t="s">
        <v>24</v>
      </c>
      <c r="F220" t="s">
        <v>13</v>
      </c>
      <c r="G220" t="s">
        <v>18</v>
      </c>
      <c r="H220">
        <v>22</v>
      </c>
      <c r="I220">
        <v>0</v>
      </c>
      <c r="J220">
        <v>7</v>
      </c>
    </row>
    <row r="221" spans="1:16" x14ac:dyDescent="0.2">
      <c r="A221" s="1">
        <v>43408</v>
      </c>
      <c r="B221">
        <v>4</v>
      </c>
      <c r="C221" s="15">
        <f t="shared" si="3"/>
        <v>55</v>
      </c>
      <c r="D221" t="s">
        <v>23</v>
      </c>
      <c r="E221" t="s">
        <v>24</v>
      </c>
      <c r="F221" t="s">
        <v>13</v>
      </c>
      <c r="G221" t="s">
        <v>18</v>
      </c>
      <c r="H221">
        <v>28</v>
      </c>
      <c r="I221">
        <v>0</v>
      </c>
      <c r="J221">
        <v>4</v>
      </c>
    </row>
    <row r="222" spans="1:16" x14ac:dyDescent="0.2">
      <c r="A222" s="1">
        <v>43432</v>
      </c>
      <c r="B222">
        <v>5</v>
      </c>
      <c r="C222" s="15">
        <f t="shared" si="3"/>
        <v>79</v>
      </c>
      <c r="D222" t="s">
        <v>23</v>
      </c>
      <c r="E222" t="s">
        <v>12</v>
      </c>
      <c r="F222" t="s">
        <v>19</v>
      </c>
      <c r="G222" t="s">
        <v>18</v>
      </c>
      <c r="H222">
        <v>5</v>
      </c>
      <c r="I222">
        <v>62</v>
      </c>
      <c r="J222">
        <v>1</v>
      </c>
      <c r="K222">
        <v>25</v>
      </c>
      <c r="L222">
        <v>156.25</v>
      </c>
      <c r="O222">
        <v>8.9904013424110456</v>
      </c>
      <c r="P222">
        <v>0.1138025486381145</v>
      </c>
    </row>
    <row r="223" spans="1:16" x14ac:dyDescent="0.2">
      <c r="A223" s="1">
        <v>43432</v>
      </c>
      <c r="B223">
        <v>5</v>
      </c>
      <c r="C223" s="15">
        <f t="shared" si="3"/>
        <v>79</v>
      </c>
      <c r="D223" t="s">
        <v>23</v>
      </c>
      <c r="E223" t="s">
        <v>12</v>
      </c>
      <c r="F223" t="s">
        <v>19</v>
      </c>
      <c r="G223" t="s">
        <v>18</v>
      </c>
      <c r="H223">
        <v>10</v>
      </c>
      <c r="I223">
        <v>22</v>
      </c>
      <c r="J223">
        <v>0</v>
      </c>
      <c r="K223">
        <v>25</v>
      </c>
      <c r="L223">
        <v>192.30769230000001</v>
      </c>
      <c r="O223">
        <v>3.190142411823274</v>
      </c>
      <c r="P223">
        <v>4.0381549516750305E-2</v>
      </c>
    </row>
    <row r="224" spans="1:16" x14ac:dyDescent="0.2">
      <c r="A224" s="1">
        <v>43432</v>
      </c>
      <c r="B224">
        <v>5</v>
      </c>
      <c r="C224" s="15">
        <f t="shared" si="3"/>
        <v>79</v>
      </c>
      <c r="D224" t="s">
        <v>23</v>
      </c>
      <c r="E224" t="s">
        <v>12</v>
      </c>
      <c r="F224" t="s">
        <v>19</v>
      </c>
      <c r="G224" t="s">
        <v>18</v>
      </c>
      <c r="H224">
        <v>23</v>
      </c>
      <c r="I224">
        <v>52</v>
      </c>
      <c r="J224">
        <v>0</v>
      </c>
      <c r="K224">
        <v>6</v>
      </c>
      <c r="L224">
        <v>120</v>
      </c>
      <c r="O224">
        <v>7.540336609764104</v>
      </c>
      <c r="P224">
        <v>9.5447298857773463E-2</v>
      </c>
    </row>
    <row r="225" spans="1:16" x14ac:dyDescent="0.2">
      <c r="A225" s="1">
        <v>43432</v>
      </c>
      <c r="B225">
        <v>5</v>
      </c>
      <c r="C225" s="15">
        <f t="shared" si="3"/>
        <v>79</v>
      </c>
      <c r="D225" t="s">
        <v>23</v>
      </c>
      <c r="E225" t="s">
        <v>12</v>
      </c>
      <c r="F225" t="s">
        <v>19</v>
      </c>
      <c r="G225" t="s">
        <v>18</v>
      </c>
      <c r="H225">
        <v>27</v>
      </c>
      <c r="I225">
        <v>35</v>
      </c>
      <c r="J225">
        <v>0</v>
      </c>
      <c r="K225">
        <v>11</v>
      </c>
      <c r="L225">
        <v>84.61538462</v>
      </c>
      <c r="O225">
        <v>5.0752265642643</v>
      </c>
      <c r="P225">
        <v>6.4243374231193667E-2</v>
      </c>
    </row>
    <row r="226" spans="1:16" x14ac:dyDescent="0.2">
      <c r="A226" s="1">
        <v>43432</v>
      </c>
      <c r="B226">
        <v>5</v>
      </c>
      <c r="C226" s="15">
        <f t="shared" si="3"/>
        <v>79</v>
      </c>
      <c r="D226" t="s">
        <v>23</v>
      </c>
      <c r="E226" t="s">
        <v>12</v>
      </c>
      <c r="F226" t="s">
        <v>19</v>
      </c>
      <c r="G226" t="s">
        <v>18</v>
      </c>
      <c r="H226">
        <v>28</v>
      </c>
      <c r="I226">
        <v>38</v>
      </c>
      <c r="J226">
        <v>0</v>
      </c>
      <c r="K226">
        <v>3</v>
      </c>
      <c r="L226">
        <v>100</v>
      </c>
      <c r="O226">
        <v>5.5102459840583826</v>
      </c>
      <c r="P226">
        <v>6.9749949165295977E-2</v>
      </c>
    </row>
    <row r="227" spans="1:16" x14ac:dyDescent="0.2">
      <c r="A227" s="1">
        <v>43432</v>
      </c>
      <c r="B227">
        <v>5</v>
      </c>
      <c r="C227" s="15">
        <f t="shared" si="3"/>
        <v>79</v>
      </c>
      <c r="D227" t="s">
        <v>23</v>
      </c>
      <c r="E227" t="s">
        <v>12</v>
      </c>
      <c r="F227" t="s">
        <v>13</v>
      </c>
      <c r="G227" t="s">
        <v>18</v>
      </c>
      <c r="H227">
        <v>8</v>
      </c>
      <c r="I227">
        <v>27</v>
      </c>
      <c r="J227">
        <v>0</v>
      </c>
      <c r="K227">
        <v>22</v>
      </c>
      <c r="L227">
        <v>95.652173910000002</v>
      </c>
      <c r="O227">
        <v>3.9151747781467456</v>
      </c>
      <c r="P227">
        <v>4.9559174406920828E-2</v>
      </c>
    </row>
    <row r="228" spans="1:16" x14ac:dyDescent="0.2">
      <c r="A228" s="1">
        <v>43432</v>
      </c>
      <c r="B228">
        <v>5</v>
      </c>
      <c r="C228" s="15">
        <f t="shared" si="3"/>
        <v>79</v>
      </c>
      <c r="D228" t="s">
        <v>23</v>
      </c>
      <c r="E228" t="s">
        <v>12</v>
      </c>
      <c r="F228" t="s">
        <v>13</v>
      </c>
      <c r="G228" t="s">
        <v>18</v>
      </c>
      <c r="H228">
        <v>9</v>
      </c>
      <c r="I228">
        <v>31</v>
      </c>
      <c r="J228">
        <v>1</v>
      </c>
      <c r="K228">
        <v>30</v>
      </c>
      <c r="O228">
        <v>4.4952006712055228</v>
      </c>
      <c r="P228">
        <v>5.6901274319057248E-2</v>
      </c>
    </row>
    <row r="229" spans="1:16" x14ac:dyDescent="0.2">
      <c r="A229" s="1">
        <v>43432</v>
      </c>
      <c r="B229">
        <v>5</v>
      </c>
      <c r="C229" s="15">
        <f t="shared" si="3"/>
        <v>79</v>
      </c>
      <c r="D229" t="s">
        <v>23</v>
      </c>
      <c r="E229" t="s">
        <v>12</v>
      </c>
      <c r="F229" t="s">
        <v>13</v>
      </c>
      <c r="G229" t="s">
        <v>18</v>
      </c>
      <c r="H229">
        <v>13</v>
      </c>
      <c r="I229">
        <v>7</v>
      </c>
      <c r="J229">
        <v>1</v>
      </c>
      <c r="K229">
        <v>10</v>
      </c>
      <c r="L229">
        <v>111.1111111</v>
      </c>
      <c r="O229">
        <v>1.01504531285286</v>
      </c>
      <c r="P229">
        <v>1.2848674846238735E-2</v>
      </c>
    </row>
    <row r="230" spans="1:16" x14ac:dyDescent="0.2">
      <c r="A230" s="1">
        <v>43432</v>
      </c>
      <c r="B230">
        <v>5</v>
      </c>
      <c r="C230" s="15">
        <f t="shared" si="3"/>
        <v>79</v>
      </c>
      <c r="D230" t="s">
        <v>23</v>
      </c>
      <c r="E230" t="s">
        <v>12</v>
      </c>
      <c r="F230" t="s">
        <v>13</v>
      </c>
      <c r="G230" t="s">
        <v>18</v>
      </c>
      <c r="H230">
        <v>18</v>
      </c>
      <c r="I230">
        <v>17</v>
      </c>
      <c r="J230">
        <v>0</v>
      </c>
      <c r="K230">
        <v>7</v>
      </c>
      <c r="L230">
        <v>116.66666669999999</v>
      </c>
      <c r="O230">
        <v>2.4651100454998032</v>
      </c>
      <c r="P230">
        <v>3.1203924626579786E-2</v>
      </c>
    </row>
    <row r="231" spans="1:16" x14ac:dyDescent="0.2">
      <c r="A231" s="1">
        <v>43432</v>
      </c>
      <c r="B231">
        <v>5</v>
      </c>
      <c r="C231" s="15">
        <f t="shared" si="3"/>
        <v>79</v>
      </c>
      <c r="D231" t="s">
        <v>23</v>
      </c>
      <c r="E231" t="s">
        <v>12</v>
      </c>
      <c r="F231" t="s">
        <v>13</v>
      </c>
      <c r="G231" t="s">
        <v>18</v>
      </c>
      <c r="H231">
        <v>24</v>
      </c>
      <c r="I231">
        <v>24</v>
      </c>
      <c r="J231">
        <v>0</v>
      </c>
      <c r="K231">
        <v>8</v>
      </c>
      <c r="L231">
        <v>80</v>
      </c>
      <c r="O231">
        <v>3.480155358352663</v>
      </c>
      <c r="P231">
        <v>4.4052599472818518E-2</v>
      </c>
    </row>
    <row r="232" spans="1:16" x14ac:dyDescent="0.2">
      <c r="A232" s="1">
        <v>43424</v>
      </c>
      <c r="B232">
        <v>5</v>
      </c>
      <c r="C232" s="15">
        <f t="shared" si="3"/>
        <v>71</v>
      </c>
      <c r="D232" t="s">
        <v>23</v>
      </c>
      <c r="E232" t="s">
        <v>24</v>
      </c>
      <c r="F232" t="s">
        <v>19</v>
      </c>
      <c r="G232" t="s">
        <v>18</v>
      </c>
      <c r="H232">
        <v>1</v>
      </c>
      <c r="I232">
        <v>0</v>
      </c>
      <c r="J232">
        <v>45</v>
      </c>
      <c r="M232">
        <v>8</v>
      </c>
      <c r="N232">
        <v>133.33333329999999</v>
      </c>
      <c r="O232">
        <v>15.657039537766714</v>
      </c>
      <c r="P232">
        <v>0.22052168363051711</v>
      </c>
    </row>
    <row r="233" spans="1:16" x14ac:dyDescent="0.2">
      <c r="A233" s="1">
        <v>43424</v>
      </c>
      <c r="B233">
        <v>5</v>
      </c>
      <c r="C233" s="15">
        <f t="shared" si="3"/>
        <v>71</v>
      </c>
      <c r="D233" t="s">
        <v>23</v>
      </c>
      <c r="E233" t="s">
        <v>24</v>
      </c>
      <c r="F233" t="s">
        <v>19</v>
      </c>
      <c r="G233" t="s">
        <v>18</v>
      </c>
      <c r="H233">
        <v>4</v>
      </c>
      <c r="I233">
        <v>0</v>
      </c>
      <c r="J233">
        <v>50</v>
      </c>
      <c r="M233">
        <v>10</v>
      </c>
      <c r="N233">
        <v>166.66666670000001</v>
      </c>
      <c r="O233">
        <v>17.396710597518574</v>
      </c>
      <c r="P233">
        <v>0.24502409292279681</v>
      </c>
    </row>
    <row r="234" spans="1:16" x14ac:dyDescent="0.2">
      <c r="A234" s="1">
        <v>43424</v>
      </c>
      <c r="B234">
        <v>5</v>
      </c>
      <c r="C234" s="15">
        <f t="shared" si="3"/>
        <v>71</v>
      </c>
      <c r="D234" t="s">
        <v>23</v>
      </c>
      <c r="E234" t="s">
        <v>24</v>
      </c>
      <c r="F234" t="s">
        <v>19</v>
      </c>
      <c r="G234" t="s">
        <v>18</v>
      </c>
      <c r="H234">
        <v>16</v>
      </c>
      <c r="I234">
        <v>0</v>
      </c>
      <c r="J234">
        <v>19</v>
      </c>
      <c r="M234">
        <v>7</v>
      </c>
      <c r="N234">
        <v>87.5</v>
      </c>
      <c r="O234">
        <v>6.6107500270570574</v>
      </c>
      <c r="P234">
        <v>9.3109155310662786E-2</v>
      </c>
    </row>
    <row r="235" spans="1:16" x14ac:dyDescent="0.2">
      <c r="A235" s="1">
        <v>43424</v>
      </c>
      <c r="B235">
        <v>5</v>
      </c>
      <c r="C235" s="15">
        <f t="shared" si="3"/>
        <v>71</v>
      </c>
      <c r="D235" t="s">
        <v>23</v>
      </c>
      <c r="E235" t="s">
        <v>24</v>
      </c>
      <c r="F235" t="s">
        <v>19</v>
      </c>
      <c r="G235" t="s">
        <v>18</v>
      </c>
      <c r="H235">
        <v>21</v>
      </c>
      <c r="I235">
        <v>0</v>
      </c>
      <c r="J235">
        <v>21</v>
      </c>
      <c r="M235">
        <v>7</v>
      </c>
      <c r="N235">
        <v>100</v>
      </c>
      <c r="O235">
        <v>7.3066184509578012</v>
      </c>
      <c r="P235">
        <v>0.10291011902757466</v>
      </c>
    </row>
    <row r="236" spans="1:16" x14ac:dyDescent="0.2">
      <c r="A236" s="1">
        <v>43424</v>
      </c>
      <c r="B236">
        <v>5</v>
      </c>
      <c r="C236" s="15">
        <f t="shared" si="3"/>
        <v>71</v>
      </c>
      <c r="D236" t="s">
        <v>23</v>
      </c>
      <c r="E236" t="s">
        <v>24</v>
      </c>
      <c r="F236" t="s">
        <v>19</v>
      </c>
      <c r="G236" t="s">
        <v>18</v>
      </c>
      <c r="H236">
        <v>23</v>
      </c>
      <c r="I236">
        <v>0</v>
      </c>
      <c r="J236">
        <v>8</v>
      </c>
      <c r="M236">
        <v>4</v>
      </c>
      <c r="N236">
        <v>80</v>
      </c>
      <c r="O236">
        <v>2.7834736956029715</v>
      </c>
      <c r="P236">
        <v>3.9203854867647485E-2</v>
      </c>
    </row>
    <row r="237" spans="1:16" x14ac:dyDescent="0.2">
      <c r="A237" s="1">
        <v>43424</v>
      </c>
      <c r="B237">
        <v>5</v>
      </c>
      <c r="C237" s="15">
        <f t="shared" si="3"/>
        <v>71</v>
      </c>
      <c r="D237" t="s">
        <v>23</v>
      </c>
      <c r="E237" t="s">
        <v>24</v>
      </c>
      <c r="F237" t="s">
        <v>13</v>
      </c>
      <c r="G237" t="s">
        <v>18</v>
      </c>
      <c r="H237">
        <v>9</v>
      </c>
      <c r="I237">
        <v>0</v>
      </c>
      <c r="J237">
        <v>3</v>
      </c>
      <c r="M237">
        <v>7</v>
      </c>
      <c r="N237">
        <v>100</v>
      </c>
      <c r="O237">
        <v>1.0438026358511143</v>
      </c>
      <c r="P237">
        <v>1.4701445575367808E-2</v>
      </c>
    </row>
    <row r="238" spans="1:16" x14ac:dyDescent="0.2">
      <c r="A238" s="1">
        <v>43424</v>
      </c>
      <c r="B238">
        <v>5</v>
      </c>
      <c r="C238" s="15">
        <f t="shared" si="3"/>
        <v>71</v>
      </c>
      <c r="D238" t="s">
        <v>23</v>
      </c>
      <c r="E238" t="s">
        <v>24</v>
      </c>
      <c r="F238" t="s">
        <v>13</v>
      </c>
      <c r="G238" t="s">
        <v>18</v>
      </c>
      <c r="H238">
        <v>17</v>
      </c>
      <c r="I238">
        <v>0</v>
      </c>
      <c r="J238">
        <v>5</v>
      </c>
      <c r="M238">
        <v>5</v>
      </c>
      <c r="N238">
        <v>100</v>
      </c>
      <c r="O238">
        <v>1.7396710597518572</v>
      </c>
      <c r="P238">
        <v>2.4502409292279679E-2</v>
      </c>
    </row>
    <row r="239" spans="1:16" x14ac:dyDescent="0.2">
      <c r="A239" s="1">
        <v>43424</v>
      </c>
      <c r="B239">
        <v>5</v>
      </c>
      <c r="C239" s="15">
        <f t="shared" si="3"/>
        <v>71</v>
      </c>
      <c r="D239" t="s">
        <v>23</v>
      </c>
      <c r="E239" t="s">
        <v>24</v>
      </c>
      <c r="F239" t="s">
        <v>13</v>
      </c>
      <c r="G239" t="s">
        <v>18</v>
      </c>
      <c r="H239">
        <v>18</v>
      </c>
      <c r="I239">
        <v>2</v>
      </c>
      <c r="J239">
        <v>7</v>
      </c>
      <c r="M239">
        <v>1</v>
      </c>
      <c r="N239">
        <v>100</v>
      </c>
      <c r="O239">
        <v>2.4355394836526001</v>
      </c>
      <c r="P239">
        <v>3.4303373009191548E-2</v>
      </c>
    </row>
    <row r="240" spans="1:16" x14ac:dyDescent="0.2">
      <c r="A240" s="1">
        <v>43424</v>
      </c>
      <c r="B240">
        <v>5</v>
      </c>
      <c r="C240" s="15">
        <f t="shared" si="3"/>
        <v>71</v>
      </c>
      <c r="D240" t="s">
        <v>23</v>
      </c>
      <c r="E240" t="s">
        <v>24</v>
      </c>
      <c r="F240" t="s">
        <v>13</v>
      </c>
      <c r="G240" t="s">
        <v>18</v>
      </c>
      <c r="H240">
        <v>22</v>
      </c>
      <c r="I240">
        <v>0</v>
      </c>
      <c r="J240">
        <v>12</v>
      </c>
      <c r="M240">
        <v>5</v>
      </c>
      <c r="N240">
        <v>125</v>
      </c>
      <c r="O240">
        <v>4.1752105434044573</v>
      </c>
      <c r="P240">
        <v>5.8805782301471231E-2</v>
      </c>
    </row>
    <row r="241" spans="1:16" x14ac:dyDescent="0.2">
      <c r="A241" s="1">
        <v>43424</v>
      </c>
      <c r="B241">
        <v>5</v>
      </c>
      <c r="C241" s="15">
        <f t="shared" si="3"/>
        <v>71</v>
      </c>
      <c r="D241" t="s">
        <v>23</v>
      </c>
      <c r="E241" t="s">
        <v>24</v>
      </c>
      <c r="F241" t="s">
        <v>13</v>
      </c>
      <c r="G241" t="s">
        <v>18</v>
      </c>
      <c r="H241">
        <v>28</v>
      </c>
      <c r="I241">
        <v>0</v>
      </c>
      <c r="J241">
        <v>7</v>
      </c>
      <c r="M241">
        <v>5</v>
      </c>
      <c r="N241">
        <v>125</v>
      </c>
      <c r="O241">
        <v>2.4355394836526001</v>
      </c>
      <c r="P241">
        <v>3.4303373009191548E-2</v>
      </c>
    </row>
  </sheetData>
  <sortState xmlns:xlrd2="http://schemas.microsoft.com/office/spreadsheetml/2017/richdata2" ref="A2:Z642">
    <sortCondition ref="D2:D642"/>
    <sortCondition ref="E2:E64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6504E-2269-3144-8565-9781E5C34B7E}">
  <dimension ref="A1:I37"/>
  <sheetViews>
    <sheetView workbookViewId="0">
      <selection activeCell="D31" sqref="D31"/>
    </sheetView>
  </sheetViews>
  <sheetFormatPr baseColWidth="10" defaultRowHeight="16" x14ac:dyDescent="0.2"/>
  <sheetData>
    <row r="1" spans="1:9" x14ac:dyDescent="0.2">
      <c r="A1" s="18" t="s">
        <v>0</v>
      </c>
      <c r="B1" t="s">
        <v>7</v>
      </c>
      <c r="C1" s="18" t="s">
        <v>103</v>
      </c>
      <c r="D1" s="18" t="s">
        <v>1</v>
      </c>
      <c r="E1" t="s">
        <v>2</v>
      </c>
      <c r="F1" t="s">
        <v>15</v>
      </c>
      <c r="G1" t="s">
        <v>8</v>
      </c>
      <c r="H1" t="s">
        <v>101</v>
      </c>
      <c r="I1" t="s">
        <v>109</v>
      </c>
    </row>
    <row r="2" spans="1:9" x14ac:dyDescent="0.2">
      <c r="A2" s="18">
        <v>43354</v>
      </c>
      <c r="B2">
        <v>0</v>
      </c>
      <c r="C2" s="15">
        <f>A2-$A$2</f>
        <v>0</v>
      </c>
      <c r="D2" s="18" t="s">
        <v>23</v>
      </c>
      <c r="E2" t="s">
        <v>12</v>
      </c>
      <c r="F2">
        <v>1</v>
      </c>
      <c r="G2">
        <v>85</v>
      </c>
      <c r="H2">
        <v>0</v>
      </c>
    </row>
    <row r="3" spans="1:9" x14ac:dyDescent="0.2">
      <c r="A3" s="18">
        <v>43354</v>
      </c>
      <c r="B3">
        <v>0</v>
      </c>
      <c r="C3" s="15">
        <f t="shared" ref="C3:C19" si="0">A3-$A$2</f>
        <v>0</v>
      </c>
      <c r="D3" s="18" t="s">
        <v>23</v>
      </c>
      <c r="E3" t="s">
        <v>12</v>
      </c>
      <c r="F3">
        <v>2</v>
      </c>
      <c r="G3">
        <v>80</v>
      </c>
      <c r="H3">
        <v>0</v>
      </c>
    </row>
    <row r="4" spans="1:9" x14ac:dyDescent="0.2">
      <c r="A4" s="18">
        <v>43354</v>
      </c>
      <c r="B4">
        <v>0</v>
      </c>
      <c r="C4" s="15">
        <f t="shared" si="0"/>
        <v>0</v>
      </c>
      <c r="D4" s="18" t="s">
        <v>23</v>
      </c>
      <c r="E4" t="s">
        <v>12</v>
      </c>
      <c r="F4">
        <v>3</v>
      </c>
      <c r="G4">
        <v>110</v>
      </c>
      <c r="H4">
        <v>0</v>
      </c>
    </row>
    <row r="5" spans="1:9" x14ac:dyDescent="0.2">
      <c r="A5" s="18">
        <v>43354</v>
      </c>
      <c r="B5">
        <v>0</v>
      </c>
      <c r="C5" s="15">
        <f t="shared" si="0"/>
        <v>0</v>
      </c>
      <c r="D5" s="18" t="s">
        <v>23</v>
      </c>
      <c r="E5" t="s">
        <v>24</v>
      </c>
      <c r="F5">
        <v>1</v>
      </c>
      <c r="G5">
        <v>0</v>
      </c>
      <c r="H5">
        <v>2</v>
      </c>
    </row>
    <row r="6" spans="1:9" x14ac:dyDescent="0.2">
      <c r="A6" s="18">
        <v>43354</v>
      </c>
      <c r="B6">
        <v>0</v>
      </c>
      <c r="C6" s="15">
        <f t="shared" si="0"/>
        <v>0</v>
      </c>
      <c r="D6" s="18" t="s">
        <v>23</v>
      </c>
      <c r="E6" t="s">
        <v>24</v>
      </c>
      <c r="F6">
        <v>2</v>
      </c>
      <c r="G6">
        <v>0</v>
      </c>
      <c r="H6">
        <v>7</v>
      </c>
    </row>
    <row r="7" spans="1:9" x14ac:dyDescent="0.2">
      <c r="A7" s="18">
        <v>43354</v>
      </c>
      <c r="B7">
        <v>0</v>
      </c>
      <c r="C7" s="15">
        <f t="shared" si="0"/>
        <v>0</v>
      </c>
      <c r="D7" s="18" t="s">
        <v>23</v>
      </c>
      <c r="E7" t="s">
        <v>24</v>
      </c>
      <c r="F7">
        <v>3</v>
      </c>
      <c r="G7">
        <v>0</v>
      </c>
      <c r="H7">
        <v>6</v>
      </c>
    </row>
    <row r="8" spans="1:9" x14ac:dyDescent="0.2">
      <c r="A8" s="18">
        <v>43384</v>
      </c>
      <c r="B8">
        <v>1</v>
      </c>
      <c r="C8" s="15">
        <f t="shared" si="0"/>
        <v>30</v>
      </c>
      <c r="D8" s="18" t="s">
        <v>23</v>
      </c>
      <c r="E8" t="s">
        <v>12</v>
      </c>
      <c r="F8">
        <v>1</v>
      </c>
      <c r="G8">
        <v>60</v>
      </c>
      <c r="H8">
        <v>0</v>
      </c>
    </row>
    <row r="9" spans="1:9" x14ac:dyDescent="0.2">
      <c r="A9" s="18">
        <v>43384</v>
      </c>
      <c r="B9">
        <v>1</v>
      </c>
      <c r="C9" s="15">
        <f t="shared" si="0"/>
        <v>30</v>
      </c>
      <c r="D9" s="18" t="s">
        <v>23</v>
      </c>
      <c r="E9" t="s">
        <v>12</v>
      </c>
      <c r="F9">
        <v>2</v>
      </c>
      <c r="G9">
        <v>65</v>
      </c>
      <c r="H9">
        <v>0</v>
      </c>
    </row>
    <row r="10" spans="1:9" x14ac:dyDescent="0.2">
      <c r="A10" s="18">
        <v>43384</v>
      </c>
      <c r="B10">
        <v>1</v>
      </c>
      <c r="C10" s="15">
        <f t="shared" si="0"/>
        <v>30</v>
      </c>
      <c r="D10" s="18" t="s">
        <v>23</v>
      </c>
      <c r="E10" t="s">
        <v>12</v>
      </c>
      <c r="F10">
        <v>3</v>
      </c>
      <c r="G10">
        <v>90</v>
      </c>
      <c r="H10">
        <v>0</v>
      </c>
    </row>
    <row r="11" spans="1:9" x14ac:dyDescent="0.2">
      <c r="A11" s="18">
        <v>43384</v>
      </c>
      <c r="B11">
        <v>1</v>
      </c>
      <c r="C11" s="15">
        <f t="shared" si="0"/>
        <v>30</v>
      </c>
      <c r="D11" s="18" t="s">
        <v>23</v>
      </c>
      <c r="E11" t="s">
        <v>24</v>
      </c>
      <c r="F11">
        <v>1</v>
      </c>
      <c r="G11">
        <v>0</v>
      </c>
      <c r="H11">
        <v>2</v>
      </c>
    </row>
    <row r="12" spans="1:9" x14ac:dyDescent="0.2">
      <c r="A12" s="18">
        <v>43384</v>
      </c>
      <c r="B12">
        <v>1</v>
      </c>
      <c r="C12" s="15">
        <f t="shared" si="0"/>
        <v>30</v>
      </c>
      <c r="D12" s="18" t="s">
        <v>23</v>
      </c>
      <c r="E12" t="s">
        <v>24</v>
      </c>
      <c r="F12">
        <v>2</v>
      </c>
      <c r="G12">
        <v>0</v>
      </c>
      <c r="H12">
        <v>7</v>
      </c>
    </row>
    <row r="13" spans="1:9" x14ac:dyDescent="0.2">
      <c r="A13" s="18">
        <v>43384</v>
      </c>
      <c r="B13">
        <v>1</v>
      </c>
      <c r="C13" s="15">
        <f t="shared" si="0"/>
        <v>30</v>
      </c>
      <c r="D13" s="18" t="s">
        <v>23</v>
      </c>
      <c r="E13" t="s">
        <v>24</v>
      </c>
      <c r="F13">
        <v>3</v>
      </c>
      <c r="G13">
        <v>0</v>
      </c>
      <c r="H13">
        <v>5</v>
      </c>
    </row>
    <row r="14" spans="1:9" x14ac:dyDescent="0.2">
      <c r="A14" s="1">
        <v>43432</v>
      </c>
      <c r="B14">
        <v>2</v>
      </c>
      <c r="C14" s="15">
        <f t="shared" si="0"/>
        <v>78</v>
      </c>
      <c r="D14" s="18" t="s">
        <v>23</v>
      </c>
      <c r="E14" t="s">
        <v>12</v>
      </c>
      <c r="F14">
        <v>1</v>
      </c>
      <c r="G14">
        <v>65</v>
      </c>
      <c r="H14">
        <v>1</v>
      </c>
      <c r="I14">
        <f>(G14/G2)*100</f>
        <v>76.470588235294116</v>
      </c>
    </row>
    <row r="15" spans="1:9" x14ac:dyDescent="0.2">
      <c r="A15" s="1">
        <v>43432</v>
      </c>
      <c r="B15">
        <v>2</v>
      </c>
      <c r="C15" s="15">
        <f t="shared" si="0"/>
        <v>78</v>
      </c>
      <c r="D15" s="18" t="s">
        <v>23</v>
      </c>
      <c r="E15" t="s">
        <v>12</v>
      </c>
      <c r="F15">
        <v>2</v>
      </c>
      <c r="G15">
        <v>70</v>
      </c>
      <c r="H15">
        <v>0</v>
      </c>
      <c r="I15">
        <f>(G15/G3)*100</f>
        <v>87.5</v>
      </c>
    </row>
    <row r="16" spans="1:9" x14ac:dyDescent="0.2">
      <c r="A16" s="1">
        <v>43432</v>
      </c>
      <c r="B16">
        <v>2</v>
      </c>
      <c r="C16" s="15">
        <f t="shared" si="0"/>
        <v>78</v>
      </c>
      <c r="D16" s="18" t="s">
        <v>23</v>
      </c>
      <c r="E16" t="s">
        <v>12</v>
      </c>
      <c r="F16">
        <v>3</v>
      </c>
      <c r="G16">
        <v>90</v>
      </c>
      <c r="H16">
        <v>0</v>
      </c>
      <c r="I16">
        <f>(G16/G4)*100</f>
        <v>81.818181818181827</v>
      </c>
    </row>
    <row r="17" spans="1:9" x14ac:dyDescent="0.2">
      <c r="A17" s="1">
        <v>43432</v>
      </c>
      <c r="B17">
        <v>2</v>
      </c>
      <c r="C17" s="15">
        <f t="shared" si="0"/>
        <v>78</v>
      </c>
      <c r="D17" s="18" t="s">
        <v>23</v>
      </c>
      <c r="E17" t="s">
        <v>24</v>
      </c>
      <c r="F17">
        <v>1</v>
      </c>
      <c r="G17">
        <v>0</v>
      </c>
      <c r="H17">
        <v>2</v>
      </c>
      <c r="I17">
        <f>(H17/H5)*100</f>
        <v>100</v>
      </c>
    </row>
    <row r="18" spans="1:9" x14ac:dyDescent="0.2">
      <c r="A18" s="1">
        <v>43432</v>
      </c>
      <c r="B18">
        <v>2</v>
      </c>
      <c r="C18" s="15">
        <f t="shared" si="0"/>
        <v>78</v>
      </c>
      <c r="D18" s="18" t="s">
        <v>23</v>
      </c>
      <c r="E18" t="s">
        <v>24</v>
      </c>
      <c r="F18">
        <v>2</v>
      </c>
      <c r="G18">
        <v>0</v>
      </c>
      <c r="H18">
        <v>6</v>
      </c>
      <c r="I18">
        <f t="shared" ref="I18:I19" si="1">(H18/H6)*100</f>
        <v>85.714285714285708</v>
      </c>
    </row>
    <row r="19" spans="1:9" x14ac:dyDescent="0.2">
      <c r="A19" s="1">
        <v>43432</v>
      </c>
      <c r="B19">
        <v>2</v>
      </c>
      <c r="C19" s="15">
        <f t="shared" si="0"/>
        <v>78</v>
      </c>
      <c r="D19" s="18" t="s">
        <v>23</v>
      </c>
      <c r="E19" t="s">
        <v>24</v>
      </c>
      <c r="F19">
        <v>3</v>
      </c>
      <c r="G19">
        <v>0</v>
      </c>
      <c r="H19">
        <v>5</v>
      </c>
      <c r="I19">
        <f t="shared" si="1"/>
        <v>83.333333333333343</v>
      </c>
    </row>
    <row r="20" spans="1:9" x14ac:dyDescent="0.2">
      <c r="A20" s="1">
        <v>43337</v>
      </c>
      <c r="B20">
        <v>2</v>
      </c>
      <c r="C20" s="15">
        <v>71</v>
      </c>
      <c r="D20" s="18" t="s">
        <v>11</v>
      </c>
      <c r="E20" t="s">
        <v>12</v>
      </c>
      <c r="F20">
        <v>1</v>
      </c>
      <c r="I20">
        <v>74</v>
      </c>
    </row>
    <row r="21" spans="1:9" x14ac:dyDescent="0.2">
      <c r="A21" s="1">
        <v>43337</v>
      </c>
      <c r="B21">
        <v>2</v>
      </c>
      <c r="C21" s="15">
        <v>71</v>
      </c>
      <c r="D21" s="18" t="s">
        <v>11</v>
      </c>
      <c r="E21" t="s">
        <v>12</v>
      </c>
      <c r="F21">
        <v>2</v>
      </c>
      <c r="I21">
        <v>115</v>
      </c>
    </row>
    <row r="22" spans="1:9" x14ac:dyDescent="0.2">
      <c r="A22" s="1">
        <v>43337</v>
      </c>
      <c r="B22">
        <v>2</v>
      </c>
      <c r="C22" s="15">
        <v>71</v>
      </c>
      <c r="D22" s="18" t="s">
        <v>11</v>
      </c>
      <c r="E22" t="s">
        <v>12</v>
      </c>
      <c r="F22">
        <v>3</v>
      </c>
      <c r="I22">
        <v>53</v>
      </c>
    </row>
    <row r="23" spans="1:9" x14ac:dyDescent="0.2">
      <c r="A23" s="1">
        <v>43337</v>
      </c>
      <c r="B23">
        <v>2</v>
      </c>
      <c r="C23" s="15">
        <v>71</v>
      </c>
      <c r="D23" s="18" t="s">
        <v>11</v>
      </c>
      <c r="E23" t="s">
        <v>24</v>
      </c>
      <c r="F23">
        <v>1</v>
      </c>
      <c r="I23">
        <v>80</v>
      </c>
    </row>
    <row r="24" spans="1:9" x14ac:dyDescent="0.2">
      <c r="A24" s="1">
        <v>43337</v>
      </c>
      <c r="B24">
        <v>2</v>
      </c>
      <c r="C24" s="15">
        <v>71</v>
      </c>
      <c r="D24" s="18" t="s">
        <v>11</v>
      </c>
      <c r="E24" t="s">
        <v>24</v>
      </c>
      <c r="F24">
        <v>2</v>
      </c>
      <c r="I24">
        <v>70</v>
      </c>
    </row>
    <row r="25" spans="1:9" x14ac:dyDescent="0.2">
      <c r="A25" s="1">
        <v>43337</v>
      </c>
      <c r="B25">
        <v>2</v>
      </c>
      <c r="C25" s="15">
        <v>71</v>
      </c>
      <c r="D25" s="18" t="s">
        <v>11</v>
      </c>
      <c r="E25" t="s">
        <v>24</v>
      </c>
      <c r="F25">
        <v>3</v>
      </c>
      <c r="I25">
        <v>100</v>
      </c>
    </row>
    <row r="26" spans="1:9" x14ac:dyDescent="0.2">
      <c r="D26" s="18"/>
    </row>
    <row r="27" spans="1:9" x14ac:dyDescent="0.2">
      <c r="D27" s="18"/>
    </row>
    <row r="28" spans="1:9" x14ac:dyDescent="0.2">
      <c r="D28" s="18"/>
    </row>
    <row r="29" spans="1:9" x14ac:dyDescent="0.2">
      <c r="D29" s="18"/>
    </row>
    <row r="30" spans="1:9" x14ac:dyDescent="0.2">
      <c r="D30" s="18"/>
    </row>
    <row r="31" spans="1:9" x14ac:dyDescent="0.2">
      <c r="D31" s="18"/>
    </row>
    <row r="32" spans="1:9" x14ac:dyDescent="0.2">
      <c r="D32" s="18"/>
    </row>
    <row r="33" spans="4:4" x14ac:dyDescent="0.2">
      <c r="D33" s="18"/>
    </row>
    <row r="34" spans="4:4" x14ac:dyDescent="0.2">
      <c r="D34" s="18"/>
    </row>
    <row r="35" spans="4:4" x14ac:dyDescent="0.2">
      <c r="D35" s="18"/>
    </row>
    <row r="36" spans="4:4" x14ac:dyDescent="0.2">
      <c r="D36" s="18"/>
    </row>
    <row r="37" spans="4:4" x14ac:dyDescent="0.2">
      <c r="D37" s="1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E306C-2F28-624C-BEEA-0C2FE726A9D7}">
  <dimension ref="A1:F41"/>
  <sheetViews>
    <sheetView workbookViewId="0">
      <selection activeCell="I30" sqref="I30"/>
    </sheetView>
  </sheetViews>
  <sheetFormatPr baseColWidth="10" defaultRowHeight="16" x14ac:dyDescent="0.2"/>
  <cols>
    <col min="3" max="3" width="17.1640625" bestFit="1" customWidth="1"/>
  </cols>
  <sheetData>
    <row r="1" spans="1:6" x14ac:dyDescent="0.2">
      <c r="A1" t="s">
        <v>1</v>
      </c>
      <c r="B1" t="s">
        <v>3</v>
      </c>
      <c r="C1" t="s">
        <v>98</v>
      </c>
      <c r="D1" t="s">
        <v>15</v>
      </c>
      <c r="E1" t="s">
        <v>110</v>
      </c>
      <c r="F1" t="s">
        <v>111</v>
      </c>
    </row>
    <row r="2" spans="1:6" x14ac:dyDescent="0.2">
      <c r="A2" t="s">
        <v>11</v>
      </c>
      <c r="B2" t="s">
        <v>19</v>
      </c>
      <c r="C2" t="s">
        <v>99</v>
      </c>
      <c r="D2">
        <v>1</v>
      </c>
      <c r="E2">
        <v>21</v>
      </c>
      <c r="F2">
        <v>25</v>
      </c>
    </row>
    <row r="3" spans="1:6" x14ac:dyDescent="0.2">
      <c r="A3" t="s">
        <v>11</v>
      </c>
      <c r="B3" t="s">
        <v>19</v>
      </c>
      <c r="C3" t="s">
        <v>99</v>
      </c>
      <c r="D3">
        <v>2</v>
      </c>
      <c r="E3">
        <v>26</v>
      </c>
      <c r="F3">
        <v>80</v>
      </c>
    </row>
    <row r="4" spans="1:6" x14ac:dyDescent="0.2">
      <c r="A4" t="s">
        <v>11</v>
      </c>
      <c r="B4" t="s">
        <v>19</v>
      </c>
      <c r="C4" t="s">
        <v>99</v>
      </c>
      <c r="D4">
        <v>3</v>
      </c>
      <c r="E4">
        <v>17</v>
      </c>
      <c r="F4">
        <v>68</v>
      </c>
    </row>
    <row r="5" spans="1:6" x14ac:dyDescent="0.2">
      <c r="A5" t="s">
        <v>11</v>
      </c>
      <c r="B5" t="s">
        <v>19</v>
      </c>
      <c r="C5" t="s">
        <v>99</v>
      </c>
      <c r="D5">
        <v>4</v>
      </c>
      <c r="E5">
        <v>25</v>
      </c>
      <c r="F5" t="s">
        <v>115</v>
      </c>
    </row>
    <row r="6" spans="1:6" x14ac:dyDescent="0.2">
      <c r="A6" t="s">
        <v>11</v>
      </c>
      <c r="B6" t="s">
        <v>19</v>
      </c>
      <c r="C6" t="s">
        <v>99</v>
      </c>
      <c r="D6">
        <v>5</v>
      </c>
      <c r="E6">
        <v>26</v>
      </c>
      <c r="F6">
        <v>60</v>
      </c>
    </row>
    <row r="7" spans="1:6" x14ac:dyDescent="0.2">
      <c r="A7" t="s">
        <v>11</v>
      </c>
      <c r="B7" t="s">
        <v>13</v>
      </c>
      <c r="C7" t="s">
        <v>99</v>
      </c>
      <c r="D7">
        <v>6</v>
      </c>
      <c r="E7">
        <v>20</v>
      </c>
      <c r="F7">
        <v>14</v>
      </c>
    </row>
    <row r="8" spans="1:6" x14ac:dyDescent="0.2">
      <c r="A8" t="s">
        <v>11</v>
      </c>
      <c r="B8" t="s">
        <v>13</v>
      </c>
      <c r="C8" t="s">
        <v>99</v>
      </c>
      <c r="D8">
        <v>7</v>
      </c>
      <c r="E8">
        <v>15</v>
      </c>
      <c r="F8">
        <v>102</v>
      </c>
    </row>
    <row r="9" spans="1:6" x14ac:dyDescent="0.2">
      <c r="A9" t="s">
        <v>11</v>
      </c>
      <c r="B9" t="s">
        <v>13</v>
      </c>
      <c r="C9" t="s">
        <v>99</v>
      </c>
      <c r="D9">
        <v>8</v>
      </c>
      <c r="E9">
        <v>26</v>
      </c>
      <c r="F9">
        <v>23</v>
      </c>
    </row>
    <row r="10" spans="1:6" x14ac:dyDescent="0.2">
      <c r="A10" t="s">
        <v>11</v>
      </c>
      <c r="B10" t="s">
        <v>13</v>
      </c>
      <c r="C10" t="s">
        <v>99</v>
      </c>
      <c r="D10">
        <v>9</v>
      </c>
      <c r="E10">
        <v>19</v>
      </c>
      <c r="F10">
        <v>16</v>
      </c>
    </row>
    <row r="11" spans="1:6" x14ac:dyDescent="0.2">
      <c r="A11" t="s">
        <v>11</v>
      </c>
      <c r="B11" t="s">
        <v>13</v>
      </c>
      <c r="C11" t="s">
        <v>99</v>
      </c>
      <c r="D11">
        <v>10</v>
      </c>
      <c r="E11">
        <v>19</v>
      </c>
      <c r="F11">
        <v>11</v>
      </c>
    </row>
    <row r="12" spans="1:6" x14ac:dyDescent="0.2">
      <c r="A12" t="s">
        <v>23</v>
      </c>
      <c r="B12" t="s">
        <v>19</v>
      </c>
      <c r="C12" t="s">
        <v>99</v>
      </c>
      <c r="D12">
        <v>11</v>
      </c>
      <c r="E12">
        <v>16</v>
      </c>
      <c r="F12">
        <v>39</v>
      </c>
    </row>
    <row r="13" spans="1:6" x14ac:dyDescent="0.2">
      <c r="A13" t="s">
        <v>23</v>
      </c>
      <c r="B13" t="s">
        <v>19</v>
      </c>
      <c r="C13" t="s">
        <v>99</v>
      </c>
      <c r="D13">
        <v>12</v>
      </c>
      <c r="E13">
        <v>13</v>
      </c>
      <c r="F13">
        <v>33</v>
      </c>
    </row>
    <row r="14" spans="1:6" x14ac:dyDescent="0.2">
      <c r="A14" t="s">
        <v>23</v>
      </c>
      <c r="B14" t="s">
        <v>19</v>
      </c>
      <c r="C14" t="s">
        <v>99</v>
      </c>
      <c r="D14">
        <v>13</v>
      </c>
      <c r="E14">
        <v>5</v>
      </c>
      <c r="F14">
        <v>90</v>
      </c>
    </row>
    <row r="15" spans="1:6" x14ac:dyDescent="0.2">
      <c r="A15" t="s">
        <v>23</v>
      </c>
      <c r="B15" t="s">
        <v>19</v>
      </c>
      <c r="C15" t="s">
        <v>99</v>
      </c>
      <c r="D15">
        <v>14</v>
      </c>
      <c r="E15">
        <v>13</v>
      </c>
      <c r="F15">
        <v>32</v>
      </c>
    </row>
    <row r="16" spans="1:6" x14ac:dyDescent="0.2">
      <c r="A16" t="s">
        <v>23</v>
      </c>
      <c r="B16" t="s">
        <v>19</v>
      </c>
      <c r="C16" t="s">
        <v>99</v>
      </c>
      <c r="D16">
        <v>15</v>
      </c>
      <c r="E16">
        <v>3</v>
      </c>
      <c r="F16">
        <v>28</v>
      </c>
    </row>
    <row r="17" spans="1:6" x14ac:dyDescent="0.2">
      <c r="A17" t="s">
        <v>23</v>
      </c>
      <c r="B17" t="s">
        <v>13</v>
      </c>
      <c r="C17" t="s">
        <v>99</v>
      </c>
      <c r="D17">
        <v>16</v>
      </c>
      <c r="E17">
        <v>23</v>
      </c>
      <c r="F17">
        <v>22</v>
      </c>
    </row>
    <row r="18" spans="1:6" x14ac:dyDescent="0.2">
      <c r="A18" t="s">
        <v>23</v>
      </c>
      <c r="B18" t="s">
        <v>13</v>
      </c>
      <c r="C18" t="s">
        <v>99</v>
      </c>
      <c r="D18">
        <v>17</v>
      </c>
      <c r="E18" t="s">
        <v>115</v>
      </c>
      <c r="F18">
        <v>11</v>
      </c>
    </row>
    <row r="19" spans="1:6" x14ac:dyDescent="0.2">
      <c r="A19" t="s">
        <v>23</v>
      </c>
      <c r="B19" t="s">
        <v>13</v>
      </c>
      <c r="C19" t="s">
        <v>99</v>
      </c>
      <c r="D19">
        <v>18</v>
      </c>
      <c r="E19">
        <v>9</v>
      </c>
      <c r="F19">
        <v>6</v>
      </c>
    </row>
    <row r="20" spans="1:6" x14ac:dyDescent="0.2">
      <c r="A20" t="s">
        <v>23</v>
      </c>
      <c r="B20" t="s">
        <v>13</v>
      </c>
      <c r="C20" t="s">
        <v>99</v>
      </c>
      <c r="D20">
        <v>19</v>
      </c>
      <c r="E20">
        <v>6</v>
      </c>
      <c r="F20">
        <v>6</v>
      </c>
    </row>
    <row r="21" spans="1:6" x14ac:dyDescent="0.2">
      <c r="A21" t="s">
        <v>23</v>
      </c>
      <c r="B21" t="s">
        <v>13</v>
      </c>
      <c r="C21" t="s">
        <v>99</v>
      </c>
      <c r="D21">
        <v>20</v>
      </c>
      <c r="E21">
        <v>10</v>
      </c>
      <c r="F21">
        <v>14</v>
      </c>
    </row>
    <row r="22" spans="1:6" x14ac:dyDescent="0.2">
      <c r="A22" t="s">
        <v>11</v>
      </c>
      <c r="B22" t="s">
        <v>19</v>
      </c>
      <c r="C22" t="s">
        <v>100</v>
      </c>
      <c r="D22">
        <v>1</v>
      </c>
      <c r="E22">
        <v>6</v>
      </c>
      <c r="F22">
        <v>46</v>
      </c>
    </row>
    <row r="23" spans="1:6" x14ac:dyDescent="0.2">
      <c r="A23" t="s">
        <v>11</v>
      </c>
      <c r="B23" t="s">
        <v>19</v>
      </c>
      <c r="C23" t="s">
        <v>100</v>
      </c>
      <c r="D23">
        <v>2</v>
      </c>
      <c r="E23">
        <v>10</v>
      </c>
      <c r="F23">
        <v>28</v>
      </c>
    </row>
    <row r="24" spans="1:6" x14ac:dyDescent="0.2">
      <c r="A24" t="s">
        <v>11</v>
      </c>
      <c r="B24" t="s">
        <v>19</v>
      </c>
      <c r="C24" t="s">
        <v>100</v>
      </c>
      <c r="D24">
        <v>3</v>
      </c>
      <c r="E24">
        <v>9</v>
      </c>
      <c r="F24">
        <v>63</v>
      </c>
    </row>
    <row r="25" spans="1:6" x14ac:dyDescent="0.2">
      <c r="A25" t="s">
        <v>11</v>
      </c>
      <c r="B25" t="s">
        <v>19</v>
      </c>
      <c r="C25" t="s">
        <v>100</v>
      </c>
      <c r="D25">
        <v>4</v>
      </c>
      <c r="E25">
        <v>4</v>
      </c>
      <c r="F25">
        <v>30</v>
      </c>
    </row>
    <row r="26" spans="1:6" x14ac:dyDescent="0.2">
      <c r="A26" t="s">
        <v>11</v>
      </c>
      <c r="B26" t="s">
        <v>19</v>
      </c>
      <c r="C26" t="s">
        <v>100</v>
      </c>
      <c r="D26">
        <v>5</v>
      </c>
      <c r="E26">
        <v>8</v>
      </c>
      <c r="F26">
        <v>71</v>
      </c>
    </row>
    <row r="27" spans="1:6" x14ac:dyDescent="0.2">
      <c r="A27" t="s">
        <v>11</v>
      </c>
      <c r="B27" t="s">
        <v>13</v>
      </c>
      <c r="C27" t="s">
        <v>100</v>
      </c>
      <c r="D27">
        <v>6</v>
      </c>
      <c r="E27">
        <v>8</v>
      </c>
      <c r="F27">
        <v>79</v>
      </c>
    </row>
    <row r="28" spans="1:6" x14ac:dyDescent="0.2">
      <c r="A28" t="s">
        <v>11</v>
      </c>
      <c r="B28" t="s">
        <v>13</v>
      </c>
      <c r="C28" t="s">
        <v>100</v>
      </c>
      <c r="D28">
        <v>7</v>
      </c>
      <c r="E28">
        <v>6</v>
      </c>
      <c r="F28">
        <v>61</v>
      </c>
    </row>
    <row r="29" spans="1:6" x14ac:dyDescent="0.2">
      <c r="A29" t="s">
        <v>11</v>
      </c>
      <c r="B29" t="s">
        <v>13</v>
      </c>
      <c r="C29" t="s">
        <v>100</v>
      </c>
      <c r="D29">
        <v>8</v>
      </c>
      <c r="E29">
        <v>9</v>
      </c>
      <c r="F29">
        <v>6</v>
      </c>
    </row>
    <row r="30" spans="1:6" x14ac:dyDescent="0.2">
      <c r="A30" t="s">
        <v>11</v>
      </c>
      <c r="B30" t="s">
        <v>13</v>
      </c>
      <c r="C30" t="s">
        <v>100</v>
      </c>
      <c r="D30">
        <v>9</v>
      </c>
      <c r="E30">
        <v>6</v>
      </c>
      <c r="F30">
        <v>33</v>
      </c>
    </row>
    <row r="31" spans="1:6" x14ac:dyDescent="0.2">
      <c r="A31" t="s">
        <v>11</v>
      </c>
      <c r="B31" t="s">
        <v>13</v>
      </c>
      <c r="C31" t="s">
        <v>100</v>
      </c>
      <c r="D31">
        <v>10</v>
      </c>
      <c r="E31">
        <v>5</v>
      </c>
      <c r="F31">
        <v>28</v>
      </c>
    </row>
    <row r="32" spans="1:6" x14ac:dyDescent="0.2">
      <c r="A32" t="s">
        <v>23</v>
      </c>
      <c r="B32" t="s">
        <v>19</v>
      </c>
      <c r="C32" t="s">
        <v>100</v>
      </c>
      <c r="D32">
        <v>11</v>
      </c>
      <c r="E32">
        <v>6</v>
      </c>
      <c r="F32">
        <v>41</v>
      </c>
    </row>
    <row r="33" spans="1:6" x14ac:dyDescent="0.2">
      <c r="A33" t="s">
        <v>23</v>
      </c>
      <c r="B33" t="s">
        <v>19</v>
      </c>
      <c r="C33" t="s">
        <v>100</v>
      </c>
      <c r="D33">
        <v>12</v>
      </c>
      <c r="E33">
        <v>6</v>
      </c>
      <c r="F33">
        <v>40</v>
      </c>
    </row>
    <row r="34" spans="1:6" x14ac:dyDescent="0.2">
      <c r="A34" t="s">
        <v>23</v>
      </c>
      <c r="B34" t="s">
        <v>19</v>
      </c>
      <c r="C34" t="s">
        <v>100</v>
      </c>
      <c r="D34">
        <v>13</v>
      </c>
      <c r="E34">
        <v>8</v>
      </c>
      <c r="F34">
        <v>35</v>
      </c>
    </row>
    <row r="35" spans="1:6" x14ac:dyDescent="0.2">
      <c r="A35" t="s">
        <v>23</v>
      </c>
      <c r="B35" t="s">
        <v>19</v>
      </c>
      <c r="C35" t="s">
        <v>100</v>
      </c>
      <c r="D35">
        <v>14</v>
      </c>
      <c r="E35">
        <v>7</v>
      </c>
      <c r="F35">
        <v>34</v>
      </c>
    </row>
    <row r="36" spans="1:6" x14ac:dyDescent="0.2">
      <c r="A36" t="s">
        <v>23</v>
      </c>
      <c r="B36" t="s">
        <v>19</v>
      </c>
      <c r="C36" t="s">
        <v>100</v>
      </c>
      <c r="D36">
        <v>15</v>
      </c>
      <c r="E36">
        <v>5</v>
      </c>
      <c r="F36">
        <v>7</v>
      </c>
    </row>
    <row r="37" spans="1:6" x14ac:dyDescent="0.2">
      <c r="A37" t="s">
        <v>23</v>
      </c>
      <c r="B37" t="s">
        <v>13</v>
      </c>
      <c r="C37" t="s">
        <v>100</v>
      </c>
      <c r="D37">
        <v>16</v>
      </c>
      <c r="E37">
        <v>7</v>
      </c>
      <c r="F37">
        <v>7</v>
      </c>
    </row>
    <row r="38" spans="1:6" x14ac:dyDescent="0.2">
      <c r="A38" t="s">
        <v>23</v>
      </c>
      <c r="B38" t="s">
        <v>13</v>
      </c>
      <c r="C38" t="s">
        <v>100</v>
      </c>
      <c r="D38">
        <v>17</v>
      </c>
      <c r="E38">
        <v>5</v>
      </c>
      <c r="F38">
        <v>3</v>
      </c>
    </row>
    <row r="39" spans="1:6" x14ac:dyDescent="0.2">
      <c r="A39" t="s">
        <v>23</v>
      </c>
      <c r="B39" t="s">
        <v>13</v>
      </c>
      <c r="C39" t="s">
        <v>100</v>
      </c>
      <c r="D39">
        <v>18</v>
      </c>
      <c r="E39">
        <v>1</v>
      </c>
      <c r="F39">
        <v>8</v>
      </c>
    </row>
    <row r="40" spans="1:6" x14ac:dyDescent="0.2">
      <c r="A40" t="s">
        <v>23</v>
      </c>
      <c r="B40" t="s">
        <v>13</v>
      </c>
      <c r="C40" t="s">
        <v>100</v>
      </c>
      <c r="D40">
        <v>19</v>
      </c>
      <c r="E40">
        <v>4</v>
      </c>
      <c r="F40">
        <v>20</v>
      </c>
    </row>
    <row r="41" spans="1:6" x14ac:dyDescent="0.2">
      <c r="A41" t="s">
        <v>23</v>
      </c>
      <c r="B41" t="s">
        <v>13</v>
      </c>
      <c r="C41" t="s">
        <v>100</v>
      </c>
      <c r="D41">
        <v>20</v>
      </c>
      <c r="E41">
        <v>4</v>
      </c>
      <c r="F41">
        <v>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A8706-C16C-5741-B7A9-E5ADCE83960C}">
  <dimension ref="A1:J59"/>
  <sheetViews>
    <sheetView workbookViewId="0">
      <selection activeCell="M35" sqref="M35"/>
    </sheetView>
  </sheetViews>
  <sheetFormatPr baseColWidth="10" defaultRowHeight="16" x14ac:dyDescent="0.2"/>
  <sheetData>
    <row r="1" spans="1:10" x14ac:dyDescent="0.2">
      <c r="A1" t="s">
        <v>1</v>
      </c>
      <c r="B1" t="s">
        <v>25</v>
      </c>
      <c r="C1" t="s">
        <v>2</v>
      </c>
      <c r="D1" t="s">
        <v>15</v>
      </c>
      <c r="E1" t="s">
        <v>5</v>
      </c>
      <c r="F1" t="s">
        <v>3</v>
      </c>
      <c r="G1" t="s">
        <v>14</v>
      </c>
      <c r="H1" t="s">
        <v>26</v>
      </c>
      <c r="I1" t="s">
        <v>27</v>
      </c>
      <c r="J1" t="s">
        <v>28</v>
      </c>
    </row>
    <row r="2" spans="1:10" x14ac:dyDescent="0.2">
      <c r="A2" t="s">
        <v>11</v>
      </c>
      <c r="B2" t="s">
        <v>16</v>
      </c>
      <c r="C2" t="s">
        <v>12</v>
      </c>
      <c r="E2" s="4" t="s">
        <v>18</v>
      </c>
      <c r="F2" s="4" t="s">
        <v>19</v>
      </c>
      <c r="G2" s="4" t="s">
        <v>17</v>
      </c>
      <c r="H2">
        <v>1.4113419390184225</v>
      </c>
      <c r="I2">
        <v>28.914047777189538</v>
      </c>
      <c r="J2">
        <v>20.486918852067159</v>
      </c>
    </row>
    <row r="3" spans="1:10" x14ac:dyDescent="0.2">
      <c r="A3" t="s">
        <v>11</v>
      </c>
      <c r="B3" t="s">
        <v>16</v>
      </c>
      <c r="C3" t="s">
        <v>12</v>
      </c>
      <c r="E3" s="4" t="s">
        <v>18</v>
      </c>
      <c r="F3" s="4" t="s">
        <v>19</v>
      </c>
      <c r="G3" s="4" t="s">
        <v>17</v>
      </c>
      <c r="H3">
        <v>1.5368486597367976</v>
      </c>
      <c r="I3">
        <v>28.394188319470359</v>
      </c>
      <c r="J3">
        <v>18.475591685347325</v>
      </c>
    </row>
    <row r="4" spans="1:10" x14ac:dyDescent="0.2">
      <c r="A4" t="s">
        <v>11</v>
      </c>
      <c r="B4" t="s">
        <v>16</v>
      </c>
      <c r="C4" t="s">
        <v>12</v>
      </c>
      <c r="E4" s="4" t="s">
        <v>18</v>
      </c>
      <c r="F4" s="4" t="s">
        <v>19</v>
      </c>
      <c r="G4" s="4" t="s">
        <v>17</v>
      </c>
      <c r="H4">
        <v>1.2955919626665384</v>
      </c>
      <c r="I4">
        <v>28.875675588340744</v>
      </c>
      <c r="J4">
        <v>22.287630998350686</v>
      </c>
    </row>
    <row r="5" spans="1:10" x14ac:dyDescent="0.2">
      <c r="A5" t="s">
        <v>11</v>
      </c>
      <c r="B5" t="s">
        <v>16</v>
      </c>
      <c r="C5" t="s">
        <v>12</v>
      </c>
      <c r="E5" s="4" t="s">
        <v>18</v>
      </c>
      <c r="F5" s="4" t="s">
        <v>19</v>
      </c>
      <c r="G5" s="4" t="s">
        <v>17</v>
      </c>
      <c r="H5">
        <v>1.237485602711947</v>
      </c>
      <c r="I5">
        <v>28.511832448664276</v>
      </c>
      <c r="J5">
        <v>23.040132657851256</v>
      </c>
    </row>
    <row r="6" spans="1:10" x14ac:dyDescent="0.2">
      <c r="A6" t="s">
        <v>11</v>
      </c>
      <c r="B6" t="s">
        <v>16</v>
      </c>
      <c r="C6" t="s">
        <v>12</v>
      </c>
      <c r="E6" s="4" t="s">
        <v>18</v>
      </c>
      <c r="F6" s="4" t="s">
        <v>19</v>
      </c>
      <c r="G6" s="4" t="s">
        <v>17</v>
      </c>
      <c r="H6">
        <v>1.2470428486594201</v>
      </c>
      <c r="I6">
        <v>29.82341854208056</v>
      </c>
      <c r="J6">
        <v>23.915311790722306</v>
      </c>
    </row>
    <row r="7" spans="1:10" x14ac:dyDescent="0.2">
      <c r="A7" t="s">
        <v>11</v>
      </c>
      <c r="B7" t="s">
        <v>29</v>
      </c>
      <c r="C7" t="s">
        <v>12</v>
      </c>
      <c r="D7">
        <v>5</v>
      </c>
      <c r="E7" s="4" t="s">
        <v>18</v>
      </c>
      <c r="F7" s="4" t="s">
        <v>19</v>
      </c>
      <c r="G7" s="4" t="s">
        <v>17</v>
      </c>
      <c r="H7">
        <v>1.3790196516981157</v>
      </c>
      <c r="I7">
        <v>28.694170067872722</v>
      </c>
      <c r="J7">
        <v>20.807658565662145</v>
      </c>
    </row>
    <row r="8" spans="1:10" x14ac:dyDescent="0.2">
      <c r="A8" t="s">
        <v>11</v>
      </c>
      <c r="B8" t="s">
        <v>29</v>
      </c>
      <c r="C8" t="s">
        <v>12</v>
      </c>
      <c r="D8">
        <v>9</v>
      </c>
      <c r="E8" s="4" t="s">
        <v>18</v>
      </c>
      <c r="F8" s="4" t="s">
        <v>19</v>
      </c>
      <c r="G8" s="4" t="s">
        <v>17</v>
      </c>
      <c r="H8">
        <v>1.4122809191689598</v>
      </c>
      <c r="I8">
        <v>29.685464205906513</v>
      </c>
      <c r="J8">
        <v>21.019518003099961</v>
      </c>
    </row>
    <row r="9" spans="1:10" x14ac:dyDescent="0.2">
      <c r="A9" t="s">
        <v>11</v>
      </c>
      <c r="B9" t="s">
        <v>29</v>
      </c>
      <c r="C9" t="s">
        <v>12</v>
      </c>
      <c r="D9">
        <v>13</v>
      </c>
      <c r="E9" s="4" t="s">
        <v>18</v>
      </c>
      <c r="F9" s="4" t="s">
        <v>19</v>
      </c>
      <c r="G9" s="4" t="s">
        <v>17</v>
      </c>
      <c r="H9">
        <v>1.5937584350430634</v>
      </c>
      <c r="I9">
        <v>28.42340250961653</v>
      </c>
      <c r="J9">
        <v>17.834197381894032</v>
      </c>
    </row>
    <row r="10" spans="1:10" x14ac:dyDescent="0.2">
      <c r="A10" t="s">
        <v>11</v>
      </c>
      <c r="B10" t="s">
        <v>29</v>
      </c>
      <c r="C10" t="s">
        <v>12</v>
      </c>
      <c r="D10">
        <v>16</v>
      </c>
      <c r="E10" s="4" t="s">
        <v>18</v>
      </c>
      <c r="F10" s="4" t="s">
        <v>19</v>
      </c>
      <c r="G10" s="4" t="s">
        <v>17</v>
      </c>
      <c r="H10">
        <v>1.2763861795560087</v>
      </c>
      <c r="I10">
        <v>28.01559773963465</v>
      </c>
      <c r="J10">
        <v>21.949154721637523</v>
      </c>
    </row>
    <row r="11" spans="1:10" x14ac:dyDescent="0.2">
      <c r="A11" t="s">
        <v>11</v>
      </c>
      <c r="B11" t="s">
        <v>29</v>
      </c>
      <c r="C11" t="s">
        <v>12</v>
      </c>
      <c r="D11">
        <v>20</v>
      </c>
      <c r="E11" s="4" t="s">
        <v>18</v>
      </c>
      <c r="F11" s="4" t="s">
        <v>19</v>
      </c>
      <c r="G11" s="4" t="s">
        <v>17</v>
      </c>
      <c r="H11">
        <v>1.3450725097656251</v>
      </c>
      <c r="I11">
        <v>28.884962890624998</v>
      </c>
      <c r="J11">
        <v>21.474651129148508</v>
      </c>
    </row>
    <row r="12" spans="1:10" x14ac:dyDescent="0.2">
      <c r="A12" t="s">
        <v>11</v>
      </c>
      <c r="B12" t="s">
        <v>29</v>
      </c>
      <c r="C12" t="s">
        <v>12</v>
      </c>
      <c r="D12">
        <v>6</v>
      </c>
      <c r="E12" s="4" t="s">
        <v>18</v>
      </c>
      <c r="F12" s="4" t="s">
        <v>13</v>
      </c>
      <c r="G12" s="4" t="s">
        <v>17</v>
      </c>
      <c r="H12">
        <v>1.6576201990369517</v>
      </c>
      <c r="I12">
        <v>28.499667373481259</v>
      </c>
      <c r="J12">
        <v>17.193122640541581</v>
      </c>
    </row>
    <row r="13" spans="1:10" x14ac:dyDescent="0.2">
      <c r="A13" t="s">
        <v>11</v>
      </c>
      <c r="B13" t="s">
        <v>29</v>
      </c>
      <c r="C13" t="s">
        <v>12</v>
      </c>
      <c r="D13">
        <v>10</v>
      </c>
      <c r="E13" s="4" t="s">
        <v>18</v>
      </c>
      <c r="F13" s="4" t="s">
        <v>13</v>
      </c>
      <c r="G13" s="4" t="s">
        <v>17</v>
      </c>
      <c r="H13">
        <v>1.9893732339984569</v>
      </c>
      <c r="I13">
        <v>28.722073067692005</v>
      </c>
      <c r="J13">
        <v>14.437749828353368</v>
      </c>
    </row>
    <row r="14" spans="1:10" x14ac:dyDescent="0.2">
      <c r="A14" t="s">
        <v>11</v>
      </c>
      <c r="B14" t="s">
        <v>29</v>
      </c>
      <c r="C14" t="s">
        <v>12</v>
      </c>
      <c r="D14">
        <v>11</v>
      </c>
      <c r="E14" s="4" t="s">
        <v>18</v>
      </c>
      <c r="F14" s="4" t="s">
        <v>13</v>
      </c>
      <c r="G14" s="4" t="s">
        <v>17</v>
      </c>
      <c r="H14" s="4" t="s">
        <v>115</v>
      </c>
      <c r="I14" s="4" t="s">
        <v>115</v>
      </c>
      <c r="J14" s="4" t="s">
        <v>115</v>
      </c>
    </row>
    <row r="15" spans="1:10" x14ac:dyDescent="0.2">
      <c r="A15" t="s">
        <v>11</v>
      </c>
      <c r="B15" t="s">
        <v>29</v>
      </c>
      <c r="C15" t="s">
        <v>12</v>
      </c>
      <c r="D15">
        <v>14</v>
      </c>
      <c r="E15" s="4" t="s">
        <v>18</v>
      </c>
      <c r="F15" s="4" t="s">
        <v>13</v>
      </c>
      <c r="G15" s="4" t="s">
        <v>17</v>
      </c>
      <c r="H15">
        <v>1.4130824613001003</v>
      </c>
      <c r="I15">
        <v>28.814597396898598</v>
      </c>
      <c r="J15">
        <v>20.391306371737041</v>
      </c>
    </row>
    <row r="16" spans="1:10" x14ac:dyDescent="0.2">
      <c r="A16" t="s">
        <v>11</v>
      </c>
      <c r="B16" t="s">
        <v>29</v>
      </c>
      <c r="C16" t="s">
        <v>12</v>
      </c>
      <c r="D16">
        <v>19</v>
      </c>
      <c r="E16" s="4" t="s">
        <v>18</v>
      </c>
      <c r="F16" s="4" t="s">
        <v>13</v>
      </c>
      <c r="G16" s="4" t="s">
        <v>17</v>
      </c>
      <c r="H16">
        <v>1.6243683861904457</v>
      </c>
      <c r="I16">
        <v>27.106157146516395</v>
      </c>
      <c r="J16">
        <v>16.687198160810791</v>
      </c>
    </row>
    <row r="17" spans="1:10" x14ac:dyDescent="0.2">
      <c r="A17" t="s">
        <v>11</v>
      </c>
      <c r="B17" t="s">
        <v>29</v>
      </c>
      <c r="C17" t="s">
        <v>12</v>
      </c>
      <c r="D17">
        <v>2</v>
      </c>
      <c r="E17" s="4" t="s">
        <v>5</v>
      </c>
      <c r="F17" s="4" t="s">
        <v>19</v>
      </c>
      <c r="G17" s="4" t="s">
        <v>17</v>
      </c>
      <c r="H17">
        <v>1.5398602832779571</v>
      </c>
      <c r="I17">
        <v>28.266074617856003</v>
      </c>
      <c r="J17">
        <v>18.356259281968732</v>
      </c>
    </row>
    <row r="18" spans="1:10" x14ac:dyDescent="0.2">
      <c r="A18" t="s">
        <v>11</v>
      </c>
      <c r="B18" t="s">
        <v>29</v>
      </c>
      <c r="C18" t="s">
        <v>12</v>
      </c>
      <c r="D18">
        <v>4</v>
      </c>
      <c r="E18" s="4" t="s">
        <v>5</v>
      </c>
      <c r="F18" s="4" t="s">
        <v>19</v>
      </c>
      <c r="G18" s="4" t="s">
        <v>17</v>
      </c>
      <c r="H18">
        <v>1.6986698758114191</v>
      </c>
      <c r="I18">
        <v>27.590407162664327</v>
      </c>
      <c r="J18">
        <v>16.242359716589998</v>
      </c>
    </row>
    <row r="19" spans="1:10" x14ac:dyDescent="0.2">
      <c r="A19" t="s">
        <v>11</v>
      </c>
      <c r="B19" t="s">
        <v>29</v>
      </c>
      <c r="C19" t="s">
        <v>12</v>
      </c>
      <c r="D19">
        <v>7</v>
      </c>
      <c r="E19" s="4" t="s">
        <v>5</v>
      </c>
      <c r="F19" s="4" t="s">
        <v>19</v>
      </c>
      <c r="G19" s="4" t="s">
        <v>17</v>
      </c>
      <c r="H19">
        <v>1.635592101050205</v>
      </c>
      <c r="I19">
        <v>28.627450195626402</v>
      </c>
      <c r="J19">
        <v>17.502805361584265</v>
      </c>
    </row>
    <row r="20" spans="1:10" x14ac:dyDescent="0.2">
      <c r="A20" t="s">
        <v>11</v>
      </c>
      <c r="B20" t="s">
        <v>29</v>
      </c>
      <c r="C20" t="s">
        <v>12</v>
      </c>
      <c r="D20">
        <v>17</v>
      </c>
      <c r="E20" s="4" t="s">
        <v>5</v>
      </c>
      <c r="F20" s="4" t="s">
        <v>19</v>
      </c>
      <c r="G20" s="4" t="s">
        <v>17</v>
      </c>
      <c r="H20">
        <v>1.6049782774615278</v>
      </c>
      <c r="I20">
        <v>28.40625513473546</v>
      </c>
      <c r="J20">
        <v>17.698840871331591</v>
      </c>
    </row>
    <row r="21" spans="1:10" x14ac:dyDescent="0.2">
      <c r="A21" t="s">
        <v>11</v>
      </c>
      <c r="B21" t="s">
        <v>29</v>
      </c>
      <c r="C21" t="s">
        <v>12</v>
      </c>
      <c r="D21">
        <v>18</v>
      </c>
      <c r="E21" s="4" t="s">
        <v>5</v>
      </c>
      <c r="F21" s="4" t="s">
        <v>19</v>
      </c>
      <c r="G21" s="4" t="s">
        <v>17</v>
      </c>
      <c r="H21">
        <v>1.4448644792197112</v>
      </c>
      <c r="I21">
        <v>28.594428754780509</v>
      </c>
      <c r="J21">
        <v>19.790388071705333</v>
      </c>
    </row>
    <row r="22" spans="1:10" x14ac:dyDescent="0.2">
      <c r="A22" t="s">
        <v>11</v>
      </c>
      <c r="B22" t="s">
        <v>29</v>
      </c>
      <c r="C22" t="s">
        <v>12</v>
      </c>
      <c r="D22">
        <v>1</v>
      </c>
      <c r="E22" s="4" t="s">
        <v>5</v>
      </c>
      <c r="F22" s="4" t="s">
        <v>13</v>
      </c>
      <c r="G22" s="4" t="s">
        <v>17</v>
      </c>
      <c r="H22">
        <v>1.4662532818773828</v>
      </c>
      <c r="I22">
        <v>26.585234704534393</v>
      </c>
      <c r="J22">
        <v>18.131406785664481</v>
      </c>
    </row>
    <row r="23" spans="1:10" x14ac:dyDescent="0.2">
      <c r="A23" t="s">
        <v>11</v>
      </c>
      <c r="B23" t="s">
        <v>29</v>
      </c>
      <c r="C23" t="s">
        <v>12</v>
      </c>
      <c r="D23">
        <v>3</v>
      </c>
      <c r="E23" s="4" t="s">
        <v>5</v>
      </c>
      <c r="F23" s="4" t="s">
        <v>13</v>
      </c>
      <c r="G23" s="4" t="s">
        <v>17</v>
      </c>
      <c r="H23">
        <v>1.7107735447897763</v>
      </c>
      <c r="I23">
        <v>26.45784212551035</v>
      </c>
      <c r="J23">
        <v>15.465426272278222</v>
      </c>
    </row>
    <row r="24" spans="1:10" x14ac:dyDescent="0.2">
      <c r="A24" t="s">
        <v>11</v>
      </c>
      <c r="B24" t="s">
        <v>29</v>
      </c>
      <c r="C24" t="s">
        <v>12</v>
      </c>
      <c r="D24">
        <v>8</v>
      </c>
      <c r="E24" s="4" t="s">
        <v>5</v>
      </c>
      <c r="F24" s="4" t="s">
        <v>13</v>
      </c>
      <c r="G24" s="4" t="s">
        <v>17</v>
      </c>
      <c r="H24" s="4" t="s">
        <v>115</v>
      </c>
      <c r="I24" s="4" t="s">
        <v>115</v>
      </c>
      <c r="J24" s="4" t="s">
        <v>115</v>
      </c>
    </row>
    <row r="25" spans="1:10" x14ac:dyDescent="0.2">
      <c r="A25" t="s">
        <v>11</v>
      </c>
      <c r="B25" t="s">
        <v>29</v>
      </c>
      <c r="C25" t="s">
        <v>12</v>
      </c>
      <c r="D25">
        <v>12</v>
      </c>
      <c r="E25" s="4" t="s">
        <v>5</v>
      </c>
      <c r="F25" s="4" t="s">
        <v>13</v>
      </c>
      <c r="G25" s="4" t="s">
        <v>17</v>
      </c>
      <c r="H25" s="4" t="s">
        <v>115</v>
      </c>
      <c r="I25" s="4" t="s">
        <v>115</v>
      </c>
      <c r="J25" s="4" t="s">
        <v>115</v>
      </c>
    </row>
    <row r="26" spans="1:10" x14ac:dyDescent="0.2">
      <c r="A26" t="s">
        <v>11</v>
      </c>
      <c r="B26" t="s">
        <v>29</v>
      </c>
      <c r="C26" t="s">
        <v>12</v>
      </c>
      <c r="D26">
        <v>15</v>
      </c>
      <c r="E26" s="4" t="s">
        <v>5</v>
      </c>
      <c r="F26" s="4" t="s">
        <v>13</v>
      </c>
      <c r="G26" s="4" t="s">
        <v>17</v>
      </c>
      <c r="H26">
        <v>1.9051788179559861</v>
      </c>
      <c r="I26">
        <v>27.164906079613321</v>
      </c>
      <c r="J26">
        <v>14.258454809379941</v>
      </c>
    </row>
    <row r="27" spans="1:10" x14ac:dyDescent="0.2">
      <c r="A27" s="6" t="s">
        <v>23</v>
      </c>
      <c r="B27" t="s">
        <v>16</v>
      </c>
      <c r="C27" t="s">
        <v>12</v>
      </c>
      <c r="D27">
        <v>37</v>
      </c>
      <c r="E27" s="4" t="s">
        <v>18</v>
      </c>
      <c r="F27" s="6" t="s">
        <v>19</v>
      </c>
      <c r="G27" s="4" t="s">
        <v>17</v>
      </c>
      <c r="H27" s="7">
        <v>0.76410118459588383</v>
      </c>
      <c r="I27" s="7">
        <v>19.870388598721828</v>
      </c>
      <c r="J27" s="7">
        <v>26.004917934044084</v>
      </c>
    </row>
    <row r="28" spans="1:10" x14ac:dyDescent="0.2">
      <c r="A28" s="6" t="s">
        <v>23</v>
      </c>
      <c r="B28" t="s">
        <v>16</v>
      </c>
      <c r="C28" t="s">
        <v>12</v>
      </c>
      <c r="D28">
        <v>31</v>
      </c>
      <c r="E28" s="4" t="s">
        <v>18</v>
      </c>
      <c r="F28" s="6" t="s">
        <v>19</v>
      </c>
      <c r="G28" s="4" t="s">
        <v>17</v>
      </c>
      <c r="H28" s="6">
        <v>0.96814769819765778</v>
      </c>
      <c r="I28" s="6">
        <v>25.139509204673651</v>
      </c>
      <c r="J28" s="9">
        <v>25.966605355230776</v>
      </c>
    </row>
    <row r="29" spans="1:10" x14ac:dyDescent="0.2">
      <c r="A29" s="6" t="s">
        <v>23</v>
      </c>
      <c r="B29" t="s">
        <v>16</v>
      </c>
      <c r="C29" t="s">
        <v>12</v>
      </c>
      <c r="D29">
        <v>36</v>
      </c>
      <c r="E29" s="4" t="s">
        <v>18</v>
      </c>
      <c r="F29" s="6" t="s">
        <v>19</v>
      </c>
      <c r="G29" s="4" t="s">
        <v>17</v>
      </c>
      <c r="H29" s="6">
        <v>0.82348760390123787</v>
      </c>
      <c r="I29" s="6">
        <v>20.299345104899626</v>
      </c>
      <c r="J29" s="8">
        <v>24.650456192336513</v>
      </c>
    </row>
    <row r="30" spans="1:10" x14ac:dyDescent="0.2">
      <c r="A30" s="6" t="s">
        <v>23</v>
      </c>
      <c r="B30" t="s">
        <v>16</v>
      </c>
      <c r="C30" t="s">
        <v>12</v>
      </c>
      <c r="D30">
        <v>27</v>
      </c>
      <c r="E30" s="4" t="s">
        <v>18</v>
      </c>
      <c r="F30" s="6" t="s">
        <v>19</v>
      </c>
      <c r="G30" s="4" t="s">
        <v>17</v>
      </c>
      <c r="H30" s="6">
        <v>0.74447170652524386</v>
      </c>
      <c r="I30" s="6">
        <v>19.774851172861428</v>
      </c>
      <c r="J30" s="8">
        <v>26.562260190059881</v>
      </c>
    </row>
    <row r="31" spans="1:10" x14ac:dyDescent="0.2">
      <c r="A31" s="6" t="s">
        <v>23</v>
      </c>
      <c r="B31" t="s">
        <v>16</v>
      </c>
      <c r="C31" t="s">
        <v>12</v>
      </c>
      <c r="D31">
        <v>42</v>
      </c>
      <c r="E31" s="4" t="s">
        <v>18</v>
      </c>
      <c r="F31" s="6" t="s">
        <v>19</v>
      </c>
      <c r="G31" s="4" t="s">
        <v>17</v>
      </c>
      <c r="H31" s="10">
        <v>0.79182338429163324</v>
      </c>
      <c r="I31" s="10">
        <v>20.567826682402519</v>
      </c>
      <c r="J31" s="9">
        <v>25.975270610127961</v>
      </c>
    </row>
    <row r="32" spans="1:10" x14ac:dyDescent="0.2">
      <c r="A32" s="6" t="s">
        <v>23</v>
      </c>
      <c r="B32" t="s">
        <v>29</v>
      </c>
      <c r="C32" t="s">
        <v>12</v>
      </c>
      <c r="D32">
        <v>2</v>
      </c>
      <c r="E32" s="4" t="s">
        <v>18</v>
      </c>
      <c r="F32" s="6" t="s">
        <v>13</v>
      </c>
      <c r="G32" s="4" t="s">
        <v>17</v>
      </c>
      <c r="H32" s="6" t="s">
        <v>115</v>
      </c>
      <c r="I32" s="6" t="s">
        <v>115</v>
      </c>
      <c r="J32" s="6" t="s">
        <v>115</v>
      </c>
    </row>
    <row r="33" spans="1:10" x14ac:dyDescent="0.2">
      <c r="A33" s="6" t="s">
        <v>23</v>
      </c>
      <c r="B33" t="s">
        <v>29</v>
      </c>
      <c r="C33" t="s">
        <v>12</v>
      </c>
      <c r="D33" s="3">
        <v>3</v>
      </c>
      <c r="E33" s="4" t="s">
        <v>18</v>
      </c>
      <c r="F33" s="6" t="s">
        <v>13</v>
      </c>
      <c r="G33" s="4" t="s">
        <v>17</v>
      </c>
      <c r="H33" s="6">
        <v>1.2461260881507279</v>
      </c>
      <c r="I33" s="6">
        <v>24.55934971059148</v>
      </c>
      <c r="J33" s="8">
        <f>I33/H33</f>
        <v>19.708559145116663</v>
      </c>
    </row>
    <row r="34" spans="1:10" x14ac:dyDescent="0.2">
      <c r="A34" s="6" t="s">
        <v>23</v>
      </c>
      <c r="B34" t="s">
        <v>29</v>
      </c>
      <c r="C34" t="s">
        <v>12</v>
      </c>
      <c r="D34" s="3">
        <v>5</v>
      </c>
      <c r="E34" s="4" t="s">
        <v>18</v>
      </c>
      <c r="F34" s="6" t="s">
        <v>19</v>
      </c>
      <c r="G34" s="4" t="s">
        <v>4</v>
      </c>
      <c r="H34" s="10">
        <v>1.2550442184052035</v>
      </c>
      <c r="I34" s="10">
        <v>27.36448030671113</v>
      </c>
      <c r="J34" s="9">
        <v>21.803598554864809</v>
      </c>
    </row>
    <row r="35" spans="1:10" x14ac:dyDescent="0.2">
      <c r="A35" s="6" t="s">
        <v>23</v>
      </c>
      <c r="B35" t="s">
        <v>29</v>
      </c>
      <c r="C35" t="s">
        <v>12</v>
      </c>
      <c r="D35" s="3">
        <v>6</v>
      </c>
      <c r="E35" s="4" t="s">
        <v>18</v>
      </c>
      <c r="F35" s="6" t="s">
        <v>19</v>
      </c>
      <c r="G35" s="4" t="s">
        <v>4</v>
      </c>
      <c r="H35" s="10">
        <v>1.3377350695589756</v>
      </c>
      <c r="I35" s="10">
        <v>27.525824688850562</v>
      </c>
      <c r="J35" s="9">
        <v>20.576439472372712</v>
      </c>
    </row>
    <row r="36" spans="1:10" x14ac:dyDescent="0.2">
      <c r="A36" s="6" t="s">
        <v>23</v>
      </c>
      <c r="B36" t="s">
        <v>29</v>
      </c>
      <c r="C36" t="s">
        <v>12</v>
      </c>
      <c r="D36" s="3">
        <v>8</v>
      </c>
      <c r="E36" s="4" t="s">
        <v>18</v>
      </c>
      <c r="F36" s="6" t="s">
        <v>19</v>
      </c>
      <c r="G36" s="4" t="s">
        <v>17</v>
      </c>
      <c r="H36" s="10">
        <v>1.17445465298495</v>
      </c>
      <c r="I36" s="10">
        <v>24.94447064407554</v>
      </c>
      <c r="J36" s="9">
        <v>21.239194361976946</v>
      </c>
    </row>
    <row r="37" spans="1:10" x14ac:dyDescent="0.2">
      <c r="A37" s="6" t="s">
        <v>23</v>
      </c>
      <c r="B37" t="s">
        <v>29</v>
      </c>
      <c r="C37" t="s">
        <v>12</v>
      </c>
      <c r="D37" s="3">
        <v>9</v>
      </c>
      <c r="E37" s="4" t="s">
        <v>5</v>
      </c>
      <c r="F37" s="6" t="s">
        <v>19</v>
      </c>
      <c r="G37" s="4" t="s">
        <v>17</v>
      </c>
      <c r="H37" s="10">
        <v>1.5827394300891509</v>
      </c>
      <c r="I37" s="10">
        <v>26.725608125218088</v>
      </c>
      <c r="J37" s="9">
        <v>16.885665206251112</v>
      </c>
    </row>
    <row r="38" spans="1:10" x14ac:dyDescent="0.2">
      <c r="A38" s="6" t="s">
        <v>23</v>
      </c>
      <c r="B38" t="s">
        <v>29</v>
      </c>
      <c r="C38" t="s">
        <v>12</v>
      </c>
      <c r="D38" s="3">
        <v>10</v>
      </c>
      <c r="E38" s="4" t="s">
        <v>18</v>
      </c>
      <c r="F38" s="6" t="s">
        <v>13</v>
      </c>
      <c r="G38" s="4" t="s">
        <v>4</v>
      </c>
      <c r="H38" s="10">
        <v>1.6768890138976325</v>
      </c>
      <c r="I38" s="10">
        <v>28.58186265751424</v>
      </c>
      <c r="J38" s="9">
        <v>17.044576248418938</v>
      </c>
    </row>
    <row r="39" spans="1:10" x14ac:dyDescent="0.2">
      <c r="A39" s="6" t="s">
        <v>23</v>
      </c>
      <c r="B39" t="s">
        <v>29</v>
      </c>
      <c r="C39" t="s">
        <v>12</v>
      </c>
      <c r="D39" s="3">
        <v>11</v>
      </c>
      <c r="E39" s="4" t="s">
        <v>18</v>
      </c>
      <c r="F39" s="6" t="s">
        <v>19</v>
      </c>
      <c r="G39" s="4" t="s">
        <v>4</v>
      </c>
      <c r="H39" s="10">
        <v>1.3294278747005406</v>
      </c>
      <c r="I39" s="10">
        <v>27.647011748253398</v>
      </c>
      <c r="J39" s="9">
        <v>20.79617275550282</v>
      </c>
    </row>
    <row r="40" spans="1:10" x14ac:dyDescent="0.2">
      <c r="A40" s="6" t="s">
        <v>23</v>
      </c>
      <c r="B40" t="s">
        <v>29</v>
      </c>
      <c r="C40" t="s">
        <v>12</v>
      </c>
      <c r="D40" s="3">
        <v>12</v>
      </c>
      <c r="E40" s="4" t="s">
        <v>18</v>
      </c>
      <c r="F40" s="6" t="s">
        <v>13</v>
      </c>
      <c r="G40" s="4" t="s">
        <v>17</v>
      </c>
      <c r="H40" s="10">
        <v>1.9747802794626881</v>
      </c>
      <c r="I40" s="10">
        <v>27.47862383737969</v>
      </c>
      <c r="J40" s="9">
        <v>13.91477529077628</v>
      </c>
    </row>
    <row r="41" spans="1:10" x14ac:dyDescent="0.2">
      <c r="A41" s="6" t="s">
        <v>23</v>
      </c>
      <c r="B41" t="s">
        <v>29</v>
      </c>
      <c r="C41" t="s">
        <v>12</v>
      </c>
      <c r="D41" s="3">
        <v>15</v>
      </c>
      <c r="E41" s="4" t="s">
        <v>18</v>
      </c>
      <c r="F41" s="6" t="s">
        <v>13</v>
      </c>
      <c r="G41" s="4" t="s">
        <v>17</v>
      </c>
      <c r="H41" s="9">
        <v>1.6195491094855246</v>
      </c>
      <c r="I41" s="9">
        <v>27.285681477186195</v>
      </c>
      <c r="J41" s="9">
        <v>16.847702436052664</v>
      </c>
    </row>
    <row r="42" spans="1:10" x14ac:dyDescent="0.2">
      <c r="A42" s="6" t="s">
        <v>23</v>
      </c>
      <c r="B42" t="s">
        <v>29</v>
      </c>
      <c r="C42" t="s">
        <v>12</v>
      </c>
      <c r="D42" s="3">
        <v>16</v>
      </c>
      <c r="E42" s="4" t="s">
        <v>5</v>
      </c>
      <c r="F42" s="6" t="s">
        <v>13</v>
      </c>
      <c r="G42" s="4" t="s">
        <v>17</v>
      </c>
      <c r="H42" s="10">
        <v>1.4218265097374765</v>
      </c>
      <c r="I42" s="10">
        <v>27.617616525369513</v>
      </c>
      <c r="J42" s="9">
        <v>19.424041074089118</v>
      </c>
    </row>
    <row r="43" spans="1:10" x14ac:dyDescent="0.2">
      <c r="A43" s="6" t="s">
        <v>23</v>
      </c>
      <c r="B43" t="s">
        <v>29</v>
      </c>
      <c r="C43" t="s">
        <v>12</v>
      </c>
      <c r="D43" s="3">
        <v>17</v>
      </c>
      <c r="E43" s="4" t="s">
        <v>5</v>
      </c>
      <c r="F43" s="6" t="s">
        <v>19</v>
      </c>
      <c r="G43" s="4" t="s">
        <v>17</v>
      </c>
      <c r="H43" s="10">
        <v>1.3846652880735681</v>
      </c>
      <c r="I43" s="10">
        <v>26.977573851379432</v>
      </c>
      <c r="J43" s="9">
        <v>19.483101139129658</v>
      </c>
    </row>
    <row r="44" spans="1:10" x14ac:dyDescent="0.2">
      <c r="A44" s="6" t="s">
        <v>23</v>
      </c>
      <c r="B44" t="s">
        <v>29</v>
      </c>
      <c r="C44" t="s">
        <v>12</v>
      </c>
      <c r="D44" s="3">
        <v>18</v>
      </c>
      <c r="E44" s="4" t="s">
        <v>18</v>
      </c>
      <c r="F44" s="6" t="s">
        <v>19</v>
      </c>
      <c r="G44" s="4" t="s">
        <v>17</v>
      </c>
      <c r="H44" s="10">
        <v>1.2533059709387033</v>
      </c>
      <c r="I44" s="10">
        <v>27.763188154882624</v>
      </c>
      <c r="J44" s="9">
        <v>22.151963525784929</v>
      </c>
    </row>
    <row r="45" spans="1:10" x14ac:dyDescent="0.2">
      <c r="A45" s="6" t="s">
        <v>23</v>
      </c>
      <c r="B45" t="s">
        <v>29</v>
      </c>
      <c r="C45" t="s">
        <v>12</v>
      </c>
      <c r="D45" s="3">
        <v>19</v>
      </c>
      <c r="E45" s="4" t="s">
        <v>5</v>
      </c>
      <c r="F45" s="6" t="s">
        <v>19</v>
      </c>
      <c r="G45" s="4" t="s">
        <v>17</v>
      </c>
      <c r="H45" s="10">
        <v>1.4720522918119516</v>
      </c>
      <c r="I45" s="10">
        <v>27.64393129070044</v>
      </c>
      <c r="J45" s="9">
        <v>18.779177509158643</v>
      </c>
    </row>
    <row r="46" spans="1:10" x14ac:dyDescent="0.2">
      <c r="A46" s="6" t="s">
        <v>23</v>
      </c>
      <c r="B46" t="s">
        <v>29</v>
      </c>
      <c r="C46" t="s">
        <v>12</v>
      </c>
      <c r="D46" s="3">
        <v>23</v>
      </c>
      <c r="E46" s="4" t="s">
        <v>18</v>
      </c>
      <c r="F46" s="6" t="s">
        <v>19</v>
      </c>
      <c r="G46" s="4" t="s">
        <v>17</v>
      </c>
      <c r="H46" s="10">
        <v>1.6710814204491993</v>
      </c>
      <c r="I46" s="10">
        <v>28.787028267057334</v>
      </c>
      <c r="J46" s="9">
        <v>17.226586278075644</v>
      </c>
    </row>
    <row r="47" spans="1:10" x14ac:dyDescent="0.2">
      <c r="A47" s="6" t="s">
        <v>23</v>
      </c>
      <c r="B47" t="s">
        <v>29</v>
      </c>
      <c r="C47" t="s">
        <v>12</v>
      </c>
      <c r="D47" s="3">
        <v>25</v>
      </c>
      <c r="E47" s="4" t="s">
        <v>5</v>
      </c>
      <c r="F47" s="6" t="s">
        <v>19</v>
      </c>
      <c r="G47" s="4" t="s">
        <v>17</v>
      </c>
      <c r="H47" s="10">
        <v>1.6110171363467263</v>
      </c>
      <c r="I47" s="10">
        <v>27.395027281746032</v>
      </c>
      <c r="J47" s="9">
        <v>17.004801912827091</v>
      </c>
    </row>
    <row r="48" spans="1:10" x14ac:dyDescent="0.2">
      <c r="A48" s="6" t="s">
        <v>23</v>
      </c>
      <c r="B48" t="s">
        <v>29</v>
      </c>
      <c r="C48" t="s">
        <v>12</v>
      </c>
      <c r="D48" s="3">
        <v>26</v>
      </c>
      <c r="E48" s="4" t="s">
        <v>18</v>
      </c>
      <c r="F48" s="6" t="s">
        <v>19</v>
      </c>
      <c r="G48" s="4" t="s">
        <v>17</v>
      </c>
      <c r="H48" s="10">
        <v>1.4231916418955655</v>
      </c>
      <c r="I48" s="10">
        <v>25.981955016074128</v>
      </c>
      <c r="J48" s="9">
        <v>18.256118326740918</v>
      </c>
    </row>
    <row r="49" spans="1:10" x14ac:dyDescent="0.2">
      <c r="A49" s="6" t="s">
        <v>23</v>
      </c>
      <c r="B49" t="s">
        <v>29</v>
      </c>
      <c r="C49" t="s">
        <v>12</v>
      </c>
      <c r="D49" s="3">
        <v>24</v>
      </c>
      <c r="E49" s="4" t="s">
        <v>5</v>
      </c>
      <c r="F49" s="6" t="s">
        <v>13</v>
      </c>
      <c r="G49" s="4" t="s">
        <v>17</v>
      </c>
      <c r="H49" s="10">
        <v>1.917407417527998</v>
      </c>
      <c r="I49" s="10">
        <v>28.04080358871958</v>
      </c>
      <c r="J49" s="9">
        <v>14.624332487912746</v>
      </c>
    </row>
    <row r="50" spans="1:10" x14ac:dyDescent="0.2">
      <c r="A50" s="6" t="s">
        <v>23</v>
      </c>
      <c r="B50" t="s">
        <v>29</v>
      </c>
      <c r="C50" t="s">
        <v>12</v>
      </c>
      <c r="D50" s="3">
        <v>27</v>
      </c>
      <c r="E50" s="4" t="s">
        <v>18</v>
      </c>
      <c r="F50" s="6" t="s">
        <v>13</v>
      </c>
      <c r="G50" s="4" t="s">
        <v>17</v>
      </c>
      <c r="H50" s="10">
        <v>1.6420142889497451</v>
      </c>
      <c r="I50" s="10">
        <v>27.438490170869279</v>
      </c>
      <c r="J50" s="9">
        <v>16.710262727627853</v>
      </c>
    </row>
    <row r="51" spans="1:10" x14ac:dyDescent="0.2">
      <c r="A51" s="6" t="s">
        <v>23</v>
      </c>
      <c r="B51" t="s">
        <v>29</v>
      </c>
      <c r="C51" t="s">
        <v>12</v>
      </c>
      <c r="D51" s="3">
        <v>28</v>
      </c>
      <c r="E51" s="4" t="s">
        <v>5</v>
      </c>
      <c r="F51" s="6" t="s">
        <v>19</v>
      </c>
      <c r="G51" s="4" t="s">
        <v>17</v>
      </c>
      <c r="H51" s="10">
        <v>1.569212745217716</v>
      </c>
      <c r="I51" s="10">
        <v>28.019421147365197</v>
      </c>
      <c r="J51" s="9">
        <v>17.855718565093429</v>
      </c>
    </row>
    <row r="52" spans="1:10" x14ac:dyDescent="0.2">
      <c r="A52" s="6" t="s">
        <v>23</v>
      </c>
      <c r="B52" t="s">
        <v>29</v>
      </c>
      <c r="C52" t="s">
        <v>12</v>
      </c>
      <c r="D52" s="3">
        <v>29</v>
      </c>
      <c r="E52" s="4" t="s">
        <v>18</v>
      </c>
      <c r="F52" s="6" t="s">
        <v>13</v>
      </c>
      <c r="G52" s="4" t="s">
        <v>4</v>
      </c>
      <c r="H52" s="10">
        <v>1.7576125523278037</v>
      </c>
      <c r="I52" s="10">
        <v>27.812313223672682</v>
      </c>
      <c r="J52" s="9">
        <v>15.823915906174948</v>
      </c>
    </row>
    <row r="53" spans="1:10" x14ac:dyDescent="0.2">
      <c r="A53" s="6" t="s">
        <v>23</v>
      </c>
      <c r="B53" t="s">
        <v>29</v>
      </c>
      <c r="C53" t="s">
        <v>12</v>
      </c>
      <c r="D53" s="3">
        <v>30</v>
      </c>
      <c r="E53" s="4" t="s">
        <v>18</v>
      </c>
      <c r="F53" s="6" t="s">
        <v>19</v>
      </c>
      <c r="G53" s="4" t="s">
        <v>4</v>
      </c>
      <c r="H53" s="10">
        <v>1.4660875794105479</v>
      </c>
      <c r="I53" s="10">
        <v>28.234553242109691</v>
      </c>
      <c r="J53" s="9">
        <v>19.258435606869828</v>
      </c>
    </row>
    <row r="54" spans="1:10" x14ac:dyDescent="0.2">
      <c r="A54" s="6" t="s">
        <v>23</v>
      </c>
      <c r="B54" t="s">
        <v>29</v>
      </c>
      <c r="C54" t="s">
        <v>12</v>
      </c>
      <c r="D54" s="3">
        <v>32</v>
      </c>
      <c r="E54" s="4" t="s">
        <v>18</v>
      </c>
      <c r="F54" s="6" t="s">
        <v>13</v>
      </c>
      <c r="G54" s="4" t="s">
        <v>4</v>
      </c>
      <c r="H54" s="10">
        <v>1.6755178088821074</v>
      </c>
      <c r="I54" s="10">
        <v>26.970460405633489</v>
      </c>
      <c r="J54" s="9">
        <v>16.096791250239214</v>
      </c>
    </row>
    <row r="55" spans="1:10" x14ac:dyDescent="0.2">
      <c r="A55" s="6" t="s">
        <v>23</v>
      </c>
      <c r="B55" t="s">
        <v>29</v>
      </c>
      <c r="C55" t="s">
        <v>12</v>
      </c>
      <c r="D55" s="3">
        <v>33</v>
      </c>
      <c r="E55" s="4" t="s">
        <v>5</v>
      </c>
      <c r="F55" s="6" t="s">
        <v>13</v>
      </c>
      <c r="G55" s="4" t="s">
        <v>17</v>
      </c>
      <c r="H55" s="10">
        <v>1.6444872221914022</v>
      </c>
      <c r="I55" s="10">
        <v>28.004372372877896</v>
      </c>
      <c r="J55" s="9">
        <v>17.029242912304284</v>
      </c>
    </row>
    <row r="56" spans="1:10" x14ac:dyDescent="0.2">
      <c r="A56" s="6" t="s">
        <v>23</v>
      </c>
      <c r="B56" t="s">
        <v>29</v>
      </c>
      <c r="C56" t="s">
        <v>12</v>
      </c>
      <c r="D56" s="3">
        <v>34</v>
      </c>
      <c r="E56" s="4" t="s">
        <v>5</v>
      </c>
      <c r="F56" s="6" t="s">
        <v>13</v>
      </c>
      <c r="G56" s="4" t="s">
        <v>17</v>
      </c>
      <c r="H56" s="10">
        <v>1.5071155283933864</v>
      </c>
      <c r="I56" s="10">
        <v>28.485197562407695</v>
      </c>
      <c r="J56" s="9">
        <v>18.900473802942933</v>
      </c>
    </row>
    <row r="57" spans="1:10" x14ac:dyDescent="0.2">
      <c r="A57" s="6" t="s">
        <v>23</v>
      </c>
      <c r="B57" t="s">
        <v>29</v>
      </c>
      <c r="C57" t="s">
        <v>12</v>
      </c>
      <c r="D57" s="3">
        <v>35</v>
      </c>
      <c r="E57" s="4" t="s">
        <v>18</v>
      </c>
      <c r="F57" s="6" t="s">
        <v>19</v>
      </c>
      <c r="G57" s="4" t="s">
        <v>17</v>
      </c>
      <c r="H57" s="10">
        <v>1.5641635712028521</v>
      </c>
      <c r="I57" s="10">
        <v>26.549393716221942</v>
      </c>
      <c r="J57" s="9">
        <v>16.973540494748438</v>
      </c>
    </row>
    <row r="58" spans="1:10" x14ac:dyDescent="0.2">
      <c r="A58" s="6" t="s">
        <v>23</v>
      </c>
      <c r="B58" t="s">
        <v>29</v>
      </c>
      <c r="C58" t="s">
        <v>12</v>
      </c>
      <c r="D58" s="3">
        <v>38</v>
      </c>
      <c r="E58" s="4" t="s">
        <v>18</v>
      </c>
      <c r="F58" s="6" t="s">
        <v>19</v>
      </c>
      <c r="G58" s="4" t="s">
        <v>4</v>
      </c>
      <c r="H58" s="10">
        <v>1.3606031274146666</v>
      </c>
      <c r="I58" s="10">
        <v>26.442779530886991</v>
      </c>
      <c r="J58" s="9">
        <v>19.43460146319957</v>
      </c>
    </row>
    <row r="59" spans="1:10" x14ac:dyDescent="0.2">
      <c r="A59" s="6" t="s">
        <v>23</v>
      </c>
      <c r="B59" t="s">
        <v>29</v>
      </c>
      <c r="C59" t="s">
        <v>12</v>
      </c>
      <c r="D59" s="3">
        <v>39</v>
      </c>
      <c r="E59" s="4" t="s">
        <v>18</v>
      </c>
      <c r="F59" s="6" t="s">
        <v>13</v>
      </c>
      <c r="G59" s="4" t="s">
        <v>4</v>
      </c>
      <c r="H59" s="10">
        <v>1.9520539986459831</v>
      </c>
      <c r="I59" s="10">
        <v>25.380610415810033</v>
      </c>
      <c r="J59" s="9">
        <v>13.002002215827515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45DE6-B479-8C45-A07C-3FE2952D71C1}">
  <dimension ref="A1:E21"/>
  <sheetViews>
    <sheetView workbookViewId="0">
      <selection activeCell="D2" sqref="D2"/>
    </sheetView>
  </sheetViews>
  <sheetFormatPr baseColWidth="10" defaultRowHeight="16" x14ac:dyDescent="0.2"/>
  <sheetData>
    <row r="1" spans="1:5" x14ac:dyDescent="0.2">
      <c r="A1" t="s">
        <v>1</v>
      </c>
      <c r="B1" t="s">
        <v>2</v>
      </c>
      <c r="C1" t="s">
        <v>15</v>
      </c>
      <c r="D1" t="s">
        <v>3</v>
      </c>
      <c r="E1" t="s">
        <v>30</v>
      </c>
    </row>
    <row r="2" spans="1:5" x14ac:dyDescent="0.2">
      <c r="A2" t="s">
        <v>11</v>
      </c>
      <c r="B2" t="s">
        <v>24</v>
      </c>
      <c r="C2">
        <v>1</v>
      </c>
      <c r="D2" t="s">
        <v>19</v>
      </c>
      <c r="E2">
        <v>0</v>
      </c>
    </row>
    <row r="3" spans="1:5" x14ac:dyDescent="0.2">
      <c r="A3" t="s">
        <v>11</v>
      </c>
      <c r="B3" t="s">
        <v>24</v>
      </c>
      <c r="C3">
        <v>3</v>
      </c>
      <c r="D3" t="s">
        <v>13</v>
      </c>
      <c r="E3">
        <v>0</v>
      </c>
    </row>
    <row r="4" spans="1:5" x14ac:dyDescent="0.2">
      <c r="A4" t="s">
        <v>11</v>
      </c>
      <c r="B4" t="s">
        <v>24</v>
      </c>
      <c r="C4">
        <v>4</v>
      </c>
      <c r="D4" t="s">
        <v>19</v>
      </c>
      <c r="E4">
        <v>0.38</v>
      </c>
    </row>
    <row r="5" spans="1:5" x14ac:dyDescent="0.2">
      <c r="A5" t="s">
        <v>11</v>
      </c>
      <c r="B5" t="s">
        <v>24</v>
      </c>
      <c r="C5">
        <v>7</v>
      </c>
      <c r="D5" t="s">
        <v>19</v>
      </c>
      <c r="E5">
        <v>0.6</v>
      </c>
    </row>
    <row r="6" spans="1:5" x14ac:dyDescent="0.2">
      <c r="A6" t="s">
        <v>11</v>
      </c>
      <c r="B6" t="s">
        <v>24</v>
      </c>
      <c r="C6">
        <v>8</v>
      </c>
      <c r="D6" t="s">
        <v>13</v>
      </c>
      <c r="E6">
        <v>0</v>
      </c>
    </row>
    <row r="7" spans="1:5" x14ac:dyDescent="0.2">
      <c r="A7" t="s">
        <v>11</v>
      </c>
      <c r="B7" t="s">
        <v>24</v>
      </c>
      <c r="C7">
        <v>11</v>
      </c>
      <c r="D7" t="s">
        <v>19</v>
      </c>
      <c r="E7">
        <v>0</v>
      </c>
    </row>
    <row r="8" spans="1:5" x14ac:dyDescent="0.2">
      <c r="A8" t="s">
        <v>11</v>
      </c>
      <c r="B8" t="s">
        <v>24</v>
      </c>
      <c r="C8">
        <v>14</v>
      </c>
      <c r="D8" t="s">
        <v>19</v>
      </c>
      <c r="E8">
        <v>1.67</v>
      </c>
    </row>
    <row r="9" spans="1:5" x14ac:dyDescent="0.2">
      <c r="A9" t="s">
        <v>11</v>
      </c>
      <c r="B9" t="s">
        <v>24</v>
      </c>
      <c r="C9">
        <v>17</v>
      </c>
      <c r="D9" t="s">
        <v>13</v>
      </c>
      <c r="E9">
        <v>1.4</v>
      </c>
    </row>
    <row r="10" spans="1:5" x14ac:dyDescent="0.2">
      <c r="A10" t="s">
        <v>11</v>
      </c>
      <c r="B10" t="s">
        <v>24</v>
      </c>
      <c r="C10">
        <v>19</v>
      </c>
      <c r="D10" t="s">
        <v>13</v>
      </c>
      <c r="E10">
        <v>0</v>
      </c>
    </row>
    <row r="11" spans="1:5" x14ac:dyDescent="0.2">
      <c r="A11" t="s">
        <v>11</v>
      </c>
      <c r="B11" t="s">
        <v>24</v>
      </c>
      <c r="C11">
        <v>20</v>
      </c>
      <c r="D11" t="s">
        <v>13</v>
      </c>
      <c r="E11">
        <v>0</v>
      </c>
    </row>
    <row r="12" spans="1:5" x14ac:dyDescent="0.2">
      <c r="A12" t="s">
        <v>23</v>
      </c>
      <c r="B12" t="s">
        <v>24</v>
      </c>
      <c r="C12">
        <v>2</v>
      </c>
      <c r="D12" t="s">
        <v>13</v>
      </c>
      <c r="E12">
        <f>39/10</f>
        <v>3.9</v>
      </c>
    </row>
    <row r="13" spans="1:5" x14ac:dyDescent="0.2">
      <c r="A13" t="s">
        <v>23</v>
      </c>
      <c r="B13" t="s">
        <v>24</v>
      </c>
      <c r="C13">
        <v>10</v>
      </c>
      <c r="D13" t="s">
        <v>19</v>
      </c>
      <c r="E13">
        <f>21/8</f>
        <v>2.625</v>
      </c>
    </row>
    <row r="14" spans="1:5" x14ac:dyDescent="0.2">
      <c r="A14" t="s">
        <v>23</v>
      </c>
      <c r="B14" t="s">
        <v>24</v>
      </c>
      <c r="C14">
        <v>13</v>
      </c>
      <c r="D14" t="s">
        <v>13</v>
      </c>
      <c r="E14">
        <v>3.8</v>
      </c>
    </row>
    <row r="15" spans="1:5" x14ac:dyDescent="0.2">
      <c r="A15" t="s">
        <v>23</v>
      </c>
      <c r="B15" t="s">
        <v>24</v>
      </c>
      <c r="C15">
        <v>16</v>
      </c>
      <c r="D15" t="s">
        <v>13</v>
      </c>
      <c r="E15">
        <f>13/4</f>
        <v>3.25</v>
      </c>
    </row>
    <row r="16" spans="1:5" x14ac:dyDescent="0.2">
      <c r="A16" t="s">
        <v>23</v>
      </c>
      <c r="B16" t="s">
        <v>24</v>
      </c>
      <c r="C16">
        <v>17</v>
      </c>
      <c r="D16" t="s">
        <v>19</v>
      </c>
      <c r="E16">
        <v>3.6</v>
      </c>
    </row>
    <row r="17" spans="1:5" x14ac:dyDescent="0.2">
      <c r="A17" t="s">
        <v>23</v>
      </c>
      <c r="B17" t="s">
        <v>24</v>
      </c>
      <c r="C17">
        <v>19</v>
      </c>
      <c r="D17" t="s">
        <v>19</v>
      </c>
      <c r="E17">
        <v>2.9</v>
      </c>
    </row>
    <row r="18" spans="1:5" x14ac:dyDescent="0.2">
      <c r="A18" t="s">
        <v>23</v>
      </c>
      <c r="B18" t="s">
        <v>24</v>
      </c>
      <c r="C18">
        <v>24</v>
      </c>
      <c r="D18" t="s">
        <v>13</v>
      </c>
      <c r="E18">
        <f>46/12</f>
        <v>3.8333333333333335</v>
      </c>
    </row>
    <row r="19" spans="1:5" x14ac:dyDescent="0.2">
      <c r="A19" t="s">
        <v>23</v>
      </c>
      <c r="B19" t="s">
        <v>24</v>
      </c>
      <c r="C19">
        <v>28</v>
      </c>
      <c r="D19" t="s">
        <v>19</v>
      </c>
      <c r="E19">
        <v>1.5</v>
      </c>
    </row>
    <row r="20" spans="1:5" x14ac:dyDescent="0.2">
      <c r="A20" t="s">
        <v>23</v>
      </c>
      <c r="B20" t="s">
        <v>24</v>
      </c>
      <c r="C20">
        <v>35</v>
      </c>
      <c r="D20" t="s">
        <v>13</v>
      </c>
      <c r="E20">
        <v>5.1100000000000003</v>
      </c>
    </row>
    <row r="21" spans="1:5" x14ac:dyDescent="0.2">
      <c r="A21" t="s">
        <v>23</v>
      </c>
      <c r="B21" t="s">
        <v>24</v>
      </c>
      <c r="C21">
        <v>46</v>
      </c>
      <c r="D21" t="s">
        <v>19</v>
      </c>
      <c r="E21">
        <v>1.75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60727-BADD-8146-9E42-09B9851C70F2}">
  <dimension ref="A1:H48"/>
  <sheetViews>
    <sheetView workbookViewId="0">
      <selection activeCell="M20" sqref="M20"/>
    </sheetView>
  </sheetViews>
  <sheetFormatPr baseColWidth="10" defaultRowHeight="16" x14ac:dyDescent="0.2"/>
  <cols>
    <col min="5" max="5" width="18" bestFit="1" customWidth="1"/>
    <col min="6" max="6" width="22" bestFit="1" customWidth="1"/>
    <col min="7" max="7" width="14" bestFit="1" customWidth="1"/>
    <col min="8" max="8" width="19.1640625" bestFit="1" customWidth="1"/>
  </cols>
  <sheetData>
    <row r="1" spans="1:8" x14ac:dyDescent="0.2">
      <c r="A1" t="s">
        <v>1</v>
      </c>
      <c r="B1" t="s">
        <v>6</v>
      </c>
      <c r="C1" t="s">
        <v>3</v>
      </c>
      <c r="D1" t="s">
        <v>14</v>
      </c>
      <c r="E1" t="s">
        <v>116</v>
      </c>
      <c r="F1" t="s">
        <v>31</v>
      </c>
      <c r="G1" t="s">
        <v>104</v>
      </c>
      <c r="H1" t="s">
        <v>112</v>
      </c>
    </row>
    <row r="2" spans="1:8" x14ac:dyDescent="0.2">
      <c r="A2" t="s">
        <v>23</v>
      </c>
      <c r="B2">
        <v>1</v>
      </c>
      <c r="C2" t="s">
        <v>13</v>
      </c>
      <c r="D2" t="s">
        <v>17</v>
      </c>
      <c r="E2" t="s">
        <v>32</v>
      </c>
      <c r="F2" s="11" t="s">
        <v>33</v>
      </c>
      <c r="G2">
        <v>1</v>
      </c>
      <c r="H2" s="8">
        <v>0</v>
      </c>
    </row>
    <row r="3" spans="1:8" x14ac:dyDescent="0.2">
      <c r="A3" t="s">
        <v>23</v>
      </c>
      <c r="B3">
        <v>1</v>
      </c>
      <c r="C3" t="s">
        <v>13</v>
      </c>
      <c r="D3" t="s">
        <v>17</v>
      </c>
      <c r="E3" t="s">
        <v>34</v>
      </c>
      <c r="F3" s="11" t="s">
        <v>35</v>
      </c>
      <c r="G3">
        <v>1</v>
      </c>
      <c r="H3" s="8">
        <v>0</v>
      </c>
    </row>
    <row r="4" spans="1:8" x14ac:dyDescent="0.2">
      <c r="A4" t="s">
        <v>23</v>
      </c>
      <c r="B4">
        <v>1</v>
      </c>
      <c r="C4" t="s">
        <v>13</v>
      </c>
      <c r="D4" t="s">
        <v>17</v>
      </c>
      <c r="E4" t="s">
        <v>32</v>
      </c>
      <c r="F4" s="11" t="s">
        <v>33</v>
      </c>
      <c r="G4">
        <v>1</v>
      </c>
      <c r="H4" s="8">
        <v>0</v>
      </c>
    </row>
    <row r="5" spans="1:8" x14ac:dyDescent="0.2">
      <c r="A5" t="s">
        <v>23</v>
      </c>
      <c r="B5">
        <v>1</v>
      </c>
      <c r="C5" t="s">
        <v>13</v>
      </c>
      <c r="D5" t="s">
        <v>17</v>
      </c>
      <c r="E5" t="s">
        <v>36</v>
      </c>
      <c r="F5" s="11" t="s">
        <v>37</v>
      </c>
      <c r="G5">
        <v>1</v>
      </c>
      <c r="H5" s="8">
        <v>1</v>
      </c>
    </row>
    <row r="6" spans="1:8" x14ac:dyDescent="0.2">
      <c r="A6" t="s">
        <v>23</v>
      </c>
      <c r="B6">
        <v>2</v>
      </c>
      <c r="C6" t="s">
        <v>13</v>
      </c>
      <c r="D6" t="s">
        <v>17</v>
      </c>
      <c r="E6" t="s">
        <v>36</v>
      </c>
      <c r="F6" s="11" t="s">
        <v>37</v>
      </c>
      <c r="G6">
        <v>3</v>
      </c>
      <c r="H6" s="8">
        <v>3</v>
      </c>
    </row>
    <row r="7" spans="1:8" x14ac:dyDescent="0.2">
      <c r="A7" t="s">
        <v>23</v>
      </c>
      <c r="B7">
        <v>3</v>
      </c>
      <c r="C7" t="s">
        <v>13</v>
      </c>
      <c r="D7" t="s">
        <v>17</v>
      </c>
      <c r="E7" t="s">
        <v>36</v>
      </c>
      <c r="F7" s="11" t="s">
        <v>37</v>
      </c>
      <c r="G7">
        <v>3</v>
      </c>
      <c r="H7" s="8">
        <v>3</v>
      </c>
    </row>
    <row r="8" spans="1:8" x14ac:dyDescent="0.2">
      <c r="A8" t="s">
        <v>23</v>
      </c>
      <c r="B8">
        <v>3</v>
      </c>
      <c r="C8" t="s">
        <v>13</v>
      </c>
      <c r="D8" t="s">
        <v>17</v>
      </c>
      <c r="E8" t="s">
        <v>32</v>
      </c>
      <c r="F8" s="11" t="s">
        <v>33</v>
      </c>
      <c r="G8">
        <v>1</v>
      </c>
      <c r="H8" s="11">
        <v>0</v>
      </c>
    </row>
    <row r="9" spans="1:8" x14ac:dyDescent="0.2">
      <c r="A9" t="s">
        <v>23</v>
      </c>
      <c r="B9">
        <v>4</v>
      </c>
      <c r="C9" t="s">
        <v>13</v>
      </c>
      <c r="D9" t="s">
        <v>17</v>
      </c>
      <c r="E9" t="s">
        <v>36</v>
      </c>
      <c r="F9" s="11" t="s">
        <v>37</v>
      </c>
      <c r="G9">
        <v>4</v>
      </c>
      <c r="H9" s="11">
        <v>4</v>
      </c>
    </row>
    <row r="10" spans="1:8" x14ac:dyDescent="0.2">
      <c r="A10" t="s">
        <v>23</v>
      </c>
      <c r="B10">
        <v>4</v>
      </c>
      <c r="C10" t="s">
        <v>13</v>
      </c>
      <c r="D10" t="s">
        <v>17</v>
      </c>
      <c r="E10" t="s">
        <v>38</v>
      </c>
      <c r="F10" s="11" t="s">
        <v>39</v>
      </c>
      <c r="G10">
        <v>1</v>
      </c>
      <c r="H10" s="11">
        <v>0</v>
      </c>
    </row>
    <row r="11" spans="1:8" x14ac:dyDescent="0.2">
      <c r="A11" t="s">
        <v>23</v>
      </c>
      <c r="B11">
        <v>5</v>
      </c>
      <c r="C11" t="s">
        <v>13</v>
      </c>
      <c r="D11" t="s">
        <v>17</v>
      </c>
      <c r="E11" t="s">
        <v>40</v>
      </c>
      <c r="F11" s="11" t="s">
        <v>41</v>
      </c>
      <c r="G11">
        <v>1</v>
      </c>
      <c r="H11" s="11">
        <v>1</v>
      </c>
    </row>
    <row r="12" spans="1:8" x14ac:dyDescent="0.2">
      <c r="A12" t="s">
        <v>23</v>
      </c>
      <c r="B12">
        <v>5</v>
      </c>
      <c r="C12" t="s">
        <v>13</v>
      </c>
      <c r="D12" t="s">
        <v>17</v>
      </c>
      <c r="E12" t="s">
        <v>32</v>
      </c>
      <c r="F12" s="11" t="s">
        <v>33</v>
      </c>
      <c r="G12">
        <v>1</v>
      </c>
      <c r="H12" s="11">
        <v>0</v>
      </c>
    </row>
    <row r="13" spans="1:8" x14ac:dyDescent="0.2">
      <c r="A13" t="s">
        <v>11</v>
      </c>
      <c r="B13">
        <v>5</v>
      </c>
      <c r="C13" t="s">
        <v>19</v>
      </c>
      <c r="D13" t="s">
        <v>17</v>
      </c>
      <c r="E13" t="s">
        <v>42</v>
      </c>
      <c r="F13" s="11" t="s">
        <v>43</v>
      </c>
      <c r="G13">
        <v>1</v>
      </c>
      <c r="H13" s="11">
        <v>0</v>
      </c>
    </row>
    <row r="14" spans="1:8" x14ac:dyDescent="0.2">
      <c r="A14" t="s">
        <v>11</v>
      </c>
      <c r="B14">
        <v>4</v>
      </c>
      <c r="C14" t="s">
        <v>19</v>
      </c>
      <c r="D14" t="s">
        <v>17</v>
      </c>
      <c r="E14" t="s">
        <v>42</v>
      </c>
      <c r="F14" s="22" t="s">
        <v>43</v>
      </c>
      <c r="G14">
        <v>2</v>
      </c>
      <c r="H14" s="11">
        <v>0</v>
      </c>
    </row>
    <row r="15" spans="1:8" x14ac:dyDescent="0.2">
      <c r="A15" t="s">
        <v>11</v>
      </c>
      <c r="B15">
        <v>3</v>
      </c>
      <c r="C15" t="s">
        <v>19</v>
      </c>
      <c r="D15" t="s">
        <v>17</v>
      </c>
      <c r="F15" s="22"/>
      <c r="G15">
        <v>0</v>
      </c>
      <c r="H15" s="11">
        <v>0</v>
      </c>
    </row>
    <row r="16" spans="1:8" x14ac:dyDescent="0.2">
      <c r="A16" t="s">
        <v>11</v>
      </c>
      <c r="B16">
        <v>2</v>
      </c>
      <c r="C16" t="s">
        <v>19</v>
      </c>
      <c r="D16" t="s">
        <v>17</v>
      </c>
      <c r="F16" s="22"/>
      <c r="G16">
        <v>0</v>
      </c>
      <c r="H16" s="11">
        <v>0</v>
      </c>
    </row>
    <row r="17" spans="1:8" x14ac:dyDescent="0.2">
      <c r="A17" t="s">
        <v>11</v>
      </c>
      <c r="B17">
        <v>1</v>
      </c>
      <c r="C17" t="s">
        <v>19</v>
      </c>
      <c r="D17" t="s">
        <v>17</v>
      </c>
      <c r="F17" s="22"/>
      <c r="G17">
        <v>0</v>
      </c>
      <c r="H17" s="11">
        <v>0</v>
      </c>
    </row>
    <row r="18" spans="1:8" x14ac:dyDescent="0.2">
      <c r="A18" t="s">
        <v>11</v>
      </c>
      <c r="B18">
        <v>5</v>
      </c>
      <c r="C18" t="s">
        <v>13</v>
      </c>
      <c r="D18" t="s">
        <v>17</v>
      </c>
      <c r="E18" t="s">
        <v>38</v>
      </c>
      <c r="F18" s="22" t="s">
        <v>39</v>
      </c>
      <c r="G18">
        <v>1</v>
      </c>
      <c r="H18">
        <v>0</v>
      </c>
    </row>
    <row r="19" spans="1:8" x14ac:dyDescent="0.2">
      <c r="A19" t="s">
        <v>11</v>
      </c>
      <c r="B19">
        <v>5</v>
      </c>
      <c r="C19" t="s">
        <v>13</v>
      </c>
      <c r="D19" t="s">
        <v>17</v>
      </c>
      <c r="E19" t="s">
        <v>44</v>
      </c>
      <c r="F19" s="11" t="s">
        <v>45</v>
      </c>
      <c r="G19">
        <v>1</v>
      </c>
      <c r="H19" s="11">
        <v>0</v>
      </c>
    </row>
    <row r="20" spans="1:8" x14ac:dyDescent="0.2">
      <c r="A20" t="s">
        <v>11</v>
      </c>
      <c r="B20">
        <v>5</v>
      </c>
      <c r="C20" t="s">
        <v>13</v>
      </c>
      <c r="D20" t="s">
        <v>17</v>
      </c>
      <c r="E20" t="s">
        <v>42</v>
      </c>
      <c r="F20" s="22" t="s">
        <v>43</v>
      </c>
      <c r="G20">
        <v>1</v>
      </c>
      <c r="H20">
        <v>0</v>
      </c>
    </row>
    <row r="21" spans="1:8" x14ac:dyDescent="0.2">
      <c r="A21" t="s">
        <v>11</v>
      </c>
      <c r="B21">
        <v>5</v>
      </c>
      <c r="C21" t="s">
        <v>13</v>
      </c>
      <c r="D21" t="s">
        <v>17</v>
      </c>
      <c r="E21" t="s">
        <v>46</v>
      </c>
      <c r="F21" s="11" t="s">
        <v>47</v>
      </c>
      <c r="G21">
        <v>1</v>
      </c>
      <c r="H21" s="11">
        <v>1</v>
      </c>
    </row>
    <row r="22" spans="1:8" x14ac:dyDescent="0.2">
      <c r="A22" t="s">
        <v>11</v>
      </c>
      <c r="B22">
        <v>4</v>
      </c>
      <c r="C22" t="s">
        <v>13</v>
      </c>
      <c r="D22" t="s">
        <v>17</v>
      </c>
      <c r="E22" t="s">
        <v>44</v>
      </c>
      <c r="F22" s="11" t="s">
        <v>45</v>
      </c>
      <c r="G22">
        <v>1</v>
      </c>
      <c r="H22" s="11">
        <v>0</v>
      </c>
    </row>
    <row r="23" spans="1:8" x14ac:dyDescent="0.2">
      <c r="A23" t="s">
        <v>11</v>
      </c>
      <c r="B23">
        <v>3</v>
      </c>
      <c r="C23" t="s">
        <v>13</v>
      </c>
      <c r="D23" t="s">
        <v>17</v>
      </c>
      <c r="E23" t="s">
        <v>44</v>
      </c>
      <c r="F23" s="11" t="s">
        <v>45</v>
      </c>
      <c r="G23">
        <v>2</v>
      </c>
      <c r="H23" s="11">
        <v>0</v>
      </c>
    </row>
    <row r="24" spans="1:8" x14ac:dyDescent="0.2">
      <c r="A24" t="s">
        <v>11</v>
      </c>
      <c r="B24">
        <v>2</v>
      </c>
      <c r="C24" t="s">
        <v>13</v>
      </c>
      <c r="D24" t="s">
        <v>17</v>
      </c>
      <c r="E24" t="s">
        <v>42</v>
      </c>
      <c r="F24" s="22" t="s">
        <v>43</v>
      </c>
      <c r="G24">
        <v>1</v>
      </c>
      <c r="H24" s="11">
        <v>0</v>
      </c>
    </row>
    <row r="25" spans="1:8" x14ac:dyDescent="0.2">
      <c r="A25" t="s">
        <v>11</v>
      </c>
      <c r="B25">
        <v>2</v>
      </c>
      <c r="C25" t="s">
        <v>13</v>
      </c>
      <c r="D25" t="s">
        <v>17</v>
      </c>
      <c r="E25" t="s">
        <v>48</v>
      </c>
      <c r="F25" s="11" t="s">
        <v>49</v>
      </c>
      <c r="G25">
        <v>1</v>
      </c>
      <c r="H25" s="11">
        <v>0</v>
      </c>
    </row>
    <row r="26" spans="1:8" x14ac:dyDescent="0.2">
      <c r="A26" t="s">
        <v>11</v>
      </c>
      <c r="B26">
        <v>2</v>
      </c>
      <c r="C26" t="s">
        <v>13</v>
      </c>
      <c r="D26" t="s">
        <v>17</v>
      </c>
      <c r="E26" t="s">
        <v>44</v>
      </c>
      <c r="F26" s="11" t="s">
        <v>45</v>
      </c>
      <c r="G26">
        <v>1</v>
      </c>
      <c r="H26" s="11">
        <v>0</v>
      </c>
    </row>
    <row r="27" spans="1:8" x14ac:dyDescent="0.2">
      <c r="A27" t="s">
        <v>11</v>
      </c>
      <c r="B27">
        <v>1</v>
      </c>
      <c r="C27" t="s">
        <v>13</v>
      </c>
      <c r="D27" t="s">
        <v>17</v>
      </c>
      <c r="E27" t="s">
        <v>32</v>
      </c>
      <c r="F27" s="11" t="s">
        <v>33</v>
      </c>
      <c r="G27">
        <v>3</v>
      </c>
      <c r="H27" s="11">
        <v>0</v>
      </c>
    </row>
    <row r="28" spans="1:8" x14ac:dyDescent="0.2">
      <c r="A28" t="s">
        <v>11</v>
      </c>
      <c r="B28">
        <v>1</v>
      </c>
      <c r="C28" t="s">
        <v>13</v>
      </c>
      <c r="D28" t="s">
        <v>17</v>
      </c>
      <c r="E28" t="s">
        <v>50</v>
      </c>
      <c r="F28" s="11" t="s">
        <v>51</v>
      </c>
      <c r="G28">
        <v>5</v>
      </c>
      <c r="H28" s="11">
        <v>0</v>
      </c>
    </row>
    <row r="29" spans="1:8" x14ac:dyDescent="0.2">
      <c r="A29" t="s">
        <v>11</v>
      </c>
      <c r="B29">
        <v>1</v>
      </c>
      <c r="C29" t="s">
        <v>13</v>
      </c>
      <c r="D29" t="s">
        <v>17</v>
      </c>
      <c r="E29" t="s">
        <v>36</v>
      </c>
      <c r="F29" s="11" t="s">
        <v>37</v>
      </c>
      <c r="G29">
        <v>1</v>
      </c>
      <c r="H29" s="11">
        <v>1</v>
      </c>
    </row>
    <row r="30" spans="1:8" x14ac:dyDescent="0.2">
      <c r="A30" t="s">
        <v>11</v>
      </c>
      <c r="B30">
        <v>1</v>
      </c>
      <c r="C30" t="s">
        <v>13</v>
      </c>
      <c r="D30" t="s">
        <v>17</v>
      </c>
      <c r="E30" t="s">
        <v>52</v>
      </c>
      <c r="F30" s="11" t="s">
        <v>53</v>
      </c>
      <c r="G30">
        <v>2</v>
      </c>
      <c r="H30" s="11">
        <v>0</v>
      </c>
    </row>
    <row r="31" spans="1:8" x14ac:dyDescent="0.2">
      <c r="A31" t="s">
        <v>23</v>
      </c>
      <c r="B31" s="12">
        <v>1</v>
      </c>
      <c r="C31" s="12" t="s">
        <v>19</v>
      </c>
      <c r="D31" s="12" t="s">
        <v>17</v>
      </c>
      <c r="E31" s="12" t="s">
        <v>54</v>
      </c>
      <c r="F31" s="13" t="s">
        <v>37</v>
      </c>
      <c r="G31" s="12">
        <v>1</v>
      </c>
      <c r="H31" s="12">
        <v>1</v>
      </c>
    </row>
    <row r="32" spans="1:8" x14ac:dyDescent="0.2">
      <c r="A32" t="s">
        <v>23</v>
      </c>
      <c r="B32" s="12">
        <v>2</v>
      </c>
      <c r="C32" s="12" t="s">
        <v>19</v>
      </c>
      <c r="D32" s="12" t="s">
        <v>17</v>
      </c>
      <c r="E32" s="12" t="s">
        <v>54</v>
      </c>
      <c r="F32" s="13" t="s">
        <v>37</v>
      </c>
      <c r="G32" s="12">
        <v>1</v>
      </c>
      <c r="H32" s="12">
        <v>1</v>
      </c>
    </row>
    <row r="33" spans="1:8" x14ac:dyDescent="0.2">
      <c r="A33" t="s">
        <v>23</v>
      </c>
      <c r="B33">
        <v>3</v>
      </c>
      <c r="C33" s="12" t="s">
        <v>19</v>
      </c>
      <c r="D33" s="12" t="s">
        <v>17</v>
      </c>
      <c r="E33" t="s">
        <v>55</v>
      </c>
      <c r="F33" s="11" t="s">
        <v>56</v>
      </c>
      <c r="G33">
        <v>1</v>
      </c>
      <c r="H33">
        <v>1</v>
      </c>
    </row>
    <row r="34" spans="1:8" x14ac:dyDescent="0.2">
      <c r="A34" t="s">
        <v>23</v>
      </c>
      <c r="B34">
        <v>3</v>
      </c>
      <c r="C34" s="12" t="s">
        <v>19</v>
      </c>
      <c r="D34" s="12" t="s">
        <v>17</v>
      </c>
      <c r="E34" t="s">
        <v>57</v>
      </c>
      <c r="F34" s="11" t="s">
        <v>33</v>
      </c>
      <c r="G34">
        <v>1</v>
      </c>
      <c r="H34">
        <v>0</v>
      </c>
    </row>
    <row r="35" spans="1:8" x14ac:dyDescent="0.2">
      <c r="A35" t="s">
        <v>23</v>
      </c>
      <c r="B35">
        <v>3</v>
      </c>
      <c r="C35" s="12" t="s">
        <v>19</v>
      </c>
      <c r="D35" s="12" t="s">
        <v>17</v>
      </c>
      <c r="E35" t="s">
        <v>54</v>
      </c>
      <c r="F35" s="11" t="s">
        <v>37</v>
      </c>
      <c r="G35">
        <v>1</v>
      </c>
      <c r="H35">
        <v>1</v>
      </c>
    </row>
    <row r="36" spans="1:8" x14ac:dyDescent="0.2">
      <c r="A36" t="s">
        <v>23</v>
      </c>
      <c r="B36" s="12">
        <v>4</v>
      </c>
      <c r="C36" s="12" t="s">
        <v>19</v>
      </c>
      <c r="D36" s="12" t="s">
        <v>17</v>
      </c>
      <c r="E36" s="12"/>
      <c r="F36" s="11"/>
      <c r="G36" s="12">
        <v>0</v>
      </c>
      <c r="H36" s="12">
        <v>0</v>
      </c>
    </row>
    <row r="37" spans="1:8" x14ac:dyDescent="0.2">
      <c r="A37" t="s">
        <v>23</v>
      </c>
      <c r="B37" s="14">
        <v>5</v>
      </c>
      <c r="C37" s="12" t="s">
        <v>19</v>
      </c>
      <c r="D37" s="12" t="s">
        <v>17</v>
      </c>
      <c r="E37" s="12"/>
      <c r="F37" s="22"/>
      <c r="G37" s="14">
        <v>0</v>
      </c>
      <c r="H37" s="14">
        <v>0</v>
      </c>
    </row>
    <row r="38" spans="1:8" x14ac:dyDescent="0.2">
      <c r="A38" t="s">
        <v>23</v>
      </c>
      <c r="B38" s="12">
        <v>1</v>
      </c>
      <c r="C38" s="12" t="s">
        <v>19</v>
      </c>
      <c r="D38" s="14" t="s">
        <v>4</v>
      </c>
      <c r="E38" s="12"/>
      <c r="F38" s="23"/>
      <c r="G38" s="12">
        <v>0</v>
      </c>
      <c r="H38" s="12">
        <v>0</v>
      </c>
    </row>
    <row r="39" spans="1:8" x14ac:dyDescent="0.2">
      <c r="A39" t="s">
        <v>23</v>
      </c>
      <c r="B39" s="12">
        <v>2</v>
      </c>
      <c r="C39" s="12" t="s">
        <v>19</v>
      </c>
      <c r="D39" s="14" t="s">
        <v>4</v>
      </c>
      <c r="E39" s="12"/>
      <c r="F39" s="23"/>
      <c r="G39" s="12">
        <v>0</v>
      </c>
      <c r="H39" s="12">
        <v>0</v>
      </c>
    </row>
    <row r="40" spans="1:8" x14ac:dyDescent="0.2">
      <c r="A40" t="s">
        <v>23</v>
      </c>
      <c r="B40" s="12">
        <v>3</v>
      </c>
      <c r="C40" s="12" t="s">
        <v>19</v>
      </c>
      <c r="D40" s="14" t="s">
        <v>4</v>
      </c>
      <c r="E40" s="12" t="s">
        <v>58</v>
      </c>
      <c r="F40" s="13" t="s">
        <v>47</v>
      </c>
      <c r="G40" s="12">
        <v>1</v>
      </c>
      <c r="H40" s="12">
        <v>1</v>
      </c>
    </row>
    <row r="41" spans="1:8" x14ac:dyDescent="0.2">
      <c r="A41" t="s">
        <v>23</v>
      </c>
      <c r="B41" s="12">
        <v>4</v>
      </c>
      <c r="C41" s="12" t="s">
        <v>19</v>
      </c>
      <c r="D41" s="14" t="s">
        <v>4</v>
      </c>
      <c r="E41" s="12"/>
      <c r="F41" s="13"/>
      <c r="G41" s="12">
        <v>0</v>
      </c>
      <c r="H41" s="12">
        <v>0</v>
      </c>
    </row>
    <row r="42" spans="1:8" x14ac:dyDescent="0.2">
      <c r="A42" t="s">
        <v>23</v>
      </c>
      <c r="B42" s="12">
        <v>5</v>
      </c>
      <c r="C42" s="12" t="s">
        <v>19</v>
      </c>
      <c r="D42" s="14" t="s">
        <v>4</v>
      </c>
      <c r="E42" s="12"/>
      <c r="F42" s="13"/>
      <c r="G42" s="12">
        <v>0</v>
      </c>
      <c r="H42" s="12">
        <v>0</v>
      </c>
    </row>
    <row r="43" spans="1:8" x14ac:dyDescent="0.2">
      <c r="A43" t="s">
        <v>23</v>
      </c>
      <c r="B43" s="12">
        <v>1</v>
      </c>
      <c r="C43" s="12" t="s">
        <v>13</v>
      </c>
      <c r="D43" s="14" t="s">
        <v>4</v>
      </c>
      <c r="E43" s="12" t="s">
        <v>58</v>
      </c>
      <c r="F43" s="13" t="s">
        <v>47</v>
      </c>
      <c r="G43" s="12">
        <v>1</v>
      </c>
      <c r="H43" s="12">
        <v>1</v>
      </c>
    </row>
    <row r="44" spans="1:8" x14ac:dyDescent="0.2">
      <c r="A44" t="s">
        <v>23</v>
      </c>
      <c r="B44" s="12">
        <v>1</v>
      </c>
      <c r="C44" s="12" t="s">
        <v>13</v>
      </c>
      <c r="D44" s="14" t="s">
        <v>4</v>
      </c>
      <c r="E44" s="12" t="s">
        <v>58</v>
      </c>
      <c r="F44" s="13" t="s">
        <v>47</v>
      </c>
      <c r="G44" s="12">
        <v>1</v>
      </c>
      <c r="H44" s="12">
        <v>1</v>
      </c>
    </row>
    <row r="45" spans="1:8" x14ac:dyDescent="0.2">
      <c r="A45" t="s">
        <v>23</v>
      </c>
      <c r="B45" s="12">
        <v>2</v>
      </c>
      <c r="C45" s="12" t="s">
        <v>13</v>
      </c>
      <c r="D45" s="14" t="s">
        <v>4</v>
      </c>
      <c r="E45" s="12"/>
      <c r="F45" s="13"/>
      <c r="G45" s="12">
        <v>0</v>
      </c>
      <c r="H45" s="12">
        <v>0</v>
      </c>
    </row>
    <row r="46" spans="1:8" x14ac:dyDescent="0.2">
      <c r="A46" t="s">
        <v>23</v>
      </c>
      <c r="B46" s="12">
        <v>3</v>
      </c>
      <c r="C46" s="12" t="s">
        <v>13</v>
      </c>
      <c r="D46" s="14" t="s">
        <v>4</v>
      </c>
      <c r="E46" s="12"/>
      <c r="F46" s="13"/>
      <c r="G46" s="12">
        <v>0</v>
      </c>
      <c r="H46" s="12">
        <v>0</v>
      </c>
    </row>
    <row r="47" spans="1:8" x14ac:dyDescent="0.2">
      <c r="A47" t="s">
        <v>23</v>
      </c>
      <c r="B47" s="12">
        <v>4</v>
      </c>
      <c r="C47" s="12" t="s">
        <v>13</v>
      </c>
      <c r="D47" s="14" t="s">
        <v>4</v>
      </c>
      <c r="E47" s="12" t="s">
        <v>59</v>
      </c>
      <c r="F47" s="13" t="s">
        <v>60</v>
      </c>
      <c r="G47" s="12">
        <v>1</v>
      </c>
      <c r="H47" s="12">
        <v>1</v>
      </c>
    </row>
    <row r="48" spans="1:8" x14ac:dyDescent="0.2">
      <c r="A48" t="s">
        <v>23</v>
      </c>
      <c r="B48" s="12">
        <v>5</v>
      </c>
      <c r="C48" s="12" t="s">
        <v>13</v>
      </c>
      <c r="D48" s="14" t="s">
        <v>4</v>
      </c>
      <c r="E48" s="12"/>
      <c r="F48" s="13"/>
      <c r="G48" s="12">
        <v>0</v>
      </c>
      <c r="H48" s="12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56C6C-8199-6849-9C63-2CBFA62BDCEF}">
  <dimension ref="A1:V11"/>
  <sheetViews>
    <sheetView workbookViewId="0">
      <selection activeCell="G28" sqref="G28"/>
    </sheetView>
  </sheetViews>
  <sheetFormatPr baseColWidth="10" defaultRowHeight="16" x14ac:dyDescent="0.2"/>
  <cols>
    <col min="1" max="16384" width="10.83203125" style="9"/>
  </cols>
  <sheetData>
    <row r="1" spans="1:22" s="16" customFormat="1" x14ac:dyDescent="0.2">
      <c r="A1" s="19" t="s">
        <v>6</v>
      </c>
      <c r="B1" s="19" t="s">
        <v>61</v>
      </c>
      <c r="C1" s="19" t="s">
        <v>62</v>
      </c>
      <c r="D1" s="19" t="s">
        <v>63</v>
      </c>
      <c r="E1" s="19" t="s">
        <v>64</v>
      </c>
      <c r="F1" s="19" t="s">
        <v>65</v>
      </c>
      <c r="G1" s="19" t="s">
        <v>66</v>
      </c>
      <c r="H1" s="19" t="s">
        <v>67</v>
      </c>
      <c r="I1" s="19" t="s">
        <v>48</v>
      </c>
      <c r="J1" s="19" t="s">
        <v>46</v>
      </c>
      <c r="K1" s="19" t="s">
        <v>68</v>
      </c>
      <c r="L1" s="19" t="s">
        <v>69</v>
      </c>
      <c r="M1" s="19" t="s">
        <v>70</v>
      </c>
      <c r="N1" s="19" t="s">
        <v>71</v>
      </c>
      <c r="O1" s="19" t="s">
        <v>72</v>
      </c>
      <c r="P1" s="19" t="s">
        <v>73</v>
      </c>
      <c r="Q1" s="19" t="s">
        <v>32</v>
      </c>
      <c r="R1" s="19" t="s">
        <v>104</v>
      </c>
      <c r="S1" s="19" t="s">
        <v>95</v>
      </c>
      <c r="T1" s="19" t="s">
        <v>114</v>
      </c>
      <c r="U1" s="19" t="s">
        <v>96</v>
      </c>
      <c r="V1" s="19" t="s">
        <v>113</v>
      </c>
    </row>
    <row r="2" spans="1:22" s="16" customFormat="1" x14ac:dyDescent="0.2">
      <c r="A2" s="24">
        <v>1</v>
      </c>
      <c r="B2" s="5">
        <v>9</v>
      </c>
      <c r="C2" s="5">
        <v>1</v>
      </c>
      <c r="D2" s="5">
        <v>0</v>
      </c>
      <c r="E2" s="5">
        <v>1</v>
      </c>
      <c r="F2" s="5">
        <v>24</v>
      </c>
      <c r="G2" s="5">
        <v>0</v>
      </c>
      <c r="H2" s="5">
        <v>15</v>
      </c>
      <c r="I2" s="5">
        <v>20</v>
      </c>
      <c r="J2" s="5">
        <v>3</v>
      </c>
      <c r="K2" s="5">
        <v>0</v>
      </c>
      <c r="L2" s="5">
        <v>0</v>
      </c>
      <c r="M2" s="5">
        <v>0</v>
      </c>
      <c r="N2" s="5">
        <v>0</v>
      </c>
      <c r="O2" s="5">
        <v>0</v>
      </c>
      <c r="P2" s="5">
        <v>0</v>
      </c>
      <c r="Q2" s="5">
        <v>11</v>
      </c>
      <c r="R2" s="5">
        <v>84</v>
      </c>
      <c r="S2" s="16">
        <v>840</v>
      </c>
      <c r="T2" s="16">
        <v>3</v>
      </c>
      <c r="U2" s="16">
        <v>30</v>
      </c>
      <c r="V2" s="16">
        <v>8</v>
      </c>
    </row>
    <row r="3" spans="1:22" x14ac:dyDescent="0.2">
      <c r="A3" s="20">
        <v>2</v>
      </c>
      <c r="B3" s="21">
        <v>2</v>
      </c>
      <c r="C3" s="21">
        <v>0</v>
      </c>
      <c r="D3" s="21">
        <v>1</v>
      </c>
      <c r="E3" s="21">
        <v>0</v>
      </c>
      <c r="F3" s="21">
        <v>37</v>
      </c>
      <c r="G3" s="21">
        <v>0</v>
      </c>
      <c r="H3" s="21">
        <v>16</v>
      </c>
      <c r="I3" s="21">
        <v>24</v>
      </c>
      <c r="J3" s="21">
        <v>0</v>
      </c>
      <c r="K3" s="21">
        <v>0</v>
      </c>
      <c r="L3" s="21">
        <v>1</v>
      </c>
      <c r="M3" s="21">
        <v>0</v>
      </c>
      <c r="N3" s="21">
        <v>3</v>
      </c>
      <c r="O3" s="21">
        <v>0</v>
      </c>
      <c r="P3" s="21">
        <v>0</v>
      </c>
      <c r="Q3" s="21">
        <v>6</v>
      </c>
      <c r="R3" s="21">
        <v>90</v>
      </c>
      <c r="S3" s="9">
        <v>900</v>
      </c>
      <c r="T3" s="9">
        <v>0</v>
      </c>
      <c r="U3" s="9">
        <v>0</v>
      </c>
      <c r="V3" s="9">
        <v>8</v>
      </c>
    </row>
    <row r="4" spans="1:22" x14ac:dyDescent="0.2">
      <c r="A4" s="20">
        <v>3</v>
      </c>
      <c r="B4" s="21">
        <v>7</v>
      </c>
      <c r="C4" s="21">
        <v>0</v>
      </c>
      <c r="D4" s="21">
        <v>0</v>
      </c>
      <c r="E4" s="21">
        <v>0</v>
      </c>
      <c r="F4" s="21">
        <v>73</v>
      </c>
      <c r="G4" s="21">
        <v>0</v>
      </c>
      <c r="H4" s="21">
        <v>20</v>
      </c>
      <c r="I4" s="21">
        <v>7</v>
      </c>
      <c r="J4" s="21">
        <v>0</v>
      </c>
      <c r="K4" s="21">
        <v>0</v>
      </c>
      <c r="L4" s="21">
        <v>0</v>
      </c>
      <c r="M4" s="21">
        <v>0</v>
      </c>
      <c r="N4" s="21">
        <v>0</v>
      </c>
      <c r="O4" s="21">
        <v>0</v>
      </c>
      <c r="P4" s="21">
        <v>2</v>
      </c>
      <c r="Q4" s="21">
        <v>6</v>
      </c>
      <c r="R4" s="21">
        <v>115</v>
      </c>
      <c r="S4" s="9">
        <v>1150</v>
      </c>
      <c r="T4" s="9">
        <v>0</v>
      </c>
      <c r="U4" s="9">
        <v>0</v>
      </c>
      <c r="V4" s="9">
        <v>6</v>
      </c>
    </row>
    <row r="5" spans="1:22" x14ac:dyDescent="0.2">
      <c r="A5" s="20">
        <v>4</v>
      </c>
      <c r="B5" s="21">
        <v>0</v>
      </c>
      <c r="C5" s="21">
        <v>0</v>
      </c>
      <c r="D5" s="21">
        <v>0</v>
      </c>
      <c r="E5" s="21">
        <v>0</v>
      </c>
      <c r="F5" s="21">
        <v>59</v>
      </c>
      <c r="G5" s="21">
        <v>0</v>
      </c>
      <c r="H5" s="21">
        <v>21</v>
      </c>
      <c r="I5" s="21">
        <v>1</v>
      </c>
      <c r="J5" s="21">
        <v>2</v>
      </c>
      <c r="K5" s="21">
        <v>0</v>
      </c>
      <c r="L5" s="21">
        <v>0</v>
      </c>
      <c r="M5" s="21">
        <v>0</v>
      </c>
      <c r="N5" s="21">
        <v>0</v>
      </c>
      <c r="O5" s="21">
        <v>0</v>
      </c>
      <c r="P5" s="21">
        <v>0</v>
      </c>
      <c r="Q5" s="21">
        <v>3</v>
      </c>
      <c r="R5" s="21">
        <v>86</v>
      </c>
      <c r="S5" s="9">
        <v>860</v>
      </c>
      <c r="T5" s="9">
        <v>2</v>
      </c>
      <c r="U5" s="9">
        <v>20</v>
      </c>
      <c r="V5" s="9">
        <v>5</v>
      </c>
    </row>
    <row r="6" spans="1:22" x14ac:dyDescent="0.2">
      <c r="A6" s="20">
        <v>5</v>
      </c>
      <c r="B6" s="21">
        <v>0</v>
      </c>
      <c r="C6" s="21">
        <v>0</v>
      </c>
      <c r="D6" s="21">
        <v>0</v>
      </c>
      <c r="E6" s="21">
        <v>0</v>
      </c>
      <c r="F6" s="21">
        <v>12</v>
      </c>
      <c r="G6" s="21">
        <v>0</v>
      </c>
      <c r="H6" s="21">
        <v>22</v>
      </c>
      <c r="I6" s="21">
        <v>6</v>
      </c>
      <c r="J6" s="21">
        <v>5</v>
      </c>
      <c r="K6" s="21">
        <v>0</v>
      </c>
      <c r="L6" s="21">
        <v>0</v>
      </c>
      <c r="M6" s="21">
        <v>0</v>
      </c>
      <c r="N6" s="21">
        <v>0</v>
      </c>
      <c r="O6" s="21">
        <v>0</v>
      </c>
      <c r="P6" s="21">
        <v>1</v>
      </c>
      <c r="Q6" s="21">
        <v>11</v>
      </c>
      <c r="R6" s="21">
        <v>57</v>
      </c>
      <c r="S6" s="9">
        <v>570</v>
      </c>
      <c r="T6" s="9">
        <v>5</v>
      </c>
      <c r="U6" s="9">
        <v>50</v>
      </c>
      <c r="V6" s="9">
        <v>6</v>
      </c>
    </row>
    <row r="7" spans="1:22" x14ac:dyDescent="0.2">
      <c r="A7" s="20">
        <v>6</v>
      </c>
      <c r="B7" s="21">
        <v>0</v>
      </c>
      <c r="C7" s="21">
        <v>0</v>
      </c>
      <c r="D7" s="21">
        <v>2</v>
      </c>
      <c r="E7" s="21">
        <v>0</v>
      </c>
      <c r="F7" s="21">
        <v>0</v>
      </c>
      <c r="G7" s="21">
        <v>1</v>
      </c>
      <c r="H7" s="21">
        <v>19</v>
      </c>
      <c r="I7" s="21">
        <v>0</v>
      </c>
      <c r="J7" s="21">
        <v>0</v>
      </c>
      <c r="K7" s="21">
        <v>0</v>
      </c>
      <c r="L7" s="21">
        <v>0</v>
      </c>
      <c r="M7" s="21">
        <v>0</v>
      </c>
      <c r="N7" s="21">
        <v>0</v>
      </c>
      <c r="O7" s="21">
        <v>1</v>
      </c>
      <c r="P7" s="21">
        <v>2</v>
      </c>
      <c r="Q7" s="21">
        <v>5</v>
      </c>
      <c r="R7" s="21">
        <v>30</v>
      </c>
      <c r="S7" s="9">
        <v>300</v>
      </c>
      <c r="T7" s="9">
        <v>0</v>
      </c>
      <c r="U7" s="9">
        <v>0</v>
      </c>
      <c r="V7" s="9">
        <v>6</v>
      </c>
    </row>
    <row r="8" spans="1:22" x14ac:dyDescent="0.2">
      <c r="A8" s="20">
        <v>7</v>
      </c>
      <c r="B8" s="21">
        <v>0</v>
      </c>
      <c r="C8" s="21">
        <v>0</v>
      </c>
      <c r="D8" s="21">
        <v>3</v>
      </c>
      <c r="E8" s="21">
        <v>0</v>
      </c>
      <c r="F8" s="21">
        <v>0</v>
      </c>
      <c r="G8" s="21">
        <v>0</v>
      </c>
      <c r="H8" s="21">
        <v>31</v>
      </c>
      <c r="I8" s="21">
        <v>0</v>
      </c>
      <c r="J8" s="21">
        <v>3</v>
      </c>
      <c r="K8" s="21">
        <v>0</v>
      </c>
      <c r="L8" s="21">
        <v>0</v>
      </c>
      <c r="M8" s="21">
        <v>0</v>
      </c>
      <c r="N8" s="21">
        <v>0</v>
      </c>
      <c r="O8" s="21">
        <v>1</v>
      </c>
      <c r="P8" s="21">
        <v>0</v>
      </c>
      <c r="Q8" s="21">
        <v>6</v>
      </c>
      <c r="R8" s="21">
        <v>44</v>
      </c>
      <c r="S8" s="9">
        <v>440</v>
      </c>
      <c r="T8" s="9">
        <v>3</v>
      </c>
      <c r="U8" s="9">
        <v>30</v>
      </c>
      <c r="V8" s="9">
        <v>5</v>
      </c>
    </row>
    <row r="9" spans="1:22" x14ac:dyDescent="0.2">
      <c r="A9" s="20">
        <v>8</v>
      </c>
      <c r="B9" s="21">
        <v>0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10</v>
      </c>
      <c r="I9" s="21">
        <v>0</v>
      </c>
      <c r="J9" s="21">
        <v>13</v>
      </c>
      <c r="K9" s="21">
        <v>4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10</v>
      </c>
      <c r="R9" s="21">
        <v>37</v>
      </c>
      <c r="S9" s="9">
        <v>370</v>
      </c>
      <c r="T9" s="9">
        <v>13</v>
      </c>
      <c r="U9" s="9">
        <v>130</v>
      </c>
      <c r="V9" s="9">
        <v>4</v>
      </c>
    </row>
    <row r="10" spans="1:22" x14ac:dyDescent="0.2">
      <c r="A10" s="20">
        <v>9</v>
      </c>
      <c r="B10" s="21">
        <v>0</v>
      </c>
      <c r="C10" s="21">
        <v>0</v>
      </c>
      <c r="D10" s="21">
        <v>3</v>
      </c>
      <c r="E10" s="21">
        <v>0</v>
      </c>
      <c r="F10" s="21">
        <v>0</v>
      </c>
      <c r="G10" s="21">
        <v>0</v>
      </c>
      <c r="H10" s="21">
        <v>0</v>
      </c>
      <c r="I10" s="21">
        <v>2</v>
      </c>
      <c r="J10" s="21">
        <v>4</v>
      </c>
      <c r="K10" s="21">
        <v>2</v>
      </c>
      <c r="L10" s="21">
        <v>0</v>
      </c>
      <c r="M10" s="21">
        <v>1</v>
      </c>
      <c r="N10" s="21">
        <v>0</v>
      </c>
      <c r="O10" s="21">
        <v>0</v>
      </c>
      <c r="P10" s="21">
        <v>0</v>
      </c>
      <c r="Q10" s="21">
        <v>0</v>
      </c>
      <c r="R10" s="21">
        <v>12</v>
      </c>
      <c r="S10" s="9">
        <v>120</v>
      </c>
      <c r="T10" s="9">
        <v>4</v>
      </c>
      <c r="U10" s="9">
        <v>40</v>
      </c>
      <c r="V10" s="9">
        <v>5</v>
      </c>
    </row>
    <row r="11" spans="1:22" x14ac:dyDescent="0.2">
      <c r="A11" s="20">
        <v>10</v>
      </c>
      <c r="B11" s="21">
        <v>0</v>
      </c>
      <c r="C11" s="21">
        <v>0</v>
      </c>
      <c r="D11" s="21">
        <v>4</v>
      </c>
      <c r="E11" s="21">
        <v>0</v>
      </c>
      <c r="F11" s="21">
        <v>0</v>
      </c>
      <c r="G11" s="21">
        <v>0</v>
      </c>
      <c r="H11" s="21">
        <v>2</v>
      </c>
      <c r="I11" s="21">
        <v>0</v>
      </c>
      <c r="J11" s="21">
        <v>1</v>
      </c>
      <c r="K11" s="21">
        <v>0</v>
      </c>
      <c r="L11" s="21">
        <v>0</v>
      </c>
      <c r="M11" s="21">
        <v>0</v>
      </c>
      <c r="N11" s="21">
        <v>0</v>
      </c>
      <c r="O11" s="21">
        <v>1</v>
      </c>
      <c r="P11" s="21">
        <v>0</v>
      </c>
      <c r="Q11" s="21">
        <v>3</v>
      </c>
      <c r="R11" s="21">
        <v>11</v>
      </c>
      <c r="S11" s="9">
        <v>110</v>
      </c>
      <c r="T11" s="9">
        <v>1</v>
      </c>
      <c r="U11" s="9">
        <v>10</v>
      </c>
      <c r="V11" s="9">
        <v>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E2143-422D-3D44-B547-60595C90E49F}">
  <dimension ref="A1:AH11"/>
  <sheetViews>
    <sheetView workbookViewId="0">
      <selection activeCell="F30" sqref="F30"/>
    </sheetView>
  </sheetViews>
  <sheetFormatPr baseColWidth="10" defaultRowHeight="16" x14ac:dyDescent="0.2"/>
  <cols>
    <col min="1" max="16" width="10.83203125" style="14"/>
    <col min="17" max="17" width="11.5" style="14" bestFit="1" customWidth="1"/>
    <col min="18" max="31" width="10.83203125" style="14"/>
    <col min="32" max="32" width="13.83203125" style="14" bestFit="1" customWidth="1"/>
    <col min="33" max="16384" width="10.83203125" style="14"/>
  </cols>
  <sheetData>
    <row r="1" spans="1:34" x14ac:dyDescent="0.2">
      <c r="A1" s="19" t="s">
        <v>6</v>
      </c>
      <c r="B1" s="17" t="s">
        <v>74</v>
      </c>
      <c r="C1" s="17" t="s">
        <v>75</v>
      </c>
      <c r="D1" s="17" t="s">
        <v>76</v>
      </c>
      <c r="E1" s="17" t="s">
        <v>77</v>
      </c>
      <c r="F1" s="17" t="s">
        <v>78</v>
      </c>
      <c r="G1" s="17" t="s">
        <v>48</v>
      </c>
      <c r="H1" s="17" t="s">
        <v>79</v>
      </c>
      <c r="I1" s="17" t="s">
        <v>80</v>
      </c>
      <c r="J1" s="17" t="s">
        <v>81</v>
      </c>
      <c r="K1" s="17" t="s">
        <v>82</v>
      </c>
      <c r="L1" s="17" t="s">
        <v>83</v>
      </c>
      <c r="M1" s="17" t="s">
        <v>64</v>
      </c>
      <c r="N1" s="17" t="s">
        <v>46</v>
      </c>
      <c r="O1" s="17" t="s">
        <v>32</v>
      </c>
      <c r="P1" s="17" t="s">
        <v>61</v>
      </c>
      <c r="Q1" s="17" t="s">
        <v>97</v>
      </c>
      <c r="R1" s="17" t="s">
        <v>84</v>
      </c>
      <c r="S1" s="17" t="s">
        <v>85</v>
      </c>
      <c r="T1" s="17" t="s">
        <v>86</v>
      </c>
      <c r="U1" s="17" t="s">
        <v>87</v>
      </c>
      <c r="V1" s="17" t="s">
        <v>36</v>
      </c>
      <c r="W1" s="17" t="s">
        <v>88</v>
      </c>
      <c r="X1" s="17" t="s">
        <v>89</v>
      </c>
      <c r="Y1" s="17" t="s">
        <v>90</v>
      </c>
      <c r="Z1" s="17" t="s">
        <v>91</v>
      </c>
      <c r="AA1" s="17" t="s">
        <v>92</v>
      </c>
      <c r="AB1" s="17" t="s">
        <v>93</v>
      </c>
      <c r="AC1" s="17" t="s">
        <v>94</v>
      </c>
      <c r="AD1" s="19" t="s">
        <v>104</v>
      </c>
      <c r="AE1" s="19" t="s">
        <v>95</v>
      </c>
      <c r="AF1" s="17" t="s">
        <v>114</v>
      </c>
      <c r="AG1" s="17" t="s">
        <v>96</v>
      </c>
      <c r="AH1" s="16" t="s">
        <v>113</v>
      </c>
    </row>
    <row r="2" spans="1:34" x14ac:dyDescent="0.2">
      <c r="A2" s="14">
        <v>1</v>
      </c>
      <c r="B2" s="14">
        <v>0</v>
      </c>
      <c r="C2" s="14">
        <v>0</v>
      </c>
      <c r="D2" s="14">
        <v>0</v>
      </c>
      <c r="E2" s="14">
        <v>9</v>
      </c>
      <c r="F2" s="14">
        <v>17</v>
      </c>
      <c r="G2" s="14">
        <v>8</v>
      </c>
      <c r="H2" s="14">
        <v>7</v>
      </c>
      <c r="I2" s="14">
        <v>2</v>
      </c>
      <c r="J2" s="14">
        <v>0</v>
      </c>
      <c r="K2" s="14">
        <v>0</v>
      </c>
      <c r="L2" s="14">
        <v>0</v>
      </c>
      <c r="M2" s="14">
        <v>1</v>
      </c>
      <c r="N2" s="14">
        <v>0</v>
      </c>
      <c r="O2" s="14">
        <v>0</v>
      </c>
      <c r="P2" s="14">
        <v>1</v>
      </c>
      <c r="Q2" s="14">
        <v>0</v>
      </c>
      <c r="R2" s="14">
        <v>0</v>
      </c>
      <c r="S2" s="14">
        <v>0</v>
      </c>
      <c r="T2" s="14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0</v>
      </c>
      <c r="AA2" s="14">
        <v>0</v>
      </c>
      <c r="AB2" s="14">
        <v>0</v>
      </c>
      <c r="AC2" s="14">
        <v>0</v>
      </c>
      <c r="AD2" s="14">
        <v>45</v>
      </c>
      <c r="AE2" s="14">
        <v>450</v>
      </c>
      <c r="AF2" s="14">
        <v>26</v>
      </c>
      <c r="AG2" s="14">
        <v>260</v>
      </c>
      <c r="AH2" s="16">
        <v>7</v>
      </c>
    </row>
    <row r="3" spans="1:34" x14ac:dyDescent="0.2">
      <c r="A3" s="14">
        <v>2</v>
      </c>
      <c r="B3" s="14">
        <v>0</v>
      </c>
      <c r="C3" s="14">
        <v>3</v>
      </c>
      <c r="D3" s="14">
        <v>0</v>
      </c>
      <c r="E3" s="14">
        <v>11</v>
      </c>
      <c r="F3" s="14">
        <v>0</v>
      </c>
      <c r="G3" s="14">
        <v>0</v>
      </c>
      <c r="H3" s="14">
        <v>2</v>
      </c>
      <c r="I3" s="14">
        <v>1</v>
      </c>
      <c r="J3" s="14">
        <v>0</v>
      </c>
      <c r="K3" s="14">
        <v>0</v>
      </c>
      <c r="L3" s="14">
        <v>0</v>
      </c>
      <c r="M3" s="14">
        <v>0</v>
      </c>
      <c r="N3" s="14">
        <v>0</v>
      </c>
      <c r="O3" s="14">
        <v>0</v>
      </c>
      <c r="P3" s="14">
        <v>1</v>
      </c>
      <c r="Q3" s="14">
        <v>0</v>
      </c>
      <c r="R3" s="14">
        <v>1</v>
      </c>
      <c r="S3" s="14">
        <v>1</v>
      </c>
      <c r="T3" s="14">
        <v>3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0</v>
      </c>
      <c r="AC3" s="14">
        <v>0</v>
      </c>
      <c r="AD3" s="14">
        <v>23</v>
      </c>
      <c r="AE3" s="14">
        <v>230</v>
      </c>
      <c r="AF3" s="14">
        <v>11</v>
      </c>
      <c r="AG3" s="14">
        <v>110</v>
      </c>
      <c r="AH3" s="16">
        <v>8</v>
      </c>
    </row>
    <row r="4" spans="1:34" x14ac:dyDescent="0.2">
      <c r="A4" s="14">
        <v>3</v>
      </c>
      <c r="B4" s="14">
        <v>0</v>
      </c>
      <c r="C4" s="14">
        <v>0</v>
      </c>
      <c r="D4" s="14">
        <v>0</v>
      </c>
      <c r="E4" s="14">
        <v>18</v>
      </c>
      <c r="F4" s="14">
        <v>8</v>
      </c>
      <c r="G4" s="14">
        <v>19</v>
      </c>
      <c r="H4" s="14">
        <v>0</v>
      </c>
      <c r="I4" s="14">
        <v>0</v>
      </c>
      <c r="J4" s="14">
        <v>0</v>
      </c>
      <c r="K4" s="14">
        <v>0</v>
      </c>
      <c r="L4" s="14">
        <v>0</v>
      </c>
      <c r="M4" s="14">
        <v>0</v>
      </c>
      <c r="N4" s="14">
        <v>0</v>
      </c>
      <c r="O4" s="14">
        <v>0</v>
      </c>
      <c r="P4" s="14">
        <v>2</v>
      </c>
      <c r="Q4" s="14">
        <v>1</v>
      </c>
      <c r="R4" s="14">
        <v>0</v>
      </c>
      <c r="S4" s="14">
        <v>0</v>
      </c>
      <c r="T4" s="14">
        <v>1</v>
      </c>
      <c r="U4" s="14">
        <v>0</v>
      </c>
      <c r="V4" s="14">
        <v>0</v>
      </c>
      <c r="W4" s="14">
        <v>3</v>
      </c>
      <c r="X4" s="14">
        <v>0</v>
      </c>
      <c r="Y4" s="14">
        <v>0</v>
      </c>
      <c r="Z4" s="14">
        <v>0</v>
      </c>
      <c r="AA4" s="14">
        <v>0</v>
      </c>
      <c r="AB4" s="14">
        <v>0</v>
      </c>
      <c r="AC4" s="14">
        <v>0</v>
      </c>
      <c r="AD4" s="14">
        <v>52</v>
      </c>
      <c r="AE4" s="14">
        <v>520</v>
      </c>
      <c r="AF4" s="14">
        <v>27</v>
      </c>
      <c r="AG4" s="14">
        <v>270</v>
      </c>
      <c r="AH4" s="16">
        <v>7</v>
      </c>
    </row>
    <row r="5" spans="1:34" x14ac:dyDescent="0.2">
      <c r="A5" s="14">
        <v>4</v>
      </c>
      <c r="B5" s="14">
        <v>0</v>
      </c>
      <c r="C5" s="14">
        <v>0</v>
      </c>
      <c r="D5" s="14">
        <v>0</v>
      </c>
      <c r="E5" s="14">
        <v>3</v>
      </c>
      <c r="F5" s="14">
        <v>16</v>
      </c>
      <c r="G5" s="14">
        <v>4</v>
      </c>
      <c r="H5" s="14">
        <v>0</v>
      </c>
      <c r="I5" s="14">
        <v>0</v>
      </c>
      <c r="J5" s="14">
        <v>0</v>
      </c>
      <c r="K5" s="14">
        <v>0</v>
      </c>
      <c r="L5" s="14">
        <v>0</v>
      </c>
      <c r="M5" s="14">
        <v>0</v>
      </c>
      <c r="N5" s="14">
        <v>0</v>
      </c>
      <c r="O5" s="14">
        <v>0</v>
      </c>
      <c r="P5" s="14">
        <v>0</v>
      </c>
      <c r="Q5" s="14">
        <v>0</v>
      </c>
      <c r="R5" s="14">
        <v>0</v>
      </c>
      <c r="S5" s="14">
        <v>0</v>
      </c>
      <c r="T5" s="14">
        <v>0</v>
      </c>
      <c r="U5" s="14">
        <v>0</v>
      </c>
      <c r="V5" s="14">
        <v>0</v>
      </c>
      <c r="W5" s="14">
        <v>7</v>
      </c>
      <c r="X5" s="14">
        <v>0</v>
      </c>
      <c r="Y5" s="14">
        <v>0</v>
      </c>
      <c r="Z5" s="14">
        <v>0</v>
      </c>
      <c r="AA5" s="14">
        <v>0</v>
      </c>
      <c r="AB5" s="14">
        <v>0</v>
      </c>
      <c r="AC5" s="14">
        <v>0</v>
      </c>
      <c r="AD5" s="14">
        <v>30</v>
      </c>
      <c r="AE5" s="14">
        <v>300</v>
      </c>
      <c r="AF5" s="14">
        <v>19</v>
      </c>
      <c r="AG5" s="14">
        <v>190</v>
      </c>
      <c r="AH5" s="16">
        <v>4</v>
      </c>
    </row>
    <row r="6" spans="1:34" x14ac:dyDescent="0.2">
      <c r="A6" s="14">
        <v>5</v>
      </c>
      <c r="B6" s="14">
        <v>0</v>
      </c>
      <c r="C6" s="14">
        <v>0</v>
      </c>
      <c r="D6" s="14">
        <v>0</v>
      </c>
      <c r="E6" s="14">
        <v>0</v>
      </c>
      <c r="F6" s="14">
        <v>8</v>
      </c>
      <c r="G6" s="14">
        <v>5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4">
        <v>0</v>
      </c>
      <c r="Q6" s="14">
        <v>0</v>
      </c>
      <c r="R6" s="14">
        <v>1</v>
      </c>
      <c r="S6" s="14">
        <v>0</v>
      </c>
      <c r="T6" s="14">
        <v>0</v>
      </c>
      <c r="U6" s="14">
        <v>0</v>
      </c>
      <c r="V6" s="14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4">
        <v>0</v>
      </c>
      <c r="AC6" s="14">
        <v>0</v>
      </c>
      <c r="AD6" s="14">
        <v>14</v>
      </c>
      <c r="AE6" s="14">
        <v>140</v>
      </c>
      <c r="AF6" s="14">
        <v>8</v>
      </c>
      <c r="AG6" s="14">
        <v>80</v>
      </c>
      <c r="AH6" s="16">
        <v>3</v>
      </c>
    </row>
    <row r="7" spans="1:34" x14ac:dyDescent="0.2">
      <c r="A7" s="14">
        <v>6</v>
      </c>
      <c r="B7" s="14">
        <v>0</v>
      </c>
      <c r="C7" s="14">
        <v>6</v>
      </c>
      <c r="D7" s="14">
        <v>2</v>
      </c>
      <c r="E7" s="14">
        <v>2</v>
      </c>
      <c r="F7" s="14">
        <v>5</v>
      </c>
      <c r="G7" s="14">
        <v>0</v>
      </c>
      <c r="H7" s="14">
        <v>0</v>
      </c>
      <c r="I7" s="14">
        <v>0</v>
      </c>
      <c r="J7" s="14">
        <v>0</v>
      </c>
      <c r="K7" s="14">
        <v>2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S7" s="14">
        <v>0</v>
      </c>
      <c r="T7" s="14">
        <v>0</v>
      </c>
      <c r="U7" s="14">
        <v>0</v>
      </c>
      <c r="V7" s="14">
        <v>0</v>
      </c>
      <c r="W7" s="14">
        <v>5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4">
        <v>0</v>
      </c>
      <c r="AD7" s="14">
        <v>22</v>
      </c>
      <c r="AE7" s="14">
        <v>220</v>
      </c>
      <c r="AF7" s="14">
        <v>9</v>
      </c>
      <c r="AG7" s="14">
        <v>90</v>
      </c>
      <c r="AH7" s="16">
        <v>6</v>
      </c>
    </row>
    <row r="8" spans="1:34" x14ac:dyDescent="0.2">
      <c r="A8" s="16">
        <v>7</v>
      </c>
      <c r="B8" s="16">
        <v>0</v>
      </c>
      <c r="C8" s="16">
        <v>13</v>
      </c>
      <c r="D8" s="16">
        <v>23</v>
      </c>
      <c r="E8" s="16">
        <v>17</v>
      </c>
      <c r="F8" s="16">
        <v>5</v>
      </c>
      <c r="G8" s="16">
        <v>16</v>
      </c>
      <c r="H8" s="16">
        <v>0</v>
      </c>
      <c r="I8" s="16">
        <v>0</v>
      </c>
      <c r="J8" s="16">
        <v>26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9</v>
      </c>
      <c r="W8" s="16">
        <v>0</v>
      </c>
      <c r="X8" s="16">
        <v>0</v>
      </c>
      <c r="Y8" s="16">
        <v>0</v>
      </c>
      <c r="Z8" s="16">
        <v>1</v>
      </c>
      <c r="AA8" s="16">
        <v>1</v>
      </c>
      <c r="AB8" s="16">
        <v>0</v>
      </c>
      <c r="AC8" s="16">
        <v>0</v>
      </c>
      <c r="AD8" s="14">
        <v>111</v>
      </c>
      <c r="AE8" s="14">
        <v>1110</v>
      </c>
      <c r="AF8" s="14">
        <v>54</v>
      </c>
      <c r="AG8" s="14">
        <v>540</v>
      </c>
      <c r="AH8" s="16">
        <v>9</v>
      </c>
    </row>
    <row r="9" spans="1:34" x14ac:dyDescent="0.2">
      <c r="A9" s="16">
        <v>8</v>
      </c>
      <c r="B9" s="16">
        <v>0</v>
      </c>
      <c r="C9" s="16">
        <v>8</v>
      </c>
      <c r="D9" s="16">
        <v>2</v>
      </c>
      <c r="E9" s="16">
        <v>3</v>
      </c>
      <c r="F9" s="16">
        <v>9</v>
      </c>
      <c r="G9" s="16">
        <v>0</v>
      </c>
      <c r="H9" s="16">
        <v>5</v>
      </c>
      <c r="I9" s="16">
        <v>0</v>
      </c>
      <c r="J9" s="16">
        <v>0</v>
      </c>
      <c r="K9" s="16">
        <v>0</v>
      </c>
      <c r="L9" s="16">
        <v>0</v>
      </c>
      <c r="M9" s="16">
        <v>1</v>
      </c>
      <c r="N9" s="16">
        <v>0</v>
      </c>
      <c r="O9" s="16">
        <v>3</v>
      </c>
      <c r="P9" s="16">
        <v>0</v>
      </c>
      <c r="Q9" s="16">
        <v>0</v>
      </c>
      <c r="R9" s="16">
        <v>0</v>
      </c>
      <c r="S9" s="16">
        <v>0</v>
      </c>
      <c r="T9" s="16">
        <v>1</v>
      </c>
      <c r="U9" s="16">
        <v>3</v>
      </c>
      <c r="V9" s="16">
        <v>5</v>
      </c>
      <c r="W9" s="16">
        <v>10</v>
      </c>
      <c r="X9" s="16">
        <v>0</v>
      </c>
      <c r="Y9" s="16">
        <v>0</v>
      </c>
      <c r="Z9" s="16">
        <v>0</v>
      </c>
      <c r="AA9" s="16">
        <v>0</v>
      </c>
      <c r="AB9" s="16">
        <v>2</v>
      </c>
      <c r="AC9" s="16">
        <v>0</v>
      </c>
      <c r="AD9" s="14">
        <v>52</v>
      </c>
      <c r="AE9" s="14">
        <v>520</v>
      </c>
      <c r="AF9" s="14">
        <v>21</v>
      </c>
      <c r="AG9" s="14">
        <v>210</v>
      </c>
      <c r="AH9" s="16">
        <v>12</v>
      </c>
    </row>
    <row r="10" spans="1:34" x14ac:dyDescent="0.2">
      <c r="A10" s="14">
        <v>9</v>
      </c>
      <c r="B10" s="14">
        <v>0</v>
      </c>
      <c r="C10" s="14">
        <v>18</v>
      </c>
      <c r="D10" s="14">
        <v>14</v>
      </c>
      <c r="E10" s="14">
        <v>8</v>
      </c>
      <c r="F10" s="14">
        <v>7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1</v>
      </c>
      <c r="O10" s="14">
        <v>0</v>
      </c>
      <c r="P10" s="14">
        <v>10</v>
      </c>
      <c r="Q10" s="14">
        <v>0</v>
      </c>
      <c r="R10" s="14">
        <v>2</v>
      </c>
      <c r="S10" s="14">
        <v>0</v>
      </c>
      <c r="T10" s="14">
        <v>1</v>
      </c>
      <c r="U10" s="14">
        <v>0</v>
      </c>
      <c r="V10" s="14">
        <v>6</v>
      </c>
      <c r="W10" s="14">
        <v>5</v>
      </c>
      <c r="X10" s="14">
        <v>3</v>
      </c>
      <c r="Y10" s="14">
        <v>2</v>
      </c>
      <c r="Z10" s="14">
        <v>0</v>
      </c>
      <c r="AA10" s="14">
        <v>0</v>
      </c>
      <c r="AB10" s="14">
        <v>0</v>
      </c>
      <c r="AC10" s="14">
        <v>7</v>
      </c>
      <c r="AD10" s="14">
        <v>84</v>
      </c>
      <c r="AE10" s="14">
        <v>840</v>
      </c>
      <c r="AF10" s="14">
        <v>43</v>
      </c>
      <c r="AG10" s="14">
        <v>430</v>
      </c>
      <c r="AH10" s="16">
        <v>13</v>
      </c>
    </row>
    <row r="11" spans="1:34" x14ac:dyDescent="0.2">
      <c r="A11" s="14">
        <v>10</v>
      </c>
      <c r="B11" s="14">
        <v>5</v>
      </c>
      <c r="C11" s="14">
        <v>2</v>
      </c>
      <c r="D11" s="14">
        <v>0</v>
      </c>
      <c r="E11" s="14">
        <v>3</v>
      </c>
      <c r="F11" s="14">
        <v>0</v>
      </c>
      <c r="G11" s="14">
        <v>20</v>
      </c>
      <c r="H11" s="14">
        <v>0</v>
      </c>
      <c r="I11" s="14">
        <v>0</v>
      </c>
      <c r="J11" s="14">
        <v>0</v>
      </c>
      <c r="K11" s="14">
        <v>0</v>
      </c>
      <c r="L11" s="14">
        <v>8</v>
      </c>
      <c r="M11" s="14">
        <v>0</v>
      </c>
      <c r="N11" s="14">
        <v>0</v>
      </c>
      <c r="O11" s="14">
        <v>1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39</v>
      </c>
      <c r="AE11" s="14">
        <v>390</v>
      </c>
      <c r="AF11" s="14">
        <v>3</v>
      </c>
      <c r="AG11" s="14">
        <v>30</v>
      </c>
      <c r="AH11" s="16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Exp_bare_patch</vt:lpstr>
      <vt:lpstr>Exp_native_patch</vt:lpstr>
      <vt:lpstr>Procedural_controls</vt:lpstr>
      <vt:lpstr>Correlation_Hs_Tt</vt:lpstr>
      <vt:lpstr>CN_leaf</vt:lpstr>
      <vt:lpstr>Pilot_grazing_pressure</vt:lpstr>
      <vt:lpstr>Video_analysis</vt:lpstr>
      <vt:lpstr>UVC_Aruba</vt:lpstr>
      <vt:lpstr>UVC_Bonaire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Fee Smulders</dc:creator>
  <cp:lastModifiedBy>Fee Smulders</cp:lastModifiedBy>
  <dcterms:created xsi:type="dcterms:W3CDTF">2020-07-21T13:26:26Z</dcterms:created>
  <dcterms:modified xsi:type="dcterms:W3CDTF">2022-02-01T10:17:00Z</dcterms:modified>
</cp:coreProperties>
</file>