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<sst xmlns="http://schemas.openxmlformats.org/spreadsheetml/2006/main" count="45" uniqueCount="43">
  <si>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</si>
  <si>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</si>
  <si>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</si>
  <si>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</si>
  <si>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</si>
  <si>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</si>
  <si>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</si>
  <si>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</si>
  <si>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</si>
  <si>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</si>
  <si>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</si>
  <si>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</si>
  <si>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</si>
  <si>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</si>
  <si>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</si>
  <si>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</si>
  <si>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</si>
  <si>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</si>
  <si>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</si>
  <si>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</si>
  <si>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</si>
  <si>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</si>
  <si>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</si>
  <si>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</si>
  <si>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</si>
  <si>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</si>
  <si>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</si>
  <si>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</si>
  <si>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</si>
  <si>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</si>
  <si>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</si>
  <si>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</si>
  <si>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</si>
  <si>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</si>
  <si>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</si>
  <si>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</si>
  <si>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</si>
  <si>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</si>
  <si>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</si>
  <si>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veel schelpengruis</t>
  </si>
  <si>
    <t>korrels + schgruis</t>
  </si>
  <si>
    <t>schelpen</t>
  </si>
  <si>
    <t>38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</si>
</sst>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40" t="s">
        <v>0</v>
      </c>
      <c r="B1" s="40"/>
      <c r="C1" s="40"/>
      <c r="D1" s="40"/>
      <c r="E1" s="40"/>
      <c r="F1" s="40"/>
      <c r="G1" s="40"/>
    </row>
    <row r="2" spans="1:13" s="1" customFormat="1" ht="18" customHeight="1" thickBot="1" x14ac:dyDescent="0.3">
      <c r="A2" s="41" t="s">
        <v>1</v>
      </c>
      <c r="B2" s="41"/>
      <c r="C2" s="41"/>
      <c r="D2" s="41"/>
      <c r="E2" s="41"/>
      <c r="F2" s="41"/>
      <c r="G2" s="41"/>
      <c r="K2" s="38"/>
      <c r="L2" s="38" t="s">
        <v>37</v>
      </c>
      <c r="M2" s="38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2" t="s">
        <v>31</v>
      </c>
      <c r="C4" s="42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3" t="s">
        <v>32</v>
      </c>
      <c r="C5" s="43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3"/>
      <c r="C6" s="43"/>
      <c r="D6" s="2" t="s">
        <v>35</v>
      </c>
      <c r="E6" s="31" t="s">
        <v>34</v>
      </c>
      <c r="F6" s="2" t="s">
        <v>36</v>
      </c>
      <c r="G6" s="37">
        <v>2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3" t="s">
        <v>42</v>
      </c>
      <c r="C7" s="43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383.28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146.96999999999997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  <c r="H13" s="14" t="s">
        <v>39</v>
      </c>
    </row>
    <row r="14" spans="1:13" ht="14.1" customHeight="1" thickBot="1" x14ac:dyDescent="0.3">
      <c r="A14" s="15"/>
      <c r="B14" s="6">
        <v>3.35</v>
      </c>
      <c r="C14" s="16">
        <v>507.75</v>
      </c>
      <c r="D14" s="16">
        <v>507.9</v>
      </c>
      <c r="E14" s="17">
        <f>D14-C14</f>
        <v>0.14999999999997726</v>
      </c>
      <c r="F14" s="17">
        <f>(E14/C$11)*100</f>
        <v>0.10206164523370571</v>
      </c>
      <c r="G14" s="30">
        <f>100-F14</f>
        <v>99.897938354766296</v>
      </c>
      <c r="H14" s="6" t="s">
        <v>41</v>
      </c>
    </row>
    <row r="15" spans="1:13" ht="14.1" customHeight="1" thickBot="1" x14ac:dyDescent="0.3">
      <c r="A15" s="18"/>
      <c r="B15" s="6">
        <v>2</v>
      </c>
      <c r="C15" s="19">
        <v>557.62</v>
      </c>
      <c r="D15" s="19">
        <v>558.34</v>
      </c>
      <c r="E15" s="17">
        <f t="shared" ref="E15:E23" si="0">D15-C15</f>
        <v>0.72000000000002728</v>
      </c>
      <c r="F15" s="17">
        <f t="shared" ref="F15:F23" si="1">(E15/C$11)*100</f>
        <v>0.48989589712188025</v>
      </c>
      <c r="G15" s="30">
        <f t="shared" ref="G15:G23" si="2">G14-F15</f>
        <v>99.408042457644413</v>
      </c>
      <c r="H15" s="6" t="s">
        <v>40</v>
      </c>
    </row>
    <row r="16" spans="1:13" ht="14.1" customHeight="1" thickBot="1" x14ac:dyDescent="0.3">
      <c r="A16" s="18"/>
      <c r="B16" s="6">
        <v>1.18</v>
      </c>
      <c r="C16" s="19">
        <v>468.48</v>
      </c>
      <c r="D16" s="19">
        <v>469.43</v>
      </c>
      <c r="E16" s="17">
        <f t="shared" si="0"/>
        <v>0.94999999999998863</v>
      </c>
      <c r="F16" s="17">
        <f t="shared" si="1"/>
        <v>0.64639041981355971</v>
      </c>
      <c r="G16" s="30">
        <f t="shared" si="2"/>
        <v>98.761652037830856</v>
      </c>
    </row>
    <row r="17" spans="1:7" ht="14.1" customHeight="1" thickBot="1" x14ac:dyDescent="0.3">
      <c r="A17" s="18"/>
      <c r="B17" s="6">
        <v>0.6</v>
      </c>
      <c r="C17" s="19">
        <v>447.28</v>
      </c>
      <c r="D17" s="19">
        <v>448.56</v>
      </c>
      <c r="E17" s="17">
        <f>D17-C17</f>
        <v>1.2800000000000296</v>
      </c>
      <c r="F17" s="17">
        <f t="shared" si="1"/>
        <v>0.87092603932777424</v>
      </c>
      <c r="G17" s="30">
        <f t="shared" si="2"/>
        <v>97.890725998503086</v>
      </c>
    </row>
    <row r="18" spans="1:7" ht="14.1" customHeight="1" thickBot="1" x14ac:dyDescent="0.3">
      <c r="A18" s="18"/>
      <c r="B18" s="6">
        <v>0.42</v>
      </c>
      <c r="C18" s="19">
        <v>428.24</v>
      </c>
      <c r="D18" s="19">
        <v>437.17</v>
      </c>
      <c r="E18" s="17">
        <f t="shared" si="0"/>
        <v>8.9300000000000068</v>
      </c>
      <c r="F18" s="17">
        <f t="shared" si="1"/>
        <v>6.0760699462475394</v>
      </c>
      <c r="G18" s="30">
        <f t="shared" si="2"/>
        <v>91.814656052255543</v>
      </c>
    </row>
    <row r="19" spans="1:7" ht="14.1" customHeight="1" thickBot="1" x14ac:dyDescent="0.3">
      <c r="A19" s="18"/>
      <c r="B19" s="6">
        <v>0.3</v>
      </c>
      <c r="C19" s="19">
        <v>411.1</v>
      </c>
      <c r="D19" s="19">
        <v>477.94</v>
      </c>
      <c r="E19" s="17">
        <f t="shared" si="0"/>
        <v>66.839999999999975</v>
      </c>
      <c r="F19" s="17">
        <f t="shared" si="1"/>
        <v>45.478669116146143</v>
      </c>
      <c r="G19" s="30">
        <f t="shared" si="2"/>
        <v>46.3359869361094</v>
      </c>
    </row>
    <row r="20" spans="1:7" ht="14.1" customHeight="1" thickBot="1" x14ac:dyDescent="0.3">
      <c r="A20" s="18"/>
      <c r="B20" s="6">
        <v>0.21199999999999999</v>
      </c>
      <c r="C20" s="19">
        <v>402.72</v>
      </c>
      <c r="D20" s="19">
        <v>451.56</v>
      </c>
      <c r="E20" s="17">
        <f t="shared" si="0"/>
        <v>48.839999999999975</v>
      </c>
      <c r="F20" s="17">
        <f t="shared" si="1"/>
        <v>33.231271688099604</v>
      </c>
      <c r="G20" s="30">
        <f t="shared" si="2"/>
        <v>13.104715248009796</v>
      </c>
    </row>
    <row r="21" spans="1:7" ht="14.1" customHeight="1" thickBot="1" x14ac:dyDescent="0.3">
      <c r="A21" s="18"/>
      <c r="B21" s="6">
        <v>0.15</v>
      </c>
      <c r="C21" s="19">
        <v>410.32</v>
      </c>
      <c r="D21" s="19">
        <v>425.73</v>
      </c>
      <c r="E21" s="17">
        <f t="shared" si="0"/>
        <v>15.410000000000025</v>
      </c>
      <c r="F21" s="17">
        <f t="shared" si="1"/>
        <v>10.485133020344307</v>
      </c>
      <c r="G21" s="30">
        <f t="shared" si="2"/>
        <v>2.6195822276654894</v>
      </c>
    </row>
    <row r="22" spans="1:7" ht="14.1" customHeight="1" thickBot="1" x14ac:dyDescent="0.3">
      <c r="A22" s="18"/>
      <c r="B22" s="6">
        <v>6.3E-2</v>
      </c>
      <c r="C22" s="19">
        <v>390.88</v>
      </c>
      <c r="D22" s="19">
        <v>394.6</v>
      </c>
      <c r="E22" s="17">
        <f t="shared" si="0"/>
        <v>3.7200000000000273</v>
      </c>
      <c r="F22" s="17">
        <f t="shared" si="1"/>
        <v>2.5311288017963043</v>
      </c>
      <c r="G22" s="30">
        <f t="shared" si="2"/>
        <v>8.8453425869185143E-2</v>
      </c>
    </row>
    <row r="23" spans="1:7" ht="14.1" customHeight="1" thickBot="1" x14ac:dyDescent="0.3">
      <c r="A23" s="29" t="s">
        <v>16</v>
      </c>
      <c r="B23" s="20"/>
      <c r="C23" s="21">
        <v>429.42</v>
      </c>
      <c r="D23" s="21">
        <v>429.42</v>
      </c>
      <c r="E23" s="17">
        <f t="shared" si="0"/>
        <v>0</v>
      </c>
      <c r="F23" s="17">
        <f t="shared" si="1"/>
        <v>0</v>
      </c>
      <c r="G23" s="30">
        <f t="shared" si="2"/>
        <v>8.8453425869185143E-2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146.84000000000003</v>
      </c>
      <c r="F24" s="24">
        <f>SUM(F14:F23)</f>
        <v>99.91154657413081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9" t="s">
        <v>20</v>
      </c>
      <c r="B45" s="39"/>
      <c r="C45" s="39"/>
    </row>
    <row r="46" spans="1:7" ht="14.1" customHeight="1" x14ac:dyDescent="0.25">
      <c r="B46" s="25" t="s">
        <v>21</v>
      </c>
      <c r="C46" s="33">
        <f>SUM(F14)</f>
        <v>0.10206164523370571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97.278356127100807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2.5311288017963043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2020-03-05T09:37:53Z</dcterms:modified>
</cp:coreProperties>
</file>