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<sst xmlns="http://schemas.openxmlformats.org/spreadsheetml/2006/main" count="47" uniqueCount="44">
  <si>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</si>
  <si>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</si>
  <si>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</si>
  <si>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</si>
  <si>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</si>
  <si>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</si>
  <si>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</si>
  <si>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</si>
  <si>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</si>
  <si>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</si>
  <si>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</si>
  <si>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</si>
  <si>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</si>
  <si>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</si>
  <si>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</si>
  <si>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</si>
  <si>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</si>
  <si>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</si>
  <si>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</si>
  <si>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</si>
  <si>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</si>
  <si>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</si>
  <si>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</si>
  <si>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</si>
  <si>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</si>
  <si>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</si>
  <si>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</si>
  <si>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</si>
  <si>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</si>
  <si>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</si>
  <si>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</si>
  <si>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</si>
  <si>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</si>
  <si>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</si>
  <si>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</si>
  <si>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</si>
  <si>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</si>
  <si>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</si>
  <si>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</si>
  <si>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</si>
  <si>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</si>
  <si>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</si>
  <si>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TOTAL SAMPLE = 265.19</t>
  </si>
  <si>
    <t>schgruis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</si>
</sst>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0"/>
  <sheetViews>
    <sheetView tabSelected="1" workbookViewId="0">
      <selection activeCell="D24" sqref="D24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8" s="1" customFormat="1" ht="18" customHeight="1" x14ac:dyDescent="0.2">
      <c r="A1" s="40" t="s">
        <v>0</v>
      </c>
      <c r="B1" s="40"/>
      <c r="C1" s="40"/>
      <c r="D1" s="40"/>
      <c r="E1" s="40"/>
      <c r="F1" s="40"/>
      <c r="G1" s="40"/>
      <c r="L1" s="1" t="s">
        <v>40</v>
      </c>
      <c r="O1" s="38" t="s">
        <v>42</v>
      </c>
      <c r="P1" s="38"/>
      <c r="Q1" s="38"/>
      <c r="R1" s="38"/>
    </row>
    <row r="2" spans="1:18" s="1" customFormat="1" ht="18" customHeight="1" thickBot="1" x14ac:dyDescent="0.25">
      <c r="A2" s="41" t="s">
        <v>1</v>
      </c>
      <c r="B2" s="41"/>
      <c r="C2" s="41"/>
      <c r="D2" s="41"/>
      <c r="E2" s="41"/>
      <c r="F2" s="41"/>
      <c r="G2" s="41"/>
      <c r="L2" s="1" t="s">
        <v>35</v>
      </c>
      <c r="M2" s="1" t="s">
        <v>36</v>
      </c>
    </row>
    <row r="3" spans="1:18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508.64</v>
      </c>
      <c r="M3" s="16">
        <v>508.78</v>
      </c>
    </row>
    <row r="4" spans="1:18" s="1" customFormat="1" ht="18" customHeight="1" x14ac:dyDescent="0.2">
      <c r="A4" s="2" t="s">
        <v>2</v>
      </c>
      <c r="B4" s="42" t="s">
        <v>39</v>
      </c>
      <c r="C4" s="42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507.47</v>
      </c>
      <c r="M4" s="19">
        <v>507.43</v>
      </c>
    </row>
    <row r="5" spans="1:18" s="1" customFormat="1" ht="18" customHeight="1" x14ac:dyDescent="0.2">
      <c r="A5" s="2" t="s">
        <v>5</v>
      </c>
      <c r="B5" s="43" t="s">
        <v>31</v>
      </c>
      <c r="C5" s="43"/>
      <c r="D5" s="2"/>
      <c r="E5" s="31"/>
      <c r="F5" s="2"/>
      <c r="G5" s="5"/>
      <c r="J5" s="18"/>
      <c r="K5" s="6">
        <v>1.18</v>
      </c>
      <c r="L5" s="19">
        <v>470.42</v>
      </c>
      <c r="M5" s="19">
        <v>457.76</v>
      </c>
    </row>
    <row r="6" spans="1:18" s="1" customFormat="1" ht="18" customHeight="1" x14ac:dyDescent="0.2">
      <c r="A6" s="2"/>
      <c r="B6" s="43"/>
      <c r="C6" s="43"/>
      <c r="D6" s="2" t="s">
        <v>33</v>
      </c>
      <c r="E6" s="31" t="s">
        <v>41</v>
      </c>
      <c r="F6" s="2" t="s">
        <v>34</v>
      </c>
      <c r="G6" s="37">
        <v>2</v>
      </c>
      <c r="J6" s="18"/>
      <c r="K6" s="6">
        <v>0.6</v>
      </c>
      <c r="L6" s="19">
        <v>449.44</v>
      </c>
      <c r="M6" s="19">
        <v>447.91</v>
      </c>
    </row>
    <row r="7" spans="1:18" s="1" customFormat="1" ht="18" customHeight="1" x14ac:dyDescent="0.2">
      <c r="A7" s="2" t="s">
        <v>6</v>
      </c>
      <c r="B7" s="43" t="s">
        <v>37</v>
      </c>
      <c r="C7" s="43"/>
      <c r="D7" s="2"/>
      <c r="J7" s="18"/>
      <c r="K7" s="6">
        <v>0.42499999999999999</v>
      </c>
      <c r="L7" s="19">
        <v>422.93</v>
      </c>
      <c r="M7" s="19">
        <v>466.52</v>
      </c>
    </row>
    <row r="8" spans="1:18" s="1" customFormat="1" ht="11.1" customHeight="1" x14ac:dyDescent="0.2">
      <c r="A8" s="2"/>
      <c r="B8" s="2"/>
      <c r="J8" s="18"/>
      <c r="K8" s="6">
        <v>0.3</v>
      </c>
      <c r="L8" s="19">
        <v>411.21</v>
      </c>
      <c r="M8" s="19">
        <v>409.49</v>
      </c>
    </row>
    <row r="9" spans="1:18" ht="11.1" customHeight="1" x14ac:dyDescent="0.2">
      <c r="J9" s="18"/>
      <c r="K9" s="6">
        <v>0.21199999999999999</v>
      </c>
      <c r="L9" s="19">
        <v>404.44</v>
      </c>
      <c r="M9" s="19">
        <v>400.28</v>
      </c>
    </row>
    <row r="10" spans="1:18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400.96</v>
      </c>
      <c r="J10" s="18"/>
      <c r="K10" s="6">
        <v>0.15</v>
      </c>
      <c r="L10" s="19">
        <v>392.76</v>
      </c>
      <c r="M10" s="19">
        <v>408.15</v>
      </c>
    </row>
    <row r="11" spans="1:18" s="1" customFormat="1" ht="15.95" customHeight="1" x14ac:dyDescent="0.2">
      <c r="B11" s="7" t="s">
        <v>9</v>
      </c>
      <c r="C11" s="9">
        <f>G10-C10</f>
        <v>150.29</v>
      </c>
      <c r="J11" s="18"/>
      <c r="K11" s="6">
        <v>6.3E-2</v>
      </c>
      <c r="L11" s="19">
        <v>386.97</v>
      </c>
      <c r="M11" s="19">
        <v>379.17</v>
      </c>
    </row>
    <row r="12" spans="1:18" ht="11.1" customHeight="1" thickBot="1" x14ac:dyDescent="0.25">
      <c r="J12" s="29" t="s">
        <v>16</v>
      </c>
      <c r="K12" s="20"/>
      <c r="L12" s="21">
        <v>425.25</v>
      </c>
      <c r="M12" s="21">
        <v>257.88</v>
      </c>
    </row>
    <row r="13" spans="1:18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8" ht="14.1" customHeight="1" thickBot="1" x14ac:dyDescent="0.25">
      <c r="A14" s="15"/>
      <c r="B14" s="6">
        <v>3.35</v>
      </c>
      <c r="C14" s="16">
        <v>508.78</v>
      </c>
      <c r="D14" s="16">
        <v>508.78</v>
      </c>
      <c r="E14" s="17">
        <f>D14-C14</f>
        <v>0</v>
      </c>
      <c r="F14" s="17">
        <f>(E14/C$11)*100</f>
        <v>0</v>
      </c>
      <c r="G14" s="30">
        <f>100-F14</f>
        <v>100</v>
      </c>
    </row>
    <row r="15" spans="1:18" ht="14.1" customHeight="1" thickBot="1" x14ac:dyDescent="0.25">
      <c r="A15" s="18"/>
      <c r="B15" s="6">
        <v>2</v>
      </c>
      <c r="C15" s="19">
        <v>507.43</v>
      </c>
      <c r="D15" s="19">
        <v>507.43</v>
      </c>
      <c r="E15" s="17">
        <f t="shared" ref="E15:E21" si="0">D15-C15</f>
        <v>0</v>
      </c>
      <c r="F15" s="17">
        <f t="shared" ref="F15:F23" si="1">(E15/C$11)*100</f>
        <v>0</v>
      </c>
      <c r="G15" s="30">
        <f t="shared" ref="G15:G23" si="2">G14-F15</f>
        <v>100</v>
      </c>
    </row>
    <row r="16" spans="1:18" ht="14.1" customHeight="1" thickBot="1" x14ac:dyDescent="0.25">
      <c r="A16" s="18"/>
      <c r="B16" s="6">
        <v>1.18</v>
      </c>
      <c r="C16" s="19">
        <v>457.76</v>
      </c>
      <c r="D16" s="19">
        <v>457.77</v>
      </c>
      <c r="E16" s="17">
        <f t="shared" si="0"/>
        <v>9.9999999999909051E-3</v>
      </c>
      <c r="F16" s="17">
        <f t="shared" si="1"/>
        <v>6.653802648207403E-3</v>
      </c>
      <c r="G16" s="30">
        <f t="shared" si="2"/>
        <v>99.993346197351798</v>
      </c>
      <c r="H16" s="6" t="s">
        <v>43</v>
      </c>
    </row>
    <row r="17" spans="1:8" ht="14.1" customHeight="1" thickBot="1" x14ac:dyDescent="0.25">
      <c r="A17" s="18"/>
      <c r="B17" s="6">
        <v>0.6</v>
      </c>
      <c r="C17" s="19">
        <v>447.91</v>
      </c>
      <c r="D17" s="19">
        <v>448.01</v>
      </c>
      <c r="E17" s="17">
        <f>D17-C17</f>
        <v>9.9999999999965894E-2</v>
      </c>
      <c r="F17" s="17">
        <f t="shared" si="1"/>
        <v>6.6538026482111851E-2</v>
      </c>
      <c r="G17" s="30">
        <f t="shared" si="2"/>
        <v>99.926808170869691</v>
      </c>
      <c r="H17" s="6" t="s">
        <v>43</v>
      </c>
    </row>
    <row r="18" spans="1:8" ht="14.1" customHeight="1" thickBot="1" x14ac:dyDescent="0.25">
      <c r="A18" s="18"/>
      <c r="B18" s="6">
        <v>0.42499999999999999</v>
      </c>
      <c r="C18" s="19">
        <v>466.52</v>
      </c>
      <c r="D18" s="19">
        <v>469.38</v>
      </c>
      <c r="E18" s="17">
        <f t="shared" si="0"/>
        <v>2.8600000000000136</v>
      </c>
      <c r="F18" s="17">
        <f t="shared" si="1"/>
        <v>1.9029875573890569</v>
      </c>
      <c r="G18" s="30">
        <f t="shared" si="2"/>
        <v>98.023820613480638</v>
      </c>
    </row>
    <row r="19" spans="1:8" ht="14.1" customHeight="1" thickBot="1" x14ac:dyDescent="0.25">
      <c r="A19" s="18"/>
      <c r="B19" s="6">
        <v>0.3</v>
      </c>
      <c r="C19" s="19">
        <v>409.49</v>
      </c>
      <c r="D19" s="19">
        <v>456.7</v>
      </c>
      <c r="E19" s="17">
        <f t="shared" si="0"/>
        <v>47.20999999999998</v>
      </c>
      <c r="F19" s="17">
        <f t="shared" si="1"/>
        <v>31.412602302215703</v>
      </c>
      <c r="G19" s="30">
        <f t="shared" si="2"/>
        <v>66.611218311264935</v>
      </c>
    </row>
    <row r="20" spans="1:8" ht="14.1" customHeight="1" thickBot="1" x14ac:dyDescent="0.25">
      <c r="A20" s="18"/>
      <c r="B20" s="6">
        <v>0.21199999999999999</v>
      </c>
      <c r="C20" s="19">
        <v>400.28</v>
      </c>
      <c r="D20" s="19">
        <v>462.7</v>
      </c>
      <c r="E20" s="17">
        <f t="shared" si="0"/>
        <v>62.420000000000016</v>
      </c>
      <c r="F20" s="17">
        <f t="shared" si="1"/>
        <v>41.533036130148396</v>
      </c>
      <c r="G20" s="30">
        <f t="shared" si="2"/>
        <v>25.078182181116539</v>
      </c>
    </row>
    <row r="21" spans="1:8" ht="14.1" customHeight="1" thickBot="1" x14ac:dyDescent="0.25">
      <c r="A21" s="18"/>
      <c r="B21" s="6">
        <v>0.15</v>
      </c>
      <c r="C21" s="19">
        <v>408.15</v>
      </c>
      <c r="D21" s="19">
        <v>440.5</v>
      </c>
      <c r="E21" s="17">
        <f t="shared" si="0"/>
        <v>32.350000000000023</v>
      </c>
      <c r="F21" s="17">
        <f t="shared" si="1"/>
        <v>21.525051566970539</v>
      </c>
      <c r="G21" s="30">
        <f t="shared" si="2"/>
        <v>3.5531306141459993</v>
      </c>
    </row>
    <row r="22" spans="1:8" ht="14.1" customHeight="1" thickBot="1" x14ac:dyDescent="0.25">
      <c r="A22" s="18"/>
      <c r="B22" s="6">
        <v>6.3E-2</v>
      </c>
      <c r="C22" s="19">
        <v>379.17</v>
      </c>
      <c r="D22" s="21">
        <v>384.48</v>
      </c>
      <c r="E22" s="17">
        <f>D22-C22</f>
        <v>5.3100000000000023</v>
      </c>
      <c r="F22" s="17">
        <f t="shared" si="1"/>
        <v>3.5331692062013453</v>
      </c>
      <c r="G22" s="30">
        <f t="shared" si="2"/>
        <v>1.9961407944653953E-2</v>
      </c>
    </row>
    <row r="23" spans="1:8" ht="14.1" customHeight="1" thickBot="1" x14ac:dyDescent="0.25">
      <c r="A23" s="29" t="s">
        <v>16</v>
      </c>
      <c r="B23" s="20"/>
      <c r="C23" s="21">
        <v>257.88</v>
      </c>
      <c r="D23" s="21">
        <v>257.99</v>
      </c>
      <c r="E23" s="17">
        <f>D23-C23</f>
        <v>0.11000000000001364</v>
      </c>
      <c r="F23" s="17">
        <f t="shared" si="1"/>
        <v>7.3191829130357086E-2</v>
      </c>
      <c r="G23" s="30">
        <f t="shared" si="2"/>
        <v>-5.3230421185703133E-2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150.37</v>
      </c>
      <c r="F24" s="24">
        <f>SUM(F14:F23)</f>
        <v>100.05323042118573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9" t="s">
        <v>20</v>
      </c>
      <c r="B45" s="39"/>
      <c r="C45" s="39"/>
    </row>
    <row r="46" spans="1:7" ht="14.1" customHeight="1" x14ac:dyDescent="0.2">
      <c r="B46" s="25" t="s">
        <v>21</v>
      </c>
      <c r="C46" s="33">
        <f>SUM(F14)</f>
        <v>0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96.446869385854029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3.5331692062013453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8">
    <mergeCell ref="O1:R1"/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2021-01-27T11:49:03Z</dcterms:modified>
</cp:coreProperties>
</file>