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<sst xmlns="http://schemas.openxmlformats.org/spreadsheetml/2006/main" count="45" uniqueCount="43">
  <si>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</si>
  <si>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</si>
  <si>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</si>
  <si>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</si>
  <si>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</si>
  <si>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</si>
  <si>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</si>
  <si>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</si>
  <si>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</si>
  <si>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</si>
  <si>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</si>
  <si>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</si>
  <si>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</si>
  <si>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</si>
  <si>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</si>
  <si>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</si>
  <si>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</si>
  <si>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</si>
  <si>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</si>
  <si>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</si>
  <si>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</si>
  <si>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</si>
  <si>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</si>
  <si>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</si>
  <si>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</si>
  <si>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</si>
  <si>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</si>
  <si>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</si>
  <si>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</si>
  <si>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</si>
  <si>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</si>
  <si>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</si>
  <si>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</si>
  <si>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</si>
  <si>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</si>
  <si>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</si>
  <si>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</si>
  <si>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</si>
  <si>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</si>
  <si>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schelpengruis</t>
  </si>
  <si>
    <t>schelpen</t>
  </si>
  <si>
    <t>korrels+schgruis</t>
  </si>
  <si>
    <t>20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</si>
</sst>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3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13" s="1" customFormat="1" ht="18" customHeight="1" thickBot="1" x14ac:dyDescent="0.3">
      <c r="A2" s="40" t="s">
        <v>1</v>
      </c>
      <c r="B2" s="40"/>
      <c r="C2" s="40"/>
      <c r="D2" s="40"/>
      <c r="E2" s="40"/>
      <c r="F2" s="40"/>
      <c r="G2" s="40"/>
      <c r="L2" s="1" t="s">
        <v>37</v>
      </c>
      <c r="M2" s="1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1" t="s">
        <v>31</v>
      </c>
      <c r="C4" s="41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2" t="s">
        <v>32</v>
      </c>
      <c r="C5" s="42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2"/>
      <c r="C6" s="42"/>
      <c r="D6" s="2" t="s">
        <v>35</v>
      </c>
      <c r="E6" s="31" t="s">
        <v>34</v>
      </c>
      <c r="F6" s="2" t="s">
        <v>36</v>
      </c>
      <c r="G6" s="37">
        <v>1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2" t="s">
        <v>42</v>
      </c>
      <c r="C7" s="42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393.79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157.48000000000002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508.66</v>
      </c>
      <c r="D14" s="16">
        <v>512.87</v>
      </c>
      <c r="E14" s="17">
        <f>D14-C14</f>
        <v>4.2099999999999795</v>
      </c>
      <c r="F14" s="17">
        <f>(E14/C$11)*100</f>
        <v>2.6733553467106801</v>
      </c>
      <c r="G14" s="30">
        <f>100-F14</f>
        <v>97.326644653289321</v>
      </c>
      <c r="H14" s="6" t="s">
        <v>40</v>
      </c>
    </row>
    <row r="15" spans="1:13" ht="14.1" customHeight="1" thickBot="1" x14ac:dyDescent="0.3">
      <c r="A15" s="18"/>
      <c r="B15" s="6">
        <v>2</v>
      </c>
      <c r="C15" s="19">
        <v>507.42</v>
      </c>
      <c r="D15" s="19">
        <v>508.3</v>
      </c>
      <c r="E15" s="17">
        <f t="shared" ref="E15:E23" si="0">D15-C15</f>
        <v>0.87999999999999545</v>
      </c>
      <c r="F15" s="17">
        <f t="shared" ref="F15:F23" si="1">(E15/C$11)*100</f>
        <v>0.55880111760223228</v>
      </c>
      <c r="G15" s="30">
        <f t="shared" ref="G15:G23" si="2">G14-F15</f>
        <v>96.767843535687092</v>
      </c>
      <c r="H15" s="6" t="s">
        <v>41</v>
      </c>
    </row>
    <row r="16" spans="1:13" ht="14.1" customHeight="1" thickBot="1" x14ac:dyDescent="0.3">
      <c r="A16" s="18"/>
      <c r="B16" s="6">
        <v>1.18</v>
      </c>
      <c r="C16" s="19">
        <v>470.44</v>
      </c>
      <c r="D16" s="19">
        <v>471.33</v>
      </c>
      <c r="E16" s="17">
        <f t="shared" si="0"/>
        <v>0.88999999999998636</v>
      </c>
      <c r="F16" s="17">
        <f t="shared" si="1"/>
        <v>0.56515113030225195</v>
      </c>
      <c r="G16" s="30">
        <f t="shared" si="2"/>
        <v>96.202692405384838</v>
      </c>
      <c r="H16" s="6" t="s">
        <v>39</v>
      </c>
    </row>
    <row r="17" spans="1:7" ht="14.1" customHeight="1" thickBot="1" x14ac:dyDescent="0.3">
      <c r="A17" s="18"/>
      <c r="B17" s="6">
        <v>0.6</v>
      </c>
      <c r="C17" s="19">
        <v>449.49</v>
      </c>
      <c r="D17" s="19">
        <v>450.8</v>
      </c>
      <c r="E17" s="17">
        <f>D17-C17</f>
        <v>1.3100000000000023</v>
      </c>
      <c r="F17" s="17">
        <f t="shared" si="1"/>
        <v>0.83185166370332875</v>
      </c>
      <c r="G17" s="30">
        <f t="shared" si="2"/>
        <v>95.370840741681505</v>
      </c>
    </row>
    <row r="18" spans="1:7" ht="14.1" customHeight="1" thickBot="1" x14ac:dyDescent="0.3">
      <c r="A18" s="18"/>
      <c r="B18" s="6">
        <v>0.42</v>
      </c>
      <c r="C18" s="19">
        <v>423.86</v>
      </c>
      <c r="D18" s="19">
        <v>430.47</v>
      </c>
      <c r="E18" s="17">
        <f t="shared" si="0"/>
        <v>6.6100000000000136</v>
      </c>
      <c r="F18" s="17">
        <f t="shared" si="1"/>
        <v>4.1973583947167974</v>
      </c>
      <c r="G18" s="30">
        <f t="shared" si="2"/>
        <v>91.173482346964704</v>
      </c>
    </row>
    <row r="19" spans="1:7" ht="14.1" customHeight="1" thickBot="1" x14ac:dyDescent="0.3">
      <c r="A19" s="18"/>
      <c r="B19" s="6">
        <v>0.3</v>
      </c>
      <c r="C19" s="19">
        <v>414.1</v>
      </c>
      <c r="D19" s="19">
        <v>467.6</v>
      </c>
      <c r="E19" s="17">
        <f t="shared" si="0"/>
        <v>53.5</v>
      </c>
      <c r="F19" s="17">
        <f t="shared" si="1"/>
        <v>33.972567945135886</v>
      </c>
      <c r="G19" s="30">
        <f t="shared" si="2"/>
        <v>57.200914401828818</v>
      </c>
    </row>
    <row r="20" spans="1:7" ht="14.1" customHeight="1" thickBot="1" x14ac:dyDescent="0.3">
      <c r="A20" s="18"/>
      <c r="B20" s="6">
        <v>0.21199999999999999</v>
      </c>
      <c r="C20" s="19">
        <v>407.52</v>
      </c>
      <c r="D20" s="19">
        <v>461.25</v>
      </c>
      <c r="E20" s="17">
        <f t="shared" si="0"/>
        <v>53.730000000000018</v>
      </c>
      <c r="F20" s="17">
        <f t="shared" si="1"/>
        <v>34.118618237236483</v>
      </c>
      <c r="G20" s="30">
        <f t="shared" si="2"/>
        <v>23.082296164592336</v>
      </c>
    </row>
    <row r="21" spans="1:7" ht="14.1" customHeight="1" thickBot="1" x14ac:dyDescent="0.3">
      <c r="A21" s="18"/>
      <c r="B21" s="6">
        <v>0.15</v>
      </c>
      <c r="C21" s="19">
        <v>395.21</v>
      </c>
      <c r="D21" s="19">
        <v>426.66</v>
      </c>
      <c r="E21" s="17">
        <f t="shared" si="0"/>
        <v>31.450000000000045</v>
      </c>
      <c r="F21" s="17">
        <f t="shared" si="1"/>
        <v>19.970789941579909</v>
      </c>
      <c r="G21" s="30">
        <f t="shared" si="2"/>
        <v>3.1115062230124266</v>
      </c>
    </row>
    <row r="22" spans="1:7" ht="14.1" customHeight="1" thickBot="1" x14ac:dyDescent="0.3">
      <c r="A22" s="18"/>
      <c r="B22" s="6">
        <v>6.3E-2</v>
      </c>
      <c r="C22" s="19">
        <v>387.13</v>
      </c>
      <c r="D22" s="19">
        <v>392.17</v>
      </c>
      <c r="E22" s="17">
        <f t="shared" si="0"/>
        <v>5.0400000000000205</v>
      </c>
      <c r="F22" s="17">
        <f t="shared" si="1"/>
        <v>3.2004064008128141</v>
      </c>
      <c r="G22" s="30">
        <f t="shared" si="2"/>
        <v>-8.8900177800387503E-2</v>
      </c>
    </row>
    <row r="23" spans="1:7" ht="14.1" customHeight="1" thickBot="1" x14ac:dyDescent="0.3">
      <c r="A23" s="29" t="s">
        <v>16</v>
      </c>
      <c r="B23" s="20"/>
      <c r="C23" s="21">
        <v>425.33</v>
      </c>
      <c r="D23" s="21">
        <v>425.35</v>
      </c>
      <c r="E23" s="17">
        <f t="shared" si="0"/>
        <v>2.0000000000038654E-2</v>
      </c>
      <c r="F23" s="17">
        <f t="shared" si="1"/>
        <v>1.2700025400075343E-2</v>
      </c>
      <c r="G23" s="30">
        <f t="shared" si="2"/>
        <v>-0.10160020320046284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157.6400000000001</v>
      </c>
      <c r="F24" s="24">
        <f>SUM(F14:F23)</f>
        <v>100.10160020320045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8" t="s">
        <v>20</v>
      </c>
      <c r="B45" s="38"/>
      <c r="C45" s="38"/>
    </row>
    <row r="46" spans="1:7" ht="14.1" customHeight="1" x14ac:dyDescent="0.25">
      <c r="B46" s="25" t="s">
        <v>21</v>
      </c>
      <c r="C46" s="33">
        <f>SUM(F14)</f>
        <v>2.6733553467106801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94.21513843027688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3.2004064008128141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2020-03-05T09:37:36Z</dcterms:modified>
</cp:coreProperties>
</file>