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li\Documents\Acadêmico\Mestrado\Projeto - PEAD_PS\Ensaio de Tração\"/>
    </mc:Choice>
  </mc:AlternateContent>
  <xr:revisionPtr revIDLastSave="0" documentId="13_ncr:1_{23E86634-7E7E-4113-A9A1-B4E19E56928D}" xr6:coauthVersionLast="46" xr6:coauthVersionMax="46" xr10:uidLastSave="{00000000-0000-0000-0000-000000000000}"/>
  <bookViews>
    <workbookView xWindow="-120" yWindow="-120" windowWidth="20730" windowHeight="11760" xr2:uid="{45BEF0A5-6C0F-4E81-9911-79B273EAEA74}"/>
  </bookViews>
  <sheets>
    <sheet name="All" sheetId="1" r:id="rId1"/>
    <sheet name="Yield_strength" sheetId="4" r:id="rId2"/>
    <sheet name="Strain_at_break" sheetId="8" r:id="rId3"/>
    <sheet name="Tensile_strength" sheetId="5" r:id="rId4"/>
    <sheet name="Tenacity" sheetId="6" r:id="rId5"/>
    <sheet name="Resilience" sheetId="7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8" l="1"/>
  <c r="F10" i="8"/>
  <c r="F8" i="8"/>
  <c r="F7" i="8"/>
  <c r="F6" i="8"/>
  <c r="F5" i="8"/>
  <c r="F4" i="8"/>
  <c r="F3" i="8"/>
  <c r="E10" i="8"/>
  <c r="E9" i="8"/>
  <c r="E8" i="8"/>
  <c r="E7" i="8"/>
  <c r="E6" i="8"/>
  <c r="E5" i="8"/>
  <c r="E4" i="8"/>
  <c r="E3" i="8"/>
  <c r="D10" i="8"/>
  <c r="D9" i="8"/>
  <c r="D8" i="8"/>
  <c r="D7" i="8"/>
  <c r="D6" i="8"/>
  <c r="D5" i="8"/>
  <c r="D4" i="8"/>
  <c r="D3" i="8"/>
  <c r="C10" i="8"/>
  <c r="C9" i="8"/>
  <c r="C8" i="8"/>
  <c r="C7" i="8"/>
  <c r="C6" i="8"/>
  <c r="C5" i="8"/>
  <c r="C4" i="8"/>
  <c r="C3" i="8"/>
  <c r="O7" i="7" l="1"/>
  <c r="O8" i="7"/>
  <c r="O9" i="7"/>
  <c r="O6" i="7"/>
  <c r="F10" i="7"/>
  <c r="F9" i="7"/>
  <c r="F8" i="7"/>
  <c r="F7" i="7"/>
  <c r="F6" i="7"/>
  <c r="F5" i="7"/>
  <c r="F4" i="7"/>
  <c r="F3" i="7"/>
  <c r="E10" i="7"/>
  <c r="E9" i="7"/>
  <c r="E8" i="7"/>
  <c r="E7" i="7"/>
  <c r="E6" i="7"/>
  <c r="E5" i="7"/>
  <c r="E4" i="7"/>
  <c r="E3" i="7"/>
  <c r="D10" i="7"/>
  <c r="D9" i="7"/>
  <c r="D8" i="7"/>
  <c r="D7" i="7"/>
  <c r="D6" i="7"/>
  <c r="D5" i="7"/>
  <c r="D4" i="7"/>
  <c r="D3" i="7"/>
  <c r="C10" i="7"/>
  <c r="C9" i="7"/>
  <c r="C8" i="7"/>
  <c r="C7" i="7"/>
  <c r="C6" i="7"/>
  <c r="C5" i="7"/>
  <c r="C4" i="7"/>
  <c r="C3" i="7"/>
  <c r="O7" i="6"/>
  <c r="O8" i="6"/>
  <c r="O9" i="6"/>
  <c r="O6" i="6"/>
  <c r="O7" i="5"/>
  <c r="O8" i="5"/>
  <c r="O9" i="5"/>
  <c r="O6" i="5"/>
  <c r="F10" i="6"/>
  <c r="F9" i="6"/>
  <c r="F8" i="6"/>
  <c r="F7" i="6"/>
  <c r="F6" i="6"/>
  <c r="F5" i="6"/>
  <c r="F4" i="6"/>
  <c r="F3" i="6"/>
  <c r="E10" i="6"/>
  <c r="E9" i="6"/>
  <c r="E8" i="6"/>
  <c r="E7" i="6"/>
  <c r="E6" i="6"/>
  <c r="E5" i="6"/>
  <c r="E4" i="6"/>
  <c r="E3" i="6"/>
  <c r="D10" i="6"/>
  <c r="D9" i="6"/>
  <c r="D8" i="6"/>
  <c r="D7" i="6"/>
  <c r="D6" i="6"/>
  <c r="D5" i="6"/>
  <c r="D4" i="6"/>
  <c r="D3" i="6"/>
  <c r="C10" i="6"/>
  <c r="C9" i="6"/>
  <c r="C8" i="6"/>
  <c r="C7" i="6"/>
  <c r="C6" i="6"/>
  <c r="C5" i="6"/>
  <c r="C4" i="6"/>
  <c r="C3" i="6"/>
  <c r="F10" i="5"/>
  <c r="F9" i="5"/>
  <c r="F8" i="5"/>
  <c r="F7" i="5"/>
  <c r="F6" i="5"/>
  <c r="F5" i="5"/>
  <c r="F4" i="5"/>
  <c r="F3" i="5"/>
  <c r="E10" i="5"/>
  <c r="E9" i="5"/>
  <c r="E8" i="5"/>
  <c r="E7" i="5"/>
  <c r="E6" i="5"/>
  <c r="E5" i="5"/>
  <c r="E4" i="5"/>
  <c r="E3" i="5"/>
  <c r="D10" i="5"/>
  <c r="D9" i="5"/>
  <c r="D8" i="5"/>
  <c r="D7" i="5"/>
  <c r="D6" i="5"/>
  <c r="D5" i="5"/>
  <c r="D4" i="5"/>
  <c r="D3" i="5"/>
  <c r="C10" i="5"/>
  <c r="C9" i="5"/>
  <c r="C8" i="5"/>
  <c r="C7" i="5"/>
  <c r="C6" i="5"/>
  <c r="C5" i="5"/>
  <c r="C4" i="5"/>
  <c r="C3" i="5"/>
  <c r="O7" i="4"/>
  <c r="O8" i="4"/>
  <c r="O9" i="4"/>
  <c r="O6" i="4"/>
  <c r="F10" i="4"/>
  <c r="F9" i="4"/>
  <c r="F8" i="4"/>
  <c r="F7" i="4"/>
  <c r="F6" i="4"/>
  <c r="F5" i="4"/>
  <c r="F4" i="4"/>
  <c r="F3" i="4"/>
  <c r="E10" i="4"/>
  <c r="E9" i="4"/>
  <c r="E8" i="4"/>
  <c r="E7" i="4"/>
  <c r="E6" i="4"/>
  <c r="E5" i="4"/>
  <c r="E4" i="4"/>
  <c r="E3" i="4"/>
  <c r="D10" i="4"/>
  <c r="D9" i="4"/>
  <c r="D8" i="4"/>
  <c r="D7" i="4"/>
  <c r="D6" i="4"/>
  <c r="D5" i="4"/>
  <c r="D4" i="4"/>
  <c r="D3" i="4"/>
  <c r="C10" i="4"/>
  <c r="C9" i="4"/>
  <c r="C8" i="4"/>
  <c r="C7" i="4"/>
  <c r="C6" i="4"/>
  <c r="C5" i="4"/>
  <c r="C4" i="4"/>
  <c r="C3" i="4"/>
</calcChain>
</file>

<file path=xl/sharedStrings.xml><?xml version="1.0" encoding="utf-8"?>
<sst xmlns="http://schemas.openxmlformats.org/spreadsheetml/2006/main" count="202" uniqueCount="50">
  <si>
    <t>Mechanical properties - Mean values</t>
  </si>
  <si>
    <t>Material</t>
  </si>
  <si>
    <t>Yield strength (MPa)</t>
  </si>
  <si>
    <t>Strain at yield</t>
  </si>
  <si>
    <t>Tensile strength (MPa)</t>
  </si>
  <si>
    <t>Strain to failure</t>
  </si>
  <si>
    <t>Tenacity (MJ/m³)</t>
  </si>
  <si>
    <t>Resilience (MJ/m³)</t>
  </si>
  <si>
    <t>Young Modulus (machine + specimen) (MPa)</t>
  </si>
  <si>
    <t xml:space="preserve">Mean </t>
  </si>
  <si>
    <t>Std Dev</t>
  </si>
  <si>
    <t>HDPE</t>
  </si>
  <si>
    <t>90/10</t>
  </si>
  <si>
    <t>80/20</t>
  </si>
  <si>
    <t>70/30</t>
  </si>
  <si>
    <t>RESUMO</t>
  </si>
  <si>
    <t>Contagem</t>
  </si>
  <si>
    <t>Soma</t>
  </si>
  <si>
    <t>Média</t>
  </si>
  <si>
    <t>Variância</t>
  </si>
  <si>
    <t>Coluna 1</t>
  </si>
  <si>
    <t>ANOVA</t>
  </si>
  <si>
    <t>Fonte da variação</t>
  </si>
  <si>
    <t>SQ</t>
  </si>
  <si>
    <t>gl</t>
  </si>
  <si>
    <t>MQ</t>
  </si>
  <si>
    <t>F</t>
  </si>
  <si>
    <t>valor-P</t>
  </si>
  <si>
    <t>F crítico</t>
  </si>
  <si>
    <t>Total</t>
  </si>
  <si>
    <t>Anova: fator único</t>
  </si>
  <si>
    <t>Grupo</t>
  </si>
  <si>
    <t>Entre grupos</t>
  </si>
  <si>
    <t>Dentro dos grupos</t>
  </si>
  <si>
    <t>CP01</t>
  </si>
  <si>
    <t>CP02</t>
  </si>
  <si>
    <t>CP03</t>
  </si>
  <si>
    <t>CP04</t>
  </si>
  <si>
    <t>CP05</t>
  </si>
  <si>
    <t>CP06</t>
  </si>
  <si>
    <t>CP07</t>
  </si>
  <si>
    <t>CP08</t>
  </si>
  <si>
    <t>Yield Strength</t>
  </si>
  <si>
    <t>Coluna 2</t>
  </si>
  <si>
    <t>Coluna 3</t>
  </si>
  <si>
    <t>Coluna 4</t>
  </si>
  <si>
    <t>Tensile Strength</t>
  </si>
  <si>
    <t>Tenacity</t>
  </si>
  <si>
    <t>Resilience</t>
  </si>
  <si>
    <t>Strain at Break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</si>
</sst>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4" xfId="0" applyFont="1" applyBorder="1" applyAlignment="1">
      <alignment horizontal="center"/>
    </xf>
    <xf numFmtId="2" fontId="0" fillId="0" borderId="5" xfId="0" applyNumberFormat="1" applyBorder="1"/>
    <xf numFmtId="0" fontId="1" fillId="0" borderId="6" xfId="0" applyFont="1" applyBorder="1" applyAlignment="1">
      <alignment horizontal="center"/>
    </xf>
    <xf numFmtId="2" fontId="0" fillId="0" borderId="8" xfId="0" applyNumberFormat="1" applyBorder="1"/>
    <xf numFmtId="0" fontId="0" fillId="0" borderId="0" xfId="0" applyFill="1" applyBorder="1" applyAlignment="1"/>
    <xf numFmtId="0" fontId="0" fillId="0" borderId="7" xfId="0" applyFill="1" applyBorder="1" applyAlignment="1"/>
    <xf numFmtId="0" fontId="3" fillId="0" borderId="9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0" xfId="0" applyNumberFormat="1" applyBorder="1"/>
    <xf numFmtId="2" fontId="0" fillId="0" borderId="7" xfId="0" applyNumberFormat="1" applyBorder="1"/>
    <xf numFmtId="0" fontId="1" fillId="0" borderId="2" xfId="0" applyFont="1" applyBorder="1"/>
    <xf numFmtId="0" fontId="1" fillId="0" borderId="3" xfId="0" applyFont="1" applyBorder="1"/>
    <xf numFmtId="11" fontId="0" fillId="0" borderId="0" xfId="0" applyNumberFormat="1" applyFill="1" applyBorder="1" applyAlignme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3" fillId="0" borderId="10" xfId="0" applyFont="1" applyFill="1" applyBorder="1" applyAlignment="1">
      <alignment horizontal="center"/>
    </xf>
    <xf numFmtId="0" fontId="0" fillId="0" borderId="4" xfId="0" applyFill="1" applyBorder="1" applyAlignment="1"/>
    <xf numFmtId="0" fontId="0" fillId="0" borderId="6" xfId="0" applyFill="1" applyBorder="1" applyAlignment="1"/>
    <xf numFmtId="0" fontId="3" fillId="0" borderId="11" xfId="0" applyFont="1" applyFill="1" applyBorder="1" applyAlignment="1">
      <alignment horizontal="center"/>
    </xf>
    <xf numFmtId="0" fontId="0" fillId="0" borderId="5" xfId="0" applyFill="1" applyBorder="1" applyAlignment="1"/>
    <xf numFmtId="0" fontId="0" fillId="0" borderId="8" xfId="0" applyFill="1" applyBorder="1" applyAlignment="1"/>
    <xf numFmtId="0" fontId="1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uli/Documents/Acad&#234;mico/Mestrado/Projeto%20-%20PEAD_PS/Article%20-%20Journal%20of%20Polymers%20and%20The%20Environment/Article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icle analysis"/>
      <sheetName val="XRD"/>
      <sheetName val="FTIR"/>
      <sheetName val="Raman"/>
      <sheetName val="Rheological behavior"/>
      <sheetName val="Tensile Testing - HDPE"/>
      <sheetName val="Tensile Testing - 90_10"/>
      <sheetName val="Tensile Testing - 80_20"/>
      <sheetName val="Tensile Testing - 70_30"/>
      <sheetName val="Mechanical behavi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G8">
            <v>24.423190692171168</v>
          </cell>
          <cell r="N8">
            <v>23.930191283770458</v>
          </cell>
          <cell r="U8">
            <v>23.920331295602445</v>
          </cell>
          <cell r="AB8">
            <v>24.442910668507199</v>
          </cell>
          <cell r="AI8">
            <v>24.127391047130743</v>
          </cell>
          <cell r="AP8">
            <v>28.462301587301585</v>
          </cell>
          <cell r="AW8">
            <v>28.69496855345912</v>
          </cell>
          <cell r="BD8">
            <v>28.012933568489125</v>
          </cell>
        </row>
        <row r="10">
          <cell r="G10">
            <v>16.150660619207258</v>
          </cell>
          <cell r="N10">
            <v>15.54920134095839</v>
          </cell>
          <cell r="U10">
            <v>18.024058371129957</v>
          </cell>
          <cell r="AB10">
            <v>18.053638335633998</v>
          </cell>
          <cell r="AI10">
            <v>18.240978110826269</v>
          </cell>
          <cell r="AP10">
            <v>19.811507936507937</v>
          </cell>
          <cell r="AW10">
            <v>25.53066037735849</v>
          </cell>
          <cell r="BD10">
            <v>25.200862237899276</v>
          </cell>
        </row>
        <row r="11">
          <cell r="G11">
            <v>3.2133333333333329</v>
          </cell>
          <cell r="N11">
            <v>1.6533333333333333</v>
          </cell>
          <cell r="U11">
            <v>3.8066666666666666</v>
          </cell>
          <cell r="AB11">
            <v>3.813333333333333</v>
          </cell>
          <cell r="AI11">
            <v>3.833333333333333</v>
          </cell>
          <cell r="AP11">
            <v>5.2866666666666662</v>
          </cell>
          <cell r="AW11">
            <v>6.8</v>
          </cell>
          <cell r="BD11">
            <v>7.08</v>
          </cell>
        </row>
        <row r="12">
          <cell r="G12">
            <v>54.525537369355099</v>
          </cell>
          <cell r="N12">
            <v>39.60888713600211</v>
          </cell>
          <cell r="U12">
            <v>71.764083349766622</v>
          </cell>
          <cell r="AB12">
            <v>67.669624663117162</v>
          </cell>
          <cell r="AI12">
            <v>68.198382961940425</v>
          </cell>
          <cell r="AP12">
            <v>114.77142857142864</v>
          </cell>
          <cell r="AW12">
            <v>143.59643605870039</v>
          </cell>
          <cell r="BD12">
            <v>149.2961003331373</v>
          </cell>
        </row>
        <row r="13">
          <cell r="G13">
            <v>2.4888582133701442</v>
          </cell>
          <cell r="N13">
            <v>2.3125616249260501</v>
          </cell>
          <cell r="U13">
            <v>2.0700059159929007</v>
          </cell>
          <cell r="AB13">
            <v>2.27364753828962</v>
          </cell>
          <cell r="AI13">
            <v>2.1991717609938863</v>
          </cell>
          <cell r="AP13">
            <v>2.4592592592592593</v>
          </cell>
          <cell r="AW13">
            <v>2.2874082809224316</v>
          </cell>
          <cell r="BD13">
            <v>2.4874256973022408</v>
          </cell>
        </row>
      </sheetData>
      <sheetData sheetId="6">
        <row r="8">
          <cell r="G8">
            <v>31.024370512690872</v>
          </cell>
          <cell r="N8">
            <v>29.04003859141341</v>
          </cell>
          <cell r="U8">
            <v>30.092725360864161</v>
          </cell>
          <cell r="AB8">
            <v>29.637444849414923</v>
          </cell>
          <cell r="AI8">
            <v>29.679044597872739</v>
          </cell>
          <cell r="AP8">
            <v>29.920225246363213</v>
          </cell>
          <cell r="AW8">
            <v>29.040810529305936</v>
          </cell>
          <cell r="BD8">
            <v>29.452516116616955</v>
          </cell>
        </row>
        <row r="10">
          <cell r="G10">
            <v>18.525634543432098</v>
          </cell>
          <cell r="N10">
            <v>17.597684515195368</v>
          </cell>
          <cell r="U10">
            <v>17.464869515342698</v>
          </cell>
          <cell r="AB10">
            <v>17.513907538845192</v>
          </cell>
          <cell r="AI10">
            <v>16.70087702929651</v>
          </cell>
          <cell r="AP10">
            <v>17.541060534960113</v>
          </cell>
          <cell r="AW10">
            <v>17.280560552977938</v>
          </cell>
          <cell r="BD10">
            <v>17.367458866544787</v>
          </cell>
        </row>
        <row r="11">
          <cell r="G11">
            <v>1.2866666666666666</v>
          </cell>
          <cell r="N11">
            <v>1.6133333333333335</v>
          </cell>
          <cell r="U11">
            <v>2.8066666666666666</v>
          </cell>
          <cell r="AB11">
            <v>1.5866666666666667</v>
          </cell>
          <cell r="AI11">
            <v>0.77333333333333332</v>
          </cell>
          <cell r="AP11">
            <v>1.5</v>
          </cell>
          <cell r="AW11">
            <v>1.1933333333333331</v>
          </cell>
          <cell r="BD11">
            <v>2.2133333333333338</v>
          </cell>
        </row>
        <row r="12">
          <cell r="G12">
            <v>48.260963359962268</v>
          </cell>
          <cell r="N12">
            <v>51.521080559575481</v>
          </cell>
          <cell r="U12">
            <v>58.3059618264666</v>
          </cell>
          <cell r="AB12">
            <v>42.82856960163695</v>
          </cell>
          <cell r="AI12">
            <v>17.148659575791498</v>
          </cell>
          <cell r="AP12">
            <v>49.012294697325217</v>
          </cell>
          <cell r="AW12">
            <v>34.333049269324242</v>
          </cell>
          <cell r="BD12">
            <v>51.741620962827525</v>
          </cell>
        </row>
        <row r="13">
          <cell r="G13">
            <v>2.142852327501938</v>
          </cell>
          <cell r="N13">
            <v>2.2009326258240876</v>
          </cell>
          <cell r="U13">
            <v>2.0375362457381385</v>
          </cell>
          <cell r="AB13">
            <v>2.5903830168169315</v>
          </cell>
          <cell r="AI13">
            <v>2.1111525782173293</v>
          </cell>
          <cell r="AP13">
            <v>2.0802127326763649</v>
          </cell>
          <cell r="AW13">
            <v>2.277940851560774</v>
          </cell>
          <cell r="BD13">
            <v>1.9460534334006863</v>
          </cell>
        </row>
      </sheetData>
      <sheetData sheetId="7">
        <row r="8">
          <cell r="G8">
            <v>33.082932692307693</v>
          </cell>
          <cell r="N8">
            <v>31.316931982633864</v>
          </cell>
          <cell r="U8">
            <v>30.847911289551668</v>
          </cell>
          <cell r="AB8">
            <v>33.63858363858364</v>
          </cell>
          <cell r="AI8">
            <v>34.364540014200223</v>
          </cell>
          <cell r="AP8">
            <v>33.898132081249365</v>
          </cell>
          <cell r="AW8">
            <v>32.012448132780086</v>
          </cell>
          <cell r="BD8">
            <v>34.265661009847058</v>
          </cell>
        </row>
        <row r="10">
          <cell r="G10">
            <v>33.082932692307693</v>
          </cell>
          <cell r="N10">
            <v>31.316931982633864</v>
          </cell>
          <cell r="U10">
            <v>30.847911289551668</v>
          </cell>
          <cell r="AB10">
            <v>33.63858363858364</v>
          </cell>
          <cell r="AI10">
            <v>34.364540014200223</v>
          </cell>
          <cell r="AP10">
            <v>33.898132081249365</v>
          </cell>
          <cell r="AW10">
            <v>32.012448132780086</v>
          </cell>
          <cell r="BD10">
            <v>34.265661009847058</v>
          </cell>
        </row>
        <row r="11">
          <cell r="G11">
            <v>0.10666666666666666</v>
          </cell>
          <cell r="N11">
            <v>0.12</v>
          </cell>
          <cell r="U11">
            <v>0.11333333333333334</v>
          </cell>
          <cell r="AB11">
            <v>0.10666666666666666</v>
          </cell>
          <cell r="AI11">
            <v>0.10666666666666666</v>
          </cell>
          <cell r="AP11">
            <v>0.11333333333333334</v>
          </cell>
          <cell r="AW11">
            <v>0.11333333333333334</v>
          </cell>
          <cell r="BD11">
            <v>0.13333333333333333</v>
          </cell>
        </row>
        <row r="12">
          <cell r="G12">
            <v>2.1340811965811972</v>
          </cell>
          <cell r="N12">
            <v>2.613989387361312</v>
          </cell>
          <cell r="U12">
            <v>2.6752063218940196</v>
          </cell>
          <cell r="AB12">
            <v>2.9601817935151264</v>
          </cell>
          <cell r="AI12">
            <v>2.5937721878486655</v>
          </cell>
          <cell r="AP12">
            <v>3.2754244496614602</v>
          </cell>
          <cell r="AW12">
            <v>6.9804287690179798</v>
          </cell>
          <cell r="BD12">
            <v>3.9584468189119355</v>
          </cell>
        </row>
        <row r="13">
          <cell r="G13">
            <v>1.8023504273504272</v>
          </cell>
          <cell r="N13">
            <v>2.0793053545586107</v>
          </cell>
          <cell r="U13">
            <v>1.8341140107701623</v>
          </cell>
          <cell r="AB13">
            <v>1.9758513091846421</v>
          </cell>
          <cell r="AI13">
            <v>2.0011495418737528</v>
          </cell>
          <cell r="AP13">
            <v>2.1426967439011944</v>
          </cell>
          <cell r="AW13">
            <v>2.1329183955739976</v>
          </cell>
          <cell r="BD13">
            <v>2.8603952789999303</v>
          </cell>
        </row>
      </sheetData>
      <sheetData sheetId="8">
        <row r="8">
          <cell r="G8">
            <v>33.06146227789106</v>
          </cell>
          <cell r="N8">
            <v>34.166829458878688</v>
          </cell>
          <cell r="U8">
            <v>34.669513733863923</v>
          </cell>
          <cell r="AB8">
            <v>33.893779052517054</v>
          </cell>
          <cell r="AI8">
            <v>35.357531401443971</v>
          </cell>
          <cell r="AP8">
            <v>33.606636442558113</v>
          </cell>
          <cell r="AW8">
            <v>33.111935924985353</v>
          </cell>
          <cell r="BD8">
            <v>33.269026719398084</v>
          </cell>
        </row>
        <row r="10">
          <cell r="N10">
            <v>34.166829458878688</v>
          </cell>
          <cell r="U10">
            <v>34.669513733863923</v>
          </cell>
          <cell r="AB10">
            <v>33.893779052517054</v>
          </cell>
          <cell r="AI10">
            <v>35.357531401443971</v>
          </cell>
          <cell r="AP10">
            <v>33.606636442558113</v>
          </cell>
          <cell r="AW10">
            <v>33.111935924985353</v>
          </cell>
          <cell r="BD10">
            <v>33.269026719398084</v>
          </cell>
        </row>
        <row r="12">
          <cell r="G12">
            <v>1.6246884810823059</v>
          </cell>
          <cell r="N12">
            <v>1.5495213908966596</v>
          </cell>
          <cell r="U12">
            <v>1.6170694619690051</v>
          </cell>
          <cell r="AB12">
            <v>1.6077539313618832</v>
          </cell>
          <cell r="AI12">
            <v>1.8714271585402038</v>
          </cell>
          <cell r="AP12">
            <v>1.7760843702774829</v>
          </cell>
          <cell r="AW12">
            <v>1.2908120075535585</v>
          </cell>
          <cell r="BD12">
            <v>1.7680460435355776</v>
          </cell>
        </row>
        <row r="13">
          <cell r="G13">
            <v>1.2952713855714149</v>
          </cell>
          <cell r="N13">
            <v>1.3488311519176925</v>
          </cell>
          <cell r="U13">
            <v>1.3198744702190299</v>
          </cell>
          <cell r="AB13">
            <v>1.1775294234002573</v>
          </cell>
          <cell r="AI13">
            <v>1.5123462895196653</v>
          </cell>
          <cell r="AP13">
            <v>1.4811099321565218</v>
          </cell>
          <cell r="AW13">
            <v>1.0133489613856874</v>
          </cell>
          <cell r="BD13">
            <v>1.376804604353558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486F0-401E-42E4-B376-BAC31CE9220E}">
  <dimension ref="D3:T10"/>
  <sheetViews>
    <sheetView tabSelected="1" topLeftCell="D1" workbookViewId="0">
      <selection activeCell="T16" sqref="T16:T17"/>
    </sheetView>
  </sheetViews>
  <sheetFormatPr defaultRowHeight="15" x14ac:dyDescent="0.25"/>
  <cols>
    <col min="4" max="4" width="10" customWidth="1"/>
    <col min="5" max="6" width="11.7109375" customWidth="1"/>
    <col min="7" max="7" width="11.140625" customWidth="1"/>
    <col min="8" max="8" width="12.140625" customWidth="1"/>
    <col min="9" max="9" width="11.42578125" customWidth="1"/>
    <col min="10" max="10" width="11.140625" customWidth="1"/>
    <col min="11" max="11" width="11" customWidth="1"/>
    <col min="12" max="12" width="11.42578125" customWidth="1"/>
    <col min="13" max="14" width="10.5703125" bestFit="1" customWidth="1"/>
    <col min="15" max="15" width="10.28515625" customWidth="1"/>
    <col min="16" max="16" width="10.85546875" customWidth="1"/>
    <col min="17" max="17" width="10.7109375" customWidth="1"/>
    <col min="18" max="18" width="10.85546875" customWidth="1"/>
    <col min="19" max="19" width="10.140625" customWidth="1"/>
    <col min="20" max="20" width="12.28515625" customWidth="1"/>
  </cols>
  <sheetData>
    <row r="3" spans="4:20" ht="15.75" thickBot="1" x14ac:dyDescent="0.3"/>
    <row r="4" spans="4:20" ht="15.75" thickBot="1" x14ac:dyDescent="0.3">
      <c r="D4" s="26" t="s">
        <v>0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8"/>
    </row>
    <row r="5" spans="4:20" x14ac:dyDescent="0.25">
      <c r="D5" s="39" t="s">
        <v>1</v>
      </c>
      <c r="E5" s="43" t="s">
        <v>2</v>
      </c>
      <c r="F5" s="44"/>
      <c r="G5" s="43" t="s">
        <v>3</v>
      </c>
      <c r="H5" s="44"/>
      <c r="I5" s="43" t="s">
        <v>4</v>
      </c>
      <c r="J5" s="44"/>
      <c r="K5" s="43" t="s">
        <v>5</v>
      </c>
      <c r="L5" s="44"/>
      <c r="M5" s="43" t="s">
        <v>6</v>
      </c>
      <c r="N5" s="44"/>
      <c r="O5" s="43" t="s">
        <v>7</v>
      </c>
      <c r="P5" s="44"/>
      <c r="Q5" s="43" t="s">
        <v>8</v>
      </c>
      <c r="R5" s="49"/>
      <c r="S5" s="49"/>
      <c r="T5" s="44"/>
    </row>
    <row r="6" spans="4:20" x14ac:dyDescent="0.25">
      <c r="D6" s="40"/>
      <c r="E6" s="1" t="s">
        <v>9</v>
      </c>
      <c r="F6" s="25" t="s">
        <v>10</v>
      </c>
      <c r="G6" s="1" t="s">
        <v>9</v>
      </c>
      <c r="H6" s="25" t="s">
        <v>10</v>
      </c>
      <c r="I6" s="1" t="s">
        <v>9</v>
      </c>
      <c r="J6" s="25" t="s">
        <v>10</v>
      </c>
      <c r="K6" s="1" t="s">
        <v>9</v>
      </c>
      <c r="L6" s="25" t="s">
        <v>10</v>
      </c>
      <c r="M6" s="1" t="s">
        <v>9</v>
      </c>
      <c r="N6" s="25" t="s">
        <v>10</v>
      </c>
      <c r="O6" s="1" t="s">
        <v>9</v>
      </c>
      <c r="P6" s="25" t="s">
        <v>10</v>
      </c>
      <c r="Q6" s="50" t="s">
        <v>9</v>
      </c>
      <c r="R6" s="29"/>
      <c r="S6" s="29" t="s">
        <v>10</v>
      </c>
      <c r="T6" s="30"/>
    </row>
    <row r="7" spans="4:20" x14ac:dyDescent="0.25">
      <c r="D7" s="41" t="s">
        <v>11</v>
      </c>
      <c r="E7" s="45">
        <v>25.75177733705398</v>
      </c>
      <c r="F7" s="46">
        <v>2.2010198723907357</v>
      </c>
      <c r="G7" s="45">
        <v>0.15</v>
      </c>
      <c r="H7" s="46">
        <v>8.7287156094396964E-3</v>
      </c>
      <c r="I7" s="45">
        <v>19.570195916190197</v>
      </c>
      <c r="J7" s="46">
        <v>3.8099249806875433</v>
      </c>
      <c r="K7" s="45">
        <v>4.4358333333333331</v>
      </c>
      <c r="L7" s="46">
        <v>1.8395649502937395</v>
      </c>
      <c r="M7" s="45">
        <v>88.678810055430972</v>
      </c>
      <c r="N7" s="46">
        <v>41.56315570011482</v>
      </c>
      <c r="O7" s="45">
        <v>2.3222922863820665</v>
      </c>
      <c r="P7" s="46">
        <v>0.14940748244646168</v>
      </c>
      <c r="Q7" s="51">
        <v>331.31760977916753</v>
      </c>
      <c r="R7" s="31"/>
      <c r="S7" s="31">
        <v>32.168585262085443</v>
      </c>
      <c r="T7" s="32"/>
    </row>
    <row r="8" spans="4:20" x14ac:dyDescent="0.25">
      <c r="D8" s="41" t="s">
        <v>12</v>
      </c>
      <c r="E8" s="45">
        <v>29.735896975567773</v>
      </c>
      <c r="F8" s="46">
        <v>0.64165647770019041</v>
      </c>
      <c r="G8" s="45">
        <v>0.1333333333333333</v>
      </c>
      <c r="H8" s="46">
        <v>1.1818736805705578E-2</v>
      </c>
      <c r="I8" s="45">
        <v>17.499006637074338</v>
      </c>
      <c r="J8" s="46">
        <v>0.5026916792093219</v>
      </c>
      <c r="K8" s="45">
        <v>1.6216666666666666</v>
      </c>
      <c r="L8" s="46">
        <v>0.6308447347526015</v>
      </c>
      <c r="M8" s="45">
        <v>44.144024981613725</v>
      </c>
      <c r="N8" s="46">
        <v>12.983998510284181</v>
      </c>
      <c r="O8" s="45">
        <v>2.1733829764670309</v>
      </c>
      <c r="P8" s="46">
        <v>0.19610451251334393</v>
      </c>
      <c r="Q8" s="51">
        <v>381.53526105633767</v>
      </c>
      <c r="R8" s="31"/>
      <c r="S8" s="31">
        <v>33.926821855074486</v>
      </c>
      <c r="T8" s="32"/>
    </row>
    <row r="9" spans="4:20" x14ac:dyDescent="0.25">
      <c r="D9" s="41" t="s">
        <v>13</v>
      </c>
      <c r="E9" s="45">
        <v>32.928392605144204</v>
      </c>
      <c r="F9" s="46">
        <v>1.3671459781851731</v>
      </c>
      <c r="G9" s="45">
        <v>0.11416666666666667</v>
      </c>
      <c r="H9" s="46">
        <v>9.0413512124035856E-3</v>
      </c>
      <c r="I9" s="45">
        <v>32.928392605144204</v>
      </c>
      <c r="J9" s="46">
        <v>1.3671459781851731</v>
      </c>
      <c r="K9" s="45">
        <v>0.11416666666666667</v>
      </c>
      <c r="L9" s="46">
        <v>9.0413512124035856E-3</v>
      </c>
      <c r="M9" s="45">
        <v>3.398941365598962</v>
      </c>
      <c r="N9" s="46">
        <v>1.5462385436622126</v>
      </c>
      <c r="O9" s="45">
        <v>2.10359763277659</v>
      </c>
      <c r="P9" s="46">
        <v>0.33077987405515724</v>
      </c>
      <c r="Q9" s="51">
        <v>379.98129253102593</v>
      </c>
      <c r="R9" s="31"/>
      <c r="S9" s="31">
        <v>40.083116069443683</v>
      </c>
      <c r="T9" s="32"/>
    </row>
    <row r="10" spans="4:20" ht="15.75" thickBot="1" x14ac:dyDescent="0.3">
      <c r="D10" s="42" t="s">
        <v>14</v>
      </c>
      <c r="E10" s="47">
        <v>33.89208937644203</v>
      </c>
      <c r="F10" s="48">
        <v>0.810261436185854</v>
      </c>
      <c r="G10" s="47">
        <v>9.5000000000000001E-2</v>
      </c>
      <c r="H10" s="48">
        <v>7.7664316334762323E-3</v>
      </c>
      <c r="I10" s="47">
        <v>33.89208937644203</v>
      </c>
      <c r="J10" s="48">
        <v>0.810261436185854</v>
      </c>
      <c r="K10" s="47">
        <v>9.5000000000000001E-2</v>
      </c>
      <c r="L10" s="48">
        <v>7.7664316334762323E-3</v>
      </c>
      <c r="M10" s="47">
        <v>1.6381753556520844</v>
      </c>
      <c r="N10" s="48">
        <v>0.17742818832884233</v>
      </c>
      <c r="O10" s="47">
        <v>1.3156395273154784</v>
      </c>
      <c r="P10" s="48">
        <v>0.16115814715500945</v>
      </c>
      <c r="Q10" s="52">
        <v>583.92768912785732</v>
      </c>
      <c r="R10" s="33"/>
      <c r="S10" s="33">
        <v>60.790623708212614</v>
      </c>
      <c r="T10" s="34"/>
    </row>
  </sheetData>
  <mergeCells count="18">
    <mergeCell ref="Q10:R10"/>
    <mergeCell ref="S10:T10"/>
    <mergeCell ref="D4:T4"/>
    <mergeCell ref="S6:T6"/>
    <mergeCell ref="S7:T7"/>
    <mergeCell ref="S8:T8"/>
    <mergeCell ref="S9:T9"/>
    <mergeCell ref="E5:F5"/>
    <mergeCell ref="G5:H5"/>
    <mergeCell ref="I5:J5"/>
    <mergeCell ref="K5:L5"/>
    <mergeCell ref="M5:N5"/>
    <mergeCell ref="O5:P5"/>
    <mergeCell ref="Q6:R6"/>
    <mergeCell ref="Q5:T5"/>
    <mergeCell ref="Q7:R7"/>
    <mergeCell ref="Q8:R8"/>
    <mergeCell ref="Q9:R9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60EBB-4A75-46C5-9A61-FACFA8B85ACB}">
  <dimension ref="B1:P17"/>
  <sheetViews>
    <sheetView workbookViewId="0">
      <selection activeCell="B1" sqref="B1:F10"/>
    </sheetView>
  </sheetViews>
  <sheetFormatPr defaultRowHeight="15" x14ac:dyDescent="0.25"/>
  <cols>
    <col min="10" max="10" width="22.5703125" customWidth="1"/>
    <col min="15" max="15" width="13.7109375" customWidth="1"/>
    <col min="16" max="16" width="16.28515625" customWidth="1"/>
  </cols>
  <sheetData>
    <row r="1" spans="2:16" ht="15.75" thickBot="1" x14ac:dyDescent="0.3">
      <c r="B1" s="35" t="s">
        <v>42</v>
      </c>
      <c r="C1" s="35"/>
      <c r="D1" s="35"/>
      <c r="E1" s="35"/>
      <c r="F1" s="35"/>
    </row>
    <row r="2" spans="2:16" x14ac:dyDescent="0.25">
      <c r="B2" s="8"/>
      <c r="C2" s="13" t="s">
        <v>11</v>
      </c>
      <c r="D2" s="13" t="s">
        <v>12</v>
      </c>
      <c r="E2" s="13" t="s">
        <v>13</v>
      </c>
      <c r="F2" s="14" t="s">
        <v>14</v>
      </c>
      <c r="J2" s="8" t="s">
        <v>30</v>
      </c>
      <c r="K2" s="9"/>
      <c r="L2" s="9"/>
      <c r="M2" s="9"/>
      <c r="N2" s="9"/>
      <c r="O2" s="9"/>
      <c r="P2" s="10"/>
    </row>
    <row r="3" spans="2:16" x14ac:dyDescent="0.25">
      <c r="B3" s="1" t="s">
        <v>34</v>
      </c>
      <c r="C3" s="11">
        <f>'[1]Tensile Testing - HDPE'!$G$8</f>
        <v>24.423190692171168</v>
      </c>
      <c r="D3" s="11">
        <f>'[1]Tensile Testing - 90_10'!$G$8</f>
        <v>31.024370512690872</v>
      </c>
      <c r="E3" s="11">
        <f>'[1]Tensile Testing - 80_20'!$G$8</f>
        <v>33.082932692307693</v>
      </c>
      <c r="F3" s="2">
        <f>'[1]Tensile Testing - 70_30'!$G$8</f>
        <v>33.06146227789106</v>
      </c>
      <c r="J3" s="16"/>
      <c r="K3" s="17"/>
      <c r="L3" s="17"/>
      <c r="M3" s="17"/>
      <c r="N3" s="17"/>
      <c r="O3" s="17"/>
      <c r="P3" s="18"/>
    </row>
    <row r="4" spans="2:16" ht="15.75" thickBot="1" x14ac:dyDescent="0.3">
      <c r="B4" s="1" t="s">
        <v>35</v>
      </c>
      <c r="C4" s="11">
        <f>'[1]Tensile Testing - HDPE'!$N$8</f>
        <v>23.930191283770458</v>
      </c>
      <c r="D4" s="11">
        <f>'[1]Tensile Testing - 90_10'!$N$8</f>
        <v>29.04003859141341</v>
      </c>
      <c r="E4" s="11">
        <f>'[1]Tensile Testing - 80_20'!$N$8</f>
        <v>31.316931982633864</v>
      </c>
      <c r="F4" s="2">
        <f>'[1]Tensile Testing - 70_30'!$N$8</f>
        <v>34.166829458878688</v>
      </c>
      <c r="J4" s="16" t="s">
        <v>15</v>
      </c>
      <c r="K4" s="17"/>
      <c r="L4" s="17"/>
      <c r="M4" s="17"/>
      <c r="N4" s="17"/>
      <c r="O4" s="17"/>
      <c r="P4" s="18"/>
    </row>
    <row r="5" spans="2:16" x14ac:dyDescent="0.25">
      <c r="B5" s="1" t="s">
        <v>36</v>
      </c>
      <c r="C5" s="11">
        <f>'[1]Tensile Testing - HDPE'!$U$8</f>
        <v>23.920331295602445</v>
      </c>
      <c r="D5" s="11">
        <f>'[1]Tensile Testing - 90_10'!$U$8</f>
        <v>30.092725360864161</v>
      </c>
      <c r="E5" s="11">
        <f>'[1]Tensile Testing - 80_20'!$U$8</f>
        <v>30.847911289551668</v>
      </c>
      <c r="F5" s="2">
        <f>'[1]Tensile Testing - 70_30'!$U$8</f>
        <v>34.669513733863923</v>
      </c>
      <c r="J5" s="19" t="s">
        <v>31</v>
      </c>
      <c r="K5" s="7" t="s">
        <v>16</v>
      </c>
      <c r="L5" s="7" t="s">
        <v>17</v>
      </c>
      <c r="M5" s="7" t="s">
        <v>18</v>
      </c>
      <c r="N5" s="7" t="s">
        <v>19</v>
      </c>
      <c r="O5" s="17"/>
      <c r="P5" s="18"/>
    </row>
    <row r="6" spans="2:16" x14ac:dyDescent="0.25">
      <c r="B6" s="1" t="s">
        <v>37</v>
      </c>
      <c r="C6" s="11">
        <f>'[1]Tensile Testing - HDPE'!$AB$8</f>
        <v>24.442910668507199</v>
      </c>
      <c r="D6" s="11">
        <f>'[1]Tensile Testing - 90_10'!$AB$8</f>
        <v>29.637444849414923</v>
      </c>
      <c r="E6" s="11">
        <f>'[1]Tensile Testing - 80_20'!$AB$8</f>
        <v>33.63858363858364</v>
      </c>
      <c r="F6" s="2">
        <f>'[1]Tensile Testing - 70_30'!$AB$8</f>
        <v>33.893779052517054</v>
      </c>
      <c r="J6" s="20" t="s">
        <v>20</v>
      </c>
      <c r="K6" s="5">
        <v>8</v>
      </c>
      <c r="L6" s="5">
        <v>206.01421869643184</v>
      </c>
      <c r="M6" s="5">
        <v>25.75177733705398</v>
      </c>
      <c r="N6" s="5">
        <v>4.8444884786589313</v>
      </c>
      <c r="O6" s="17">
        <f>SQRT(N6)</f>
        <v>2.2010198723907357</v>
      </c>
      <c r="P6" s="18"/>
    </row>
    <row r="7" spans="2:16" x14ac:dyDescent="0.25">
      <c r="B7" s="1" t="s">
        <v>38</v>
      </c>
      <c r="C7" s="11">
        <f>'[1]Tensile Testing - HDPE'!$AI$8</f>
        <v>24.127391047130743</v>
      </c>
      <c r="D7" s="11">
        <f>'[1]Tensile Testing - 90_10'!$AI$8</f>
        <v>29.679044597872739</v>
      </c>
      <c r="E7" s="11">
        <f>'[1]Tensile Testing - 80_20'!$AI$8</f>
        <v>34.364540014200223</v>
      </c>
      <c r="F7" s="2">
        <f>'[1]Tensile Testing - 70_30'!$AI$8</f>
        <v>35.357531401443971</v>
      </c>
      <c r="J7" s="20" t="s">
        <v>43</v>
      </c>
      <c r="K7" s="5">
        <v>8</v>
      </c>
      <c r="L7" s="5">
        <v>237.88717580454218</v>
      </c>
      <c r="M7" s="5">
        <v>29.735896975567773</v>
      </c>
      <c r="N7" s="5">
        <v>0.41172303537461497</v>
      </c>
      <c r="O7" s="17">
        <f t="shared" ref="O7:O9" si="0">SQRT(N7)</f>
        <v>0.64165647770019041</v>
      </c>
      <c r="P7" s="18"/>
    </row>
    <row r="8" spans="2:16" x14ac:dyDescent="0.25">
      <c r="B8" s="1" t="s">
        <v>39</v>
      </c>
      <c r="C8" s="11">
        <f>'[1]Tensile Testing - HDPE'!$AP$8</f>
        <v>28.462301587301585</v>
      </c>
      <c r="D8" s="11">
        <f>'[1]Tensile Testing - 90_10'!$AP$8</f>
        <v>29.920225246363213</v>
      </c>
      <c r="E8" s="11">
        <f>'[1]Tensile Testing - 80_20'!$AP$8</f>
        <v>33.898132081249365</v>
      </c>
      <c r="F8" s="2">
        <f>'[1]Tensile Testing - 70_30'!$AP$8</f>
        <v>33.606636442558113</v>
      </c>
      <c r="J8" s="20" t="s">
        <v>44</v>
      </c>
      <c r="K8" s="5">
        <v>8</v>
      </c>
      <c r="L8" s="5">
        <v>263.42714084115363</v>
      </c>
      <c r="M8" s="5">
        <v>32.928392605144204</v>
      </c>
      <c r="N8" s="5">
        <v>1.8690881256678942</v>
      </c>
      <c r="O8" s="17">
        <f t="shared" si="0"/>
        <v>1.3671459781851731</v>
      </c>
      <c r="P8" s="18"/>
    </row>
    <row r="9" spans="2:16" ht="15.75" thickBot="1" x14ac:dyDescent="0.3">
      <c r="B9" s="1" t="s">
        <v>40</v>
      </c>
      <c r="C9" s="11">
        <f>'[1]Tensile Testing - HDPE'!$AW$8</f>
        <v>28.69496855345912</v>
      </c>
      <c r="D9" s="11">
        <f>'[1]Tensile Testing - 90_10'!$AW$8</f>
        <v>29.040810529305936</v>
      </c>
      <c r="E9" s="11">
        <f>'[1]Tensile Testing - 80_20'!$AW$8</f>
        <v>32.012448132780086</v>
      </c>
      <c r="F9" s="2">
        <f>'[1]Tensile Testing - 70_30'!$AW$8</f>
        <v>33.111935924985353</v>
      </c>
      <c r="J9" s="21" t="s">
        <v>45</v>
      </c>
      <c r="K9" s="6">
        <v>8</v>
      </c>
      <c r="L9" s="6">
        <v>271.13671501153624</v>
      </c>
      <c r="M9" s="6">
        <v>33.89208937644203</v>
      </c>
      <c r="N9" s="6">
        <v>0.65652359496996271</v>
      </c>
      <c r="O9" s="17">
        <f t="shared" si="0"/>
        <v>0.810261436185854</v>
      </c>
      <c r="P9" s="18"/>
    </row>
    <row r="10" spans="2:16" ht="15.75" thickBot="1" x14ac:dyDescent="0.3">
      <c r="B10" s="3" t="s">
        <v>41</v>
      </c>
      <c r="C10" s="12">
        <f>'[1]Tensile Testing - HDPE'!$BD$8</f>
        <v>28.012933568489125</v>
      </c>
      <c r="D10" s="12">
        <f>'[1]Tensile Testing - 90_10'!$BD$8</f>
        <v>29.452516116616955</v>
      </c>
      <c r="E10" s="12">
        <f>'[1]Tensile Testing - 80_20'!$BD$8</f>
        <v>34.265661009847058</v>
      </c>
      <c r="F10" s="4">
        <f>'[1]Tensile Testing - 70_30'!$BD$8</f>
        <v>33.269026719398084</v>
      </c>
      <c r="J10" s="16"/>
      <c r="K10" s="17"/>
      <c r="L10" s="17"/>
      <c r="M10" s="17"/>
      <c r="N10" s="17"/>
      <c r="O10" s="17"/>
      <c r="P10" s="18"/>
    </row>
    <row r="11" spans="2:16" x14ac:dyDescent="0.25">
      <c r="J11" s="16"/>
      <c r="K11" s="17"/>
      <c r="L11" s="17"/>
      <c r="M11" s="17"/>
      <c r="N11" s="17"/>
      <c r="O11" s="17"/>
      <c r="P11" s="18"/>
    </row>
    <row r="12" spans="2:16" ht="15.75" thickBot="1" x14ac:dyDescent="0.3">
      <c r="J12" s="16" t="s">
        <v>21</v>
      </c>
      <c r="K12" s="17"/>
      <c r="L12" s="17"/>
      <c r="M12" s="17"/>
      <c r="N12" s="17"/>
      <c r="O12" s="17"/>
      <c r="P12" s="18"/>
    </row>
    <row r="13" spans="2:16" x14ac:dyDescent="0.25">
      <c r="J13" s="19" t="s">
        <v>22</v>
      </c>
      <c r="K13" s="7" t="s">
        <v>23</v>
      </c>
      <c r="L13" s="7" t="s">
        <v>24</v>
      </c>
      <c r="M13" s="7" t="s">
        <v>25</v>
      </c>
      <c r="N13" s="7" t="s">
        <v>26</v>
      </c>
      <c r="O13" s="7" t="s">
        <v>27</v>
      </c>
      <c r="P13" s="22" t="s">
        <v>28</v>
      </c>
    </row>
    <row r="14" spans="2:16" x14ac:dyDescent="0.25">
      <c r="J14" s="20" t="s">
        <v>32</v>
      </c>
      <c r="K14" s="5">
        <v>324.07274236748464</v>
      </c>
      <c r="L14" s="5">
        <v>3</v>
      </c>
      <c r="M14" s="5">
        <v>108.02424745582822</v>
      </c>
      <c r="N14" s="5">
        <v>55.526446282939595</v>
      </c>
      <c r="O14" s="15">
        <v>6.5828924584894716E-12</v>
      </c>
      <c r="P14" s="23">
        <v>2.9466852660172647</v>
      </c>
    </row>
    <row r="15" spans="2:16" x14ac:dyDescent="0.25">
      <c r="J15" s="20" t="s">
        <v>33</v>
      </c>
      <c r="K15" s="5">
        <v>54.47276264269982</v>
      </c>
      <c r="L15" s="5">
        <v>28</v>
      </c>
      <c r="M15" s="5">
        <v>1.9454558086678506</v>
      </c>
      <c r="N15" s="5"/>
      <c r="O15" s="5"/>
      <c r="P15" s="23"/>
    </row>
    <row r="16" spans="2:16" x14ac:dyDescent="0.25">
      <c r="J16" s="20"/>
      <c r="K16" s="5"/>
      <c r="L16" s="5"/>
      <c r="M16" s="5"/>
      <c r="N16" s="5"/>
      <c r="O16" s="5"/>
      <c r="P16" s="23"/>
    </row>
    <row r="17" spans="10:16" ht="15.75" thickBot="1" x14ac:dyDescent="0.3">
      <c r="J17" s="21" t="s">
        <v>29</v>
      </c>
      <c r="K17" s="6">
        <v>378.54550501018446</v>
      </c>
      <c r="L17" s="6">
        <v>31</v>
      </c>
      <c r="M17" s="6"/>
      <c r="N17" s="6"/>
      <c r="O17" s="6"/>
      <c r="P17" s="24"/>
    </row>
  </sheetData>
  <mergeCells count="1">
    <mergeCell ref="B1:F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66321-0419-43D3-807A-BACF00C9F307}">
  <dimension ref="B1:P17"/>
  <sheetViews>
    <sheetView workbookViewId="0">
      <selection activeCell="B1" sqref="B1:F1"/>
    </sheetView>
  </sheetViews>
  <sheetFormatPr defaultRowHeight="15" x14ac:dyDescent="0.25"/>
  <cols>
    <col min="10" max="10" width="19.42578125" customWidth="1"/>
  </cols>
  <sheetData>
    <row r="1" spans="2:16" ht="15.75" thickBot="1" x14ac:dyDescent="0.3">
      <c r="B1" s="36" t="s">
        <v>49</v>
      </c>
      <c r="C1" s="37"/>
      <c r="D1" s="37"/>
      <c r="E1" s="37"/>
      <c r="F1" s="38"/>
    </row>
    <row r="2" spans="2:16" x14ac:dyDescent="0.25">
      <c r="B2" s="8"/>
      <c r="C2" s="13" t="s">
        <v>11</v>
      </c>
      <c r="D2" s="13" t="s">
        <v>12</v>
      </c>
      <c r="E2" s="13" t="s">
        <v>13</v>
      </c>
      <c r="F2" s="14" t="s">
        <v>14</v>
      </c>
      <c r="J2" s="8" t="s">
        <v>30</v>
      </c>
      <c r="K2" s="9"/>
      <c r="L2" s="9"/>
      <c r="M2" s="9"/>
      <c r="N2" s="9"/>
      <c r="O2" s="9"/>
      <c r="P2" s="10"/>
    </row>
    <row r="3" spans="2:16" x14ac:dyDescent="0.25">
      <c r="B3" s="1" t="s">
        <v>34</v>
      </c>
      <c r="C3" s="11">
        <f>'[1]Tensile Testing - HDPE'!$G$11</f>
        <v>3.2133333333333329</v>
      </c>
      <c r="D3" s="11">
        <f>'[1]Tensile Testing - 90_10'!$G$11</f>
        <v>1.2866666666666666</v>
      </c>
      <c r="E3" s="11">
        <f>'[1]Tensile Testing - 80_20'!$G$11</f>
        <v>0.10666666666666666</v>
      </c>
      <c r="F3" s="2">
        <f>'[1]Tensile Testing - 80_20'!$G$11</f>
        <v>0.10666666666666666</v>
      </c>
      <c r="J3" s="16"/>
      <c r="K3" s="17"/>
      <c r="L3" s="17"/>
      <c r="M3" s="17"/>
      <c r="N3" s="17"/>
      <c r="O3" s="17"/>
      <c r="P3" s="18"/>
    </row>
    <row r="4" spans="2:16" ht="15.75" thickBot="1" x14ac:dyDescent="0.3">
      <c r="B4" s="1" t="s">
        <v>35</v>
      </c>
      <c r="C4" s="11">
        <f>'[1]Tensile Testing - HDPE'!$N$11</f>
        <v>1.6533333333333333</v>
      </c>
      <c r="D4" s="11">
        <f>'[1]Tensile Testing - 90_10'!$N$11</f>
        <v>1.6133333333333335</v>
      </c>
      <c r="E4" s="11">
        <f>'[1]Tensile Testing - 80_20'!$N$11</f>
        <v>0.12</v>
      </c>
      <c r="F4" s="2">
        <f>'[1]Tensile Testing - 80_20'!$N$11</f>
        <v>0.12</v>
      </c>
      <c r="J4" s="16" t="s">
        <v>15</v>
      </c>
      <c r="K4" s="17"/>
      <c r="L4" s="17"/>
      <c r="M4" s="17"/>
      <c r="N4" s="17"/>
      <c r="O4" s="17"/>
      <c r="P4" s="18"/>
    </row>
    <row r="5" spans="2:16" x14ac:dyDescent="0.25">
      <c r="B5" s="1" t="s">
        <v>36</v>
      </c>
      <c r="C5" s="11">
        <f>'[1]Tensile Testing - HDPE'!$U$11</f>
        <v>3.8066666666666666</v>
      </c>
      <c r="D5" s="11">
        <f>'[1]Tensile Testing - 90_10'!$U$11</f>
        <v>2.8066666666666666</v>
      </c>
      <c r="E5" s="11">
        <f>'[1]Tensile Testing - 80_20'!$U$11</f>
        <v>0.11333333333333334</v>
      </c>
      <c r="F5" s="2">
        <f>'[1]Tensile Testing - 80_20'!$U$11</f>
        <v>0.11333333333333334</v>
      </c>
      <c r="J5" s="19" t="s">
        <v>31</v>
      </c>
      <c r="K5" s="7" t="s">
        <v>16</v>
      </c>
      <c r="L5" s="7" t="s">
        <v>17</v>
      </c>
      <c r="M5" s="7" t="s">
        <v>18</v>
      </c>
      <c r="N5" s="7" t="s">
        <v>19</v>
      </c>
      <c r="O5" s="17"/>
      <c r="P5" s="18"/>
    </row>
    <row r="6" spans="2:16" x14ac:dyDescent="0.25">
      <c r="B6" s="1" t="s">
        <v>37</v>
      </c>
      <c r="C6" s="11">
        <f>'[1]Tensile Testing - HDPE'!$AB$11</f>
        <v>3.813333333333333</v>
      </c>
      <c r="D6" s="11">
        <f>'[1]Tensile Testing - 90_10'!$AB$11</f>
        <v>1.5866666666666667</v>
      </c>
      <c r="E6" s="11">
        <f>'[1]Tensile Testing - 80_20'!$AB$11</f>
        <v>0.10666666666666666</v>
      </c>
      <c r="F6" s="2">
        <f>'[1]Tensile Testing - 80_20'!$AB$11</f>
        <v>0.10666666666666666</v>
      </c>
      <c r="J6" s="20" t="s">
        <v>20</v>
      </c>
      <c r="K6" s="5">
        <v>8</v>
      </c>
      <c r="L6" s="5">
        <v>35.486666666666665</v>
      </c>
      <c r="M6" s="5">
        <v>4.4358333333333331</v>
      </c>
      <c r="N6" s="5">
        <v>3.3839992063492081</v>
      </c>
      <c r="O6" s="17"/>
      <c r="P6" s="18"/>
    </row>
    <row r="7" spans="2:16" x14ac:dyDescent="0.25">
      <c r="B7" s="1" t="s">
        <v>38</v>
      </c>
      <c r="C7" s="11">
        <f>'[1]Tensile Testing - HDPE'!$AI$11</f>
        <v>3.833333333333333</v>
      </c>
      <c r="D7" s="11">
        <f>'[1]Tensile Testing - 90_10'!$AI$11</f>
        <v>0.77333333333333332</v>
      </c>
      <c r="E7" s="11">
        <f>'[1]Tensile Testing - 80_20'!$AI$11</f>
        <v>0.10666666666666666</v>
      </c>
      <c r="F7" s="2">
        <f>'[1]Tensile Testing - 80_20'!$AP$11</f>
        <v>0.11333333333333334</v>
      </c>
      <c r="J7" s="20" t="s">
        <v>43</v>
      </c>
      <c r="K7" s="5">
        <v>8</v>
      </c>
      <c r="L7" s="5">
        <v>12.973333333333333</v>
      </c>
      <c r="M7" s="5">
        <v>1.6216666666666666</v>
      </c>
      <c r="N7" s="5">
        <v>0.39796507936508008</v>
      </c>
      <c r="O7" s="17"/>
      <c r="P7" s="18"/>
    </row>
    <row r="8" spans="2:16" x14ac:dyDescent="0.25">
      <c r="B8" s="1" t="s">
        <v>39</v>
      </c>
      <c r="C8" s="11">
        <f>'[1]Tensile Testing - HDPE'!$AP$11</f>
        <v>5.2866666666666662</v>
      </c>
      <c r="D8" s="11">
        <f>'[1]Tensile Testing - 90_10'!$AP$11</f>
        <v>1.5</v>
      </c>
      <c r="E8" s="11">
        <f>'[1]Tensile Testing - 80_20'!$AP$11</f>
        <v>0.11333333333333334</v>
      </c>
      <c r="F8" s="2">
        <f>'[1]Tensile Testing - 80_20'!$AW$11</f>
        <v>0.11333333333333334</v>
      </c>
      <c r="J8" s="20" t="s">
        <v>44</v>
      </c>
      <c r="K8" s="5">
        <v>8</v>
      </c>
      <c r="L8" s="5">
        <v>0.91333333333333333</v>
      </c>
      <c r="M8" s="5">
        <v>0.11416666666666667</v>
      </c>
      <c r="N8" s="5">
        <v>8.1746031746031774E-5</v>
      </c>
      <c r="O8" s="17"/>
      <c r="P8" s="18"/>
    </row>
    <row r="9" spans="2:16" ht="15.75" thickBot="1" x14ac:dyDescent="0.3">
      <c r="B9" s="1" t="s">
        <v>40</v>
      </c>
      <c r="C9" s="11">
        <f>'[1]Tensile Testing - HDPE'!$AW$11</f>
        <v>6.8</v>
      </c>
      <c r="D9" s="11">
        <f>'[1]Tensile Testing - 90_10'!$AW$11</f>
        <v>1.1933333333333331</v>
      </c>
      <c r="E9" s="11">
        <f>'[1]Tensile Testing - 80_20'!$AW$11</f>
        <v>0.11333333333333334</v>
      </c>
      <c r="F9" s="2">
        <f>'[1]Tensile Testing - 80_20'!$AW$11</f>
        <v>0.11333333333333334</v>
      </c>
      <c r="J9" s="21" t="s">
        <v>45</v>
      </c>
      <c r="K9" s="6">
        <v>8</v>
      </c>
      <c r="L9" s="6">
        <v>0.91999999999999993</v>
      </c>
      <c r="M9" s="6">
        <v>0.11499999999999999</v>
      </c>
      <c r="N9" s="6">
        <v>7.3015873015873017E-5</v>
      </c>
      <c r="O9" s="17"/>
      <c r="P9" s="18"/>
    </row>
    <row r="10" spans="2:16" ht="15.75" thickBot="1" x14ac:dyDescent="0.3">
      <c r="B10" s="3" t="s">
        <v>41</v>
      </c>
      <c r="C10" s="12">
        <f>'[1]Tensile Testing - HDPE'!$BD$11</f>
        <v>7.08</v>
      </c>
      <c r="D10" s="12">
        <f>'[1]Tensile Testing - 90_10'!$BD$11</f>
        <v>2.2133333333333338</v>
      </c>
      <c r="E10" s="12">
        <f>'[1]Tensile Testing - 80_20'!$BD$11</f>
        <v>0.13333333333333333</v>
      </c>
      <c r="F10" s="4">
        <f>'[1]Tensile Testing - 80_20'!$BD$11</f>
        <v>0.13333333333333333</v>
      </c>
      <c r="J10" s="16"/>
      <c r="K10" s="17"/>
      <c r="L10" s="17"/>
      <c r="M10" s="17"/>
      <c r="N10" s="17"/>
      <c r="O10" s="17"/>
      <c r="P10" s="18"/>
    </row>
    <row r="11" spans="2:16" x14ac:dyDescent="0.25">
      <c r="J11" s="16"/>
      <c r="K11" s="17"/>
      <c r="L11" s="17"/>
      <c r="M11" s="17"/>
      <c r="N11" s="17"/>
      <c r="O11" s="17"/>
      <c r="P11" s="18"/>
    </row>
    <row r="12" spans="2:16" ht="15.75" thickBot="1" x14ac:dyDescent="0.3">
      <c r="J12" s="16" t="s">
        <v>21</v>
      </c>
      <c r="K12" s="17"/>
      <c r="L12" s="17"/>
      <c r="M12" s="17"/>
      <c r="N12" s="17"/>
      <c r="O12" s="17"/>
      <c r="P12" s="18"/>
    </row>
    <row r="13" spans="2:16" x14ac:dyDescent="0.25">
      <c r="J13" s="19" t="s">
        <v>22</v>
      </c>
      <c r="K13" s="7" t="s">
        <v>23</v>
      </c>
      <c r="L13" s="7" t="s">
        <v>24</v>
      </c>
      <c r="M13" s="7" t="s">
        <v>25</v>
      </c>
      <c r="N13" s="7" t="s">
        <v>26</v>
      </c>
      <c r="O13" s="7" t="s">
        <v>27</v>
      </c>
      <c r="P13" s="22" t="s">
        <v>28</v>
      </c>
    </row>
    <row r="14" spans="2:16" x14ac:dyDescent="0.25">
      <c r="J14" s="20" t="s">
        <v>32</v>
      </c>
      <c r="K14" s="5">
        <v>99.617077777777766</v>
      </c>
      <c r="L14" s="5">
        <v>3</v>
      </c>
      <c r="M14" s="5">
        <v>33.205692592592591</v>
      </c>
      <c r="N14" s="5">
        <v>35.118611735393706</v>
      </c>
      <c r="O14" s="5">
        <v>1.2576189940207491E-9</v>
      </c>
      <c r="P14" s="23">
        <v>2.9466852660172647</v>
      </c>
    </row>
    <row r="15" spans="2:16" x14ac:dyDescent="0.25">
      <c r="J15" s="20" t="s">
        <v>33</v>
      </c>
      <c r="K15" s="5">
        <v>26.474833333333336</v>
      </c>
      <c r="L15" s="5">
        <v>28</v>
      </c>
      <c r="M15" s="5">
        <v>0.94552976190476201</v>
      </c>
      <c r="N15" s="5"/>
      <c r="O15" s="5"/>
      <c r="P15" s="23"/>
    </row>
    <row r="16" spans="2:16" x14ac:dyDescent="0.25">
      <c r="J16" s="20"/>
      <c r="K16" s="5"/>
      <c r="L16" s="5"/>
      <c r="M16" s="5"/>
      <c r="N16" s="5"/>
      <c r="O16" s="5"/>
      <c r="P16" s="23"/>
    </row>
    <row r="17" spans="10:16" ht="15.75" thickBot="1" x14ac:dyDescent="0.3">
      <c r="J17" s="21" t="s">
        <v>29</v>
      </c>
      <c r="K17" s="6">
        <v>126.0919111111111</v>
      </c>
      <c r="L17" s="6">
        <v>31</v>
      </c>
      <c r="M17" s="6"/>
      <c r="N17" s="6"/>
      <c r="O17" s="6"/>
      <c r="P17" s="24"/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FF949-4DA4-46AE-B13C-B3DE32C4700A}">
  <dimension ref="B1:P17"/>
  <sheetViews>
    <sheetView workbookViewId="0">
      <selection activeCell="B1" sqref="B1:F1"/>
    </sheetView>
  </sheetViews>
  <sheetFormatPr defaultRowHeight="15" x14ac:dyDescent="0.25"/>
  <cols>
    <col min="10" max="10" width="17.140625" customWidth="1"/>
    <col min="16" max="16" width="15" customWidth="1"/>
  </cols>
  <sheetData>
    <row r="1" spans="2:16" ht="15.75" thickBot="1" x14ac:dyDescent="0.3">
      <c r="B1" s="36" t="s">
        <v>46</v>
      </c>
      <c r="C1" s="37"/>
      <c r="D1" s="37"/>
      <c r="E1" s="37"/>
      <c r="F1" s="38"/>
    </row>
    <row r="2" spans="2:16" x14ac:dyDescent="0.25">
      <c r="B2" s="8"/>
      <c r="C2" s="13" t="s">
        <v>11</v>
      </c>
      <c r="D2" s="13" t="s">
        <v>12</v>
      </c>
      <c r="E2" s="13" t="s">
        <v>13</v>
      </c>
      <c r="F2" s="14" t="s">
        <v>14</v>
      </c>
      <c r="J2" s="8" t="s">
        <v>30</v>
      </c>
      <c r="K2" s="9"/>
      <c r="L2" s="9"/>
      <c r="M2" s="9"/>
      <c r="N2" s="9"/>
      <c r="O2" s="9"/>
      <c r="P2" s="10"/>
    </row>
    <row r="3" spans="2:16" x14ac:dyDescent="0.25">
      <c r="B3" s="1" t="s">
        <v>34</v>
      </c>
      <c r="C3" s="11">
        <f>'[1]Tensile Testing - HDPE'!$G$10</f>
        <v>16.150660619207258</v>
      </c>
      <c r="D3" s="11">
        <f>'[1]Tensile Testing - 90_10'!$G$10</f>
        <v>18.525634543432098</v>
      </c>
      <c r="E3" s="11">
        <f>'[1]Tensile Testing - 80_20'!$G$10</f>
        <v>33.082932692307693</v>
      </c>
      <c r="F3" s="2">
        <f>'[1]Tensile Testing - 70_30'!$G$8</f>
        <v>33.06146227789106</v>
      </c>
      <c r="J3" s="16"/>
      <c r="K3" s="17"/>
      <c r="L3" s="17"/>
      <c r="M3" s="17"/>
      <c r="N3" s="17"/>
      <c r="O3" s="17"/>
      <c r="P3" s="18"/>
    </row>
    <row r="4" spans="2:16" ht="15.75" thickBot="1" x14ac:dyDescent="0.3">
      <c r="B4" s="1" t="s">
        <v>35</v>
      </c>
      <c r="C4" s="11">
        <f>'[1]Tensile Testing - HDPE'!$N$10</f>
        <v>15.54920134095839</v>
      </c>
      <c r="D4" s="11">
        <f>'[1]Tensile Testing - 90_10'!$N$10</f>
        <v>17.597684515195368</v>
      </c>
      <c r="E4" s="11">
        <f>'[1]Tensile Testing - 80_20'!$N$10</f>
        <v>31.316931982633864</v>
      </c>
      <c r="F4" s="2">
        <f>'[1]Tensile Testing - 70_30'!$N$10</f>
        <v>34.166829458878688</v>
      </c>
      <c r="J4" s="16" t="s">
        <v>15</v>
      </c>
      <c r="K4" s="17"/>
      <c r="L4" s="17"/>
      <c r="M4" s="17"/>
      <c r="N4" s="17"/>
      <c r="O4" s="17"/>
      <c r="P4" s="18"/>
    </row>
    <row r="5" spans="2:16" x14ac:dyDescent="0.25">
      <c r="B5" s="1" t="s">
        <v>36</v>
      </c>
      <c r="C5" s="11">
        <f>'[1]Tensile Testing - HDPE'!$U$10</f>
        <v>18.024058371129957</v>
      </c>
      <c r="D5" s="11">
        <f>'[1]Tensile Testing - 90_10'!$U$10</f>
        <v>17.464869515342698</v>
      </c>
      <c r="E5" s="11">
        <f>'[1]Tensile Testing - 80_20'!$U$10</f>
        <v>30.847911289551668</v>
      </c>
      <c r="F5" s="2">
        <f>'[1]Tensile Testing - 70_30'!$U$10</f>
        <v>34.669513733863923</v>
      </c>
      <c r="J5" s="19" t="s">
        <v>31</v>
      </c>
      <c r="K5" s="7" t="s">
        <v>16</v>
      </c>
      <c r="L5" s="7" t="s">
        <v>17</v>
      </c>
      <c r="M5" s="7" t="s">
        <v>18</v>
      </c>
      <c r="N5" s="7" t="s">
        <v>19</v>
      </c>
      <c r="O5" s="17"/>
      <c r="P5" s="18"/>
    </row>
    <row r="6" spans="2:16" x14ac:dyDescent="0.25">
      <c r="B6" s="1" t="s">
        <v>37</v>
      </c>
      <c r="C6" s="11">
        <f>'[1]Tensile Testing - HDPE'!$AB$10</f>
        <v>18.053638335633998</v>
      </c>
      <c r="D6" s="11">
        <f>'[1]Tensile Testing - 90_10'!$AB$10</f>
        <v>17.513907538845192</v>
      </c>
      <c r="E6" s="11">
        <f>'[1]Tensile Testing - 80_20'!$AB$10</f>
        <v>33.63858363858364</v>
      </c>
      <c r="F6" s="2">
        <f>'[1]Tensile Testing - 70_30'!$AB$10</f>
        <v>33.893779052517054</v>
      </c>
      <c r="J6" s="20" t="s">
        <v>20</v>
      </c>
      <c r="K6" s="5">
        <v>8</v>
      </c>
      <c r="L6" s="5">
        <v>156.56156732952158</v>
      </c>
      <c r="M6" s="5">
        <v>19.570195916190197</v>
      </c>
      <c r="N6" s="5">
        <v>14.515528358466977</v>
      </c>
      <c r="O6" s="17">
        <f>SQRT(N6)</f>
        <v>3.8099249806875433</v>
      </c>
      <c r="P6" s="18"/>
    </row>
    <row r="7" spans="2:16" x14ac:dyDescent="0.25">
      <c r="B7" s="1" t="s">
        <v>38</v>
      </c>
      <c r="C7" s="11">
        <f>'[1]Tensile Testing - HDPE'!$AI$10</f>
        <v>18.240978110826269</v>
      </c>
      <c r="D7" s="11">
        <f>'[1]Tensile Testing - 90_10'!$AI$10</f>
        <v>16.70087702929651</v>
      </c>
      <c r="E7" s="11">
        <f>'[1]Tensile Testing - 80_20'!$AI$10</f>
        <v>34.364540014200223</v>
      </c>
      <c r="F7" s="2">
        <f>'[1]Tensile Testing - 70_30'!$AI$10</f>
        <v>35.357531401443971</v>
      </c>
      <c r="J7" s="20" t="s">
        <v>43</v>
      </c>
      <c r="K7" s="5">
        <v>8</v>
      </c>
      <c r="L7" s="5">
        <v>139.9920530965947</v>
      </c>
      <c r="M7" s="5">
        <v>17.499006637074338</v>
      </c>
      <c r="N7" s="5">
        <v>0.25269892434628777</v>
      </c>
      <c r="O7" s="17">
        <f t="shared" ref="O7:O9" si="0">SQRT(N7)</f>
        <v>0.5026916792093219</v>
      </c>
      <c r="P7" s="18"/>
    </row>
    <row r="8" spans="2:16" x14ac:dyDescent="0.25">
      <c r="B8" s="1" t="s">
        <v>39</v>
      </c>
      <c r="C8" s="11">
        <f>'[1]Tensile Testing - HDPE'!$AP$10</f>
        <v>19.811507936507937</v>
      </c>
      <c r="D8" s="11">
        <f>'[1]Tensile Testing - 90_10'!$AP$10</f>
        <v>17.541060534960113</v>
      </c>
      <c r="E8" s="11">
        <f>'[1]Tensile Testing - 80_20'!$AP$10</f>
        <v>33.898132081249365</v>
      </c>
      <c r="F8" s="2">
        <f>'[1]Tensile Testing - 70_30'!$AP$10</f>
        <v>33.606636442558113</v>
      </c>
      <c r="J8" s="20" t="s">
        <v>44</v>
      </c>
      <c r="K8" s="5">
        <v>8</v>
      </c>
      <c r="L8" s="5">
        <v>263.42714084115363</v>
      </c>
      <c r="M8" s="5">
        <v>32.928392605144204</v>
      </c>
      <c r="N8" s="5">
        <v>1.8690881256678942</v>
      </c>
      <c r="O8" s="17">
        <f t="shared" si="0"/>
        <v>1.3671459781851731</v>
      </c>
      <c r="P8" s="18"/>
    </row>
    <row r="9" spans="2:16" ht="15.75" thickBot="1" x14ac:dyDescent="0.3">
      <c r="B9" s="1" t="s">
        <v>40</v>
      </c>
      <c r="C9" s="11">
        <f>'[1]Tensile Testing - HDPE'!$AW$10</f>
        <v>25.53066037735849</v>
      </c>
      <c r="D9" s="11">
        <f>'[1]Tensile Testing - 90_10'!$AW$10</f>
        <v>17.280560552977938</v>
      </c>
      <c r="E9" s="11">
        <f>'[1]Tensile Testing - 80_20'!$AW$10</f>
        <v>32.012448132780086</v>
      </c>
      <c r="F9" s="2">
        <f>'[1]Tensile Testing - 70_30'!$AW$10</f>
        <v>33.111935924985353</v>
      </c>
      <c r="J9" s="21" t="s">
        <v>45</v>
      </c>
      <c r="K9" s="6">
        <v>8</v>
      </c>
      <c r="L9" s="6">
        <v>271.13671501153624</v>
      </c>
      <c r="M9" s="6">
        <v>33.89208937644203</v>
      </c>
      <c r="N9" s="6">
        <v>0.65652359496996271</v>
      </c>
      <c r="O9" s="17">
        <f t="shared" si="0"/>
        <v>0.810261436185854</v>
      </c>
      <c r="P9" s="18"/>
    </row>
    <row r="10" spans="2:16" ht="15.75" thickBot="1" x14ac:dyDescent="0.3">
      <c r="B10" s="3" t="s">
        <v>41</v>
      </c>
      <c r="C10" s="12">
        <f>'[1]Tensile Testing - HDPE'!$BD$10</f>
        <v>25.200862237899276</v>
      </c>
      <c r="D10" s="12">
        <f>'[1]Tensile Testing - 90_10'!$BD$10</f>
        <v>17.367458866544787</v>
      </c>
      <c r="E10" s="12">
        <f>'[1]Tensile Testing - 80_20'!$BD$10</f>
        <v>34.265661009847058</v>
      </c>
      <c r="F10" s="4">
        <f>'[1]Tensile Testing - 70_30'!$BD$10</f>
        <v>33.269026719398084</v>
      </c>
      <c r="J10" s="16"/>
      <c r="K10" s="17"/>
      <c r="L10" s="17"/>
      <c r="M10" s="17"/>
      <c r="N10" s="17"/>
      <c r="O10" s="17"/>
      <c r="P10" s="18"/>
    </row>
    <row r="11" spans="2:16" x14ac:dyDescent="0.25">
      <c r="J11" s="16"/>
      <c r="K11" s="17"/>
      <c r="L11" s="17"/>
      <c r="M11" s="17"/>
      <c r="N11" s="17"/>
      <c r="O11" s="17"/>
      <c r="P11" s="18"/>
    </row>
    <row r="12" spans="2:16" ht="15.75" thickBot="1" x14ac:dyDescent="0.3">
      <c r="J12" s="16" t="s">
        <v>21</v>
      </c>
      <c r="K12" s="17"/>
      <c r="L12" s="17"/>
      <c r="M12" s="17"/>
      <c r="N12" s="17"/>
      <c r="O12" s="17"/>
      <c r="P12" s="18"/>
    </row>
    <row r="13" spans="2:16" x14ac:dyDescent="0.25">
      <c r="J13" s="19" t="s">
        <v>22</v>
      </c>
      <c r="K13" s="7" t="s">
        <v>23</v>
      </c>
      <c r="L13" s="7" t="s">
        <v>24</v>
      </c>
      <c r="M13" s="7" t="s">
        <v>25</v>
      </c>
      <c r="N13" s="7" t="s">
        <v>26</v>
      </c>
      <c r="O13" s="7" t="s">
        <v>27</v>
      </c>
      <c r="P13" s="22" t="s">
        <v>28</v>
      </c>
    </row>
    <row r="14" spans="2:16" x14ac:dyDescent="0.25">
      <c r="J14" s="20" t="s">
        <v>32</v>
      </c>
      <c r="K14" s="5">
        <v>1791.151401231893</v>
      </c>
      <c r="L14" s="5">
        <v>3</v>
      </c>
      <c r="M14" s="5">
        <v>597.05046707729764</v>
      </c>
      <c r="N14" s="5">
        <v>138.09553031184171</v>
      </c>
      <c r="O14" s="5">
        <v>6.9825759363395824E-17</v>
      </c>
      <c r="P14" s="23">
        <v>2.9466852660172647</v>
      </c>
    </row>
    <row r="15" spans="2:16" x14ac:dyDescent="0.25">
      <c r="J15" s="20" t="s">
        <v>33</v>
      </c>
      <c r="K15" s="5">
        <v>121.05687302415762</v>
      </c>
      <c r="L15" s="5">
        <v>28</v>
      </c>
      <c r="M15" s="5">
        <v>4.3234597508627726</v>
      </c>
      <c r="N15" s="5"/>
      <c r="O15" s="5"/>
      <c r="P15" s="23"/>
    </row>
    <row r="16" spans="2:16" x14ac:dyDescent="0.25">
      <c r="J16" s="20"/>
      <c r="K16" s="5"/>
      <c r="L16" s="5"/>
      <c r="M16" s="5"/>
      <c r="N16" s="5"/>
      <c r="O16" s="5"/>
      <c r="P16" s="23"/>
    </row>
    <row r="17" spans="10:16" ht="15.75" thickBot="1" x14ac:dyDescent="0.3">
      <c r="J17" s="21" t="s">
        <v>29</v>
      </c>
      <c r="K17" s="6">
        <v>1912.2082742560506</v>
      </c>
      <c r="L17" s="6">
        <v>31</v>
      </c>
      <c r="M17" s="6"/>
      <c r="N17" s="6"/>
      <c r="O17" s="6"/>
      <c r="P17" s="24"/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BE460-2C7C-4E1B-A627-8C4D8929F89A}">
  <dimension ref="B1:P17"/>
  <sheetViews>
    <sheetView workbookViewId="0">
      <selection activeCell="O6" sqref="O6:O9"/>
    </sheetView>
  </sheetViews>
  <sheetFormatPr defaultRowHeight="15" x14ac:dyDescent="0.25"/>
  <cols>
    <col min="10" max="10" width="17.140625" customWidth="1"/>
  </cols>
  <sheetData>
    <row r="1" spans="2:16" ht="15.75" thickBot="1" x14ac:dyDescent="0.3">
      <c r="B1" s="36" t="s">
        <v>47</v>
      </c>
      <c r="C1" s="37"/>
      <c r="D1" s="37"/>
      <c r="E1" s="37"/>
      <c r="F1" s="38"/>
    </row>
    <row r="2" spans="2:16" x14ac:dyDescent="0.25">
      <c r="B2" s="8"/>
      <c r="C2" s="13" t="s">
        <v>11</v>
      </c>
      <c r="D2" s="13" t="s">
        <v>12</v>
      </c>
      <c r="E2" s="13" t="s">
        <v>13</v>
      </c>
      <c r="F2" s="14" t="s">
        <v>14</v>
      </c>
      <c r="J2" s="8" t="s">
        <v>30</v>
      </c>
      <c r="K2" s="9"/>
      <c r="L2" s="9"/>
      <c r="M2" s="9"/>
      <c r="N2" s="9"/>
      <c r="O2" s="9"/>
      <c r="P2" s="10"/>
    </row>
    <row r="3" spans="2:16" x14ac:dyDescent="0.25">
      <c r="B3" s="1" t="s">
        <v>34</v>
      </c>
      <c r="C3" s="11">
        <f>'[1]Tensile Testing - HDPE'!$G$12</f>
        <v>54.525537369355099</v>
      </c>
      <c r="D3" s="11">
        <f>'[1]Tensile Testing - 90_10'!$G$12</f>
        <v>48.260963359962268</v>
      </c>
      <c r="E3" s="11">
        <f>'[1]Tensile Testing - 80_20'!$G$12</f>
        <v>2.1340811965811972</v>
      </c>
      <c r="F3" s="2">
        <f>'[1]Tensile Testing - 70_30'!$G$12</f>
        <v>1.6246884810823059</v>
      </c>
      <c r="J3" s="16"/>
      <c r="K3" s="17"/>
      <c r="L3" s="17"/>
      <c r="M3" s="17"/>
      <c r="N3" s="17"/>
      <c r="O3" s="17"/>
      <c r="P3" s="18"/>
    </row>
    <row r="4" spans="2:16" ht="15.75" thickBot="1" x14ac:dyDescent="0.3">
      <c r="B4" s="1" t="s">
        <v>35</v>
      </c>
      <c r="C4" s="11">
        <f>'[1]Tensile Testing - HDPE'!$N$12</f>
        <v>39.60888713600211</v>
      </c>
      <c r="D4" s="11">
        <f>'[1]Tensile Testing - 90_10'!$N$12</f>
        <v>51.521080559575481</v>
      </c>
      <c r="E4" s="11">
        <f>'[1]Tensile Testing - 80_20'!$N$12</f>
        <v>2.613989387361312</v>
      </c>
      <c r="F4" s="2">
        <f>'[1]Tensile Testing - 70_30'!$N$12</f>
        <v>1.5495213908966596</v>
      </c>
      <c r="J4" s="16" t="s">
        <v>15</v>
      </c>
      <c r="K4" s="17"/>
      <c r="L4" s="17"/>
      <c r="M4" s="17"/>
      <c r="N4" s="17"/>
      <c r="O4" s="17"/>
      <c r="P4" s="18"/>
    </row>
    <row r="5" spans="2:16" x14ac:dyDescent="0.25">
      <c r="B5" s="1" t="s">
        <v>36</v>
      </c>
      <c r="C5" s="11">
        <f>'[1]Tensile Testing - HDPE'!$U$12</f>
        <v>71.764083349766622</v>
      </c>
      <c r="D5" s="11">
        <f>'[1]Tensile Testing - 90_10'!$U$12</f>
        <v>58.3059618264666</v>
      </c>
      <c r="E5" s="11">
        <f>'[1]Tensile Testing - 80_20'!$U$12</f>
        <v>2.6752063218940196</v>
      </c>
      <c r="F5" s="2">
        <f>'[1]Tensile Testing - 70_30'!$U$12</f>
        <v>1.6170694619690051</v>
      </c>
      <c r="J5" s="19" t="s">
        <v>31</v>
      </c>
      <c r="K5" s="7" t="s">
        <v>16</v>
      </c>
      <c r="L5" s="7" t="s">
        <v>17</v>
      </c>
      <c r="M5" s="7" t="s">
        <v>18</v>
      </c>
      <c r="N5" s="7" t="s">
        <v>19</v>
      </c>
      <c r="O5" s="17"/>
      <c r="P5" s="18"/>
    </row>
    <row r="6" spans="2:16" x14ac:dyDescent="0.25">
      <c r="B6" s="1" t="s">
        <v>37</v>
      </c>
      <c r="C6" s="11">
        <f>'[1]Tensile Testing - HDPE'!$AB$12</f>
        <v>67.669624663117162</v>
      </c>
      <c r="D6" s="11">
        <f>'[1]Tensile Testing - 90_10'!$AB$12</f>
        <v>42.82856960163695</v>
      </c>
      <c r="E6" s="11">
        <f>'[1]Tensile Testing - 80_20'!$AB$12</f>
        <v>2.9601817935151264</v>
      </c>
      <c r="F6" s="2">
        <f>'[1]Tensile Testing - 70_30'!$AB$12</f>
        <v>1.6077539313618832</v>
      </c>
      <c r="J6" s="20" t="s">
        <v>20</v>
      </c>
      <c r="K6" s="5">
        <v>8</v>
      </c>
      <c r="L6" s="5">
        <v>709.43048044344778</v>
      </c>
      <c r="M6" s="5">
        <v>88.678810055430972</v>
      </c>
      <c r="N6" s="5">
        <v>1727.495911751987</v>
      </c>
      <c r="O6" s="17">
        <f>SQRT(N6)</f>
        <v>41.56315570011482</v>
      </c>
      <c r="P6" s="18"/>
    </row>
    <row r="7" spans="2:16" x14ac:dyDescent="0.25">
      <c r="B7" s="1" t="s">
        <v>38</v>
      </c>
      <c r="C7" s="11">
        <f>'[1]Tensile Testing - HDPE'!$AI$12</f>
        <v>68.198382961940425</v>
      </c>
      <c r="D7" s="11">
        <f>'[1]Tensile Testing - 90_10'!$AI$12</f>
        <v>17.148659575791498</v>
      </c>
      <c r="E7" s="11">
        <f>'[1]Tensile Testing - 80_20'!$AI$12</f>
        <v>2.5937721878486655</v>
      </c>
      <c r="F7" s="2">
        <f>'[1]Tensile Testing - 70_30'!$AI$12</f>
        <v>1.8714271585402038</v>
      </c>
      <c r="J7" s="20" t="s">
        <v>43</v>
      </c>
      <c r="K7" s="5">
        <v>8</v>
      </c>
      <c r="L7" s="5">
        <v>353.1521998529098</v>
      </c>
      <c r="M7" s="5">
        <v>44.144024981613725</v>
      </c>
      <c r="N7" s="5">
        <v>168.58421731506184</v>
      </c>
      <c r="O7" s="17">
        <f t="shared" ref="O7:O9" si="0">SQRT(N7)</f>
        <v>12.983998510284181</v>
      </c>
      <c r="P7" s="18"/>
    </row>
    <row r="8" spans="2:16" x14ac:dyDescent="0.25">
      <c r="B8" s="1" t="s">
        <v>39</v>
      </c>
      <c r="C8" s="11">
        <f>'[1]Tensile Testing - HDPE'!$AP$12</f>
        <v>114.77142857142864</v>
      </c>
      <c r="D8" s="11">
        <f>'[1]Tensile Testing - 90_10'!$AP$12</f>
        <v>49.012294697325217</v>
      </c>
      <c r="E8" s="11">
        <f>'[1]Tensile Testing - 80_20'!$AP$12</f>
        <v>3.2754244496614602</v>
      </c>
      <c r="F8" s="2">
        <f>'[1]Tensile Testing - 70_30'!$AP$12</f>
        <v>1.7760843702774829</v>
      </c>
      <c r="J8" s="20" t="s">
        <v>44</v>
      </c>
      <c r="K8" s="5">
        <v>8</v>
      </c>
      <c r="L8" s="5">
        <v>27.191530924791696</v>
      </c>
      <c r="M8" s="5">
        <v>3.398941365598962</v>
      </c>
      <c r="N8" s="5">
        <v>2.3908536339066404</v>
      </c>
      <c r="O8" s="17">
        <f t="shared" si="0"/>
        <v>1.5462385436622126</v>
      </c>
      <c r="P8" s="18"/>
    </row>
    <row r="9" spans="2:16" ht="15.75" thickBot="1" x14ac:dyDescent="0.3">
      <c r="B9" s="1" t="s">
        <v>40</v>
      </c>
      <c r="C9" s="11">
        <f>'[1]Tensile Testing - HDPE'!$AW$12</f>
        <v>143.59643605870039</v>
      </c>
      <c r="D9" s="11">
        <f>'[1]Tensile Testing - 90_10'!$AW$12</f>
        <v>34.333049269324242</v>
      </c>
      <c r="E9" s="11">
        <f>'[1]Tensile Testing - 80_20'!$AW$12</f>
        <v>6.9804287690179798</v>
      </c>
      <c r="F9" s="2">
        <f>'[1]Tensile Testing - 70_30'!$AW$12</f>
        <v>1.2908120075535585</v>
      </c>
      <c r="J9" s="21" t="s">
        <v>45</v>
      </c>
      <c r="K9" s="6">
        <v>8</v>
      </c>
      <c r="L9" s="6">
        <v>13.105402845216675</v>
      </c>
      <c r="M9" s="6">
        <v>1.6381753556520844</v>
      </c>
      <c r="N9" s="6">
        <v>3.1480762013655142E-2</v>
      </c>
      <c r="O9" s="17">
        <f t="shared" si="0"/>
        <v>0.17742818832884233</v>
      </c>
      <c r="P9" s="18"/>
    </row>
    <row r="10" spans="2:16" ht="15.75" thickBot="1" x14ac:dyDescent="0.3">
      <c r="B10" s="3" t="s">
        <v>41</v>
      </c>
      <c r="C10" s="12">
        <f>'[1]Tensile Testing - HDPE'!$BD$12</f>
        <v>149.2961003331373</v>
      </c>
      <c r="D10" s="12">
        <f>'[1]Tensile Testing - 90_10'!$BD$12</f>
        <v>51.741620962827525</v>
      </c>
      <c r="E10" s="12">
        <f>'[1]Tensile Testing - 80_20'!$BD$12</f>
        <v>3.9584468189119355</v>
      </c>
      <c r="F10" s="4">
        <f>'[1]Tensile Testing - 70_30'!$BD$12</f>
        <v>1.7680460435355776</v>
      </c>
      <c r="J10" s="16"/>
      <c r="K10" s="17"/>
      <c r="L10" s="17"/>
      <c r="M10" s="17"/>
      <c r="N10" s="17"/>
      <c r="O10" s="17"/>
      <c r="P10" s="18"/>
    </row>
    <row r="11" spans="2:16" x14ac:dyDescent="0.25">
      <c r="J11" s="16"/>
      <c r="K11" s="17"/>
      <c r="L11" s="17"/>
      <c r="M11" s="17"/>
      <c r="N11" s="17"/>
      <c r="O11" s="17"/>
      <c r="P11" s="18"/>
    </row>
    <row r="12" spans="2:16" ht="15.75" thickBot="1" x14ac:dyDescent="0.3">
      <c r="J12" s="16" t="s">
        <v>21</v>
      </c>
      <c r="K12" s="17"/>
      <c r="L12" s="17"/>
      <c r="M12" s="17"/>
      <c r="N12" s="17"/>
      <c r="O12" s="17"/>
      <c r="P12" s="18"/>
    </row>
    <row r="13" spans="2:16" x14ac:dyDescent="0.25">
      <c r="J13" s="19" t="s">
        <v>22</v>
      </c>
      <c r="K13" s="7" t="s">
        <v>23</v>
      </c>
      <c r="L13" s="7" t="s">
        <v>24</v>
      </c>
      <c r="M13" s="7" t="s">
        <v>25</v>
      </c>
      <c r="N13" s="7" t="s">
        <v>26</v>
      </c>
      <c r="O13" s="7" t="s">
        <v>27</v>
      </c>
      <c r="P13" s="22" t="s">
        <v>28</v>
      </c>
    </row>
    <row r="14" spans="2:16" x14ac:dyDescent="0.25">
      <c r="J14" s="20" t="s">
        <v>32</v>
      </c>
      <c r="K14" s="5">
        <v>40604.169125018234</v>
      </c>
      <c r="L14" s="5">
        <v>3</v>
      </c>
      <c r="M14" s="5">
        <v>13534.723041672745</v>
      </c>
      <c r="N14" s="5">
        <v>28.516629927326356</v>
      </c>
      <c r="O14" s="5">
        <v>1.1685917180157709E-8</v>
      </c>
      <c r="P14" s="23">
        <v>2.9466852660172647</v>
      </c>
    </row>
    <row r="15" spans="2:16" x14ac:dyDescent="0.25">
      <c r="J15" s="20" t="s">
        <v>33</v>
      </c>
      <c r="K15" s="5">
        <v>13289.517244240798</v>
      </c>
      <c r="L15" s="5">
        <v>28</v>
      </c>
      <c r="M15" s="5">
        <v>474.62561586574282</v>
      </c>
      <c r="N15" s="5"/>
      <c r="O15" s="5"/>
      <c r="P15" s="23"/>
    </row>
    <row r="16" spans="2:16" x14ac:dyDescent="0.25">
      <c r="J16" s="20"/>
      <c r="K16" s="5"/>
      <c r="L16" s="5"/>
      <c r="M16" s="5"/>
      <c r="N16" s="5"/>
      <c r="O16" s="5"/>
      <c r="P16" s="23"/>
    </row>
    <row r="17" spans="10:16" ht="15.75" thickBot="1" x14ac:dyDescent="0.3">
      <c r="J17" s="21" t="s">
        <v>29</v>
      </c>
      <c r="K17" s="6">
        <v>53893.686369259034</v>
      </c>
      <c r="L17" s="6">
        <v>31</v>
      </c>
      <c r="M17" s="6"/>
      <c r="N17" s="6"/>
      <c r="O17" s="6"/>
      <c r="P17" s="24"/>
    </row>
  </sheetData>
  <mergeCells count="1">
    <mergeCell ref="B1:F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F89B8-BE1E-4CCB-86A3-1BE1422E24D5}">
  <dimension ref="B1:P17"/>
  <sheetViews>
    <sheetView workbookViewId="0">
      <selection activeCell="B1" sqref="B1:F1"/>
    </sheetView>
  </sheetViews>
  <sheetFormatPr defaultRowHeight="15" x14ac:dyDescent="0.25"/>
  <cols>
    <col min="10" max="10" width="18.85546875" customWidth="1"/>
  </cols>
  <sheetData>
    <row r="1" spans="2:16" ht="15.75" thickBot="1" x14ac:dyDescent="0.3">
      <c r="B1" s="36" t="s">
        <v>48</v>
      </c>
      <c r="C1" s="37"/>
      <c r="D1" s="37"/>
      <c r="E1" s="37"/>
      <c r="F1" s="38"/>
    </row>
    <row r="2" spans="2:16" x14ac:dyDescent="0.25">
      <c r="B2" s="8"/>
      <c r="C2" s="13" t="s">
        <v>11</v>
      </c>
      <c r="D2" s="13" t="s">
        <v>12</v>
      </c>
      <c r="E2" s="13" t="s">
        <v>13</v>
      </c>
      <c r="F2" s="14" t="s">
        <v>14</v>
      </c>
      <c r="J2" s="8" t="s">
        <v>30</v>
      </c>
      <c r="K2" s="9"/>
      <c r="L2" s="9"/>
      <c r="M2" s="9"/>
      <c r="N2" s="9"/>
      <c r="O2" s="9"/>
      <c r="P2" s="10"/>
    </row>
    <row r="3" spans="2:16" x14ac:dyDescent="0.25">
      <c r="B3" s="1" t="s">
        <v>34</v>
      </c>
      <c r="C3" s="11">
        <f>'[1]Tensile Testing - HDPE'!$G$13</f>
        <v>2.4888582133701442</v>
      </c>
      <c r="D3" s="11">
        <f>'[1]Tensile Testing - 90_10'!$G$13</f>
        <v>2.142852327501938</v>
      </c>
      <c r="E3" s="11">
        <f>'[1]Tensile Testing - 80_20'!$G$13</f>
        <v>1.8023504273504272</v>
      </c>
      <c r="F3" s="2">
        <f>'[1]Tensile Testing - 70_30'!$G$13</f>
        <v>1.2952713855714149</v>
      </c>
      <c r="J3" s="16"/>
      <c r="K3" s="17"/>
      <c r="L3" s="17"/>
      <c r="M3" s="17"/>
      <c r="N3" s="17"/>
      <c r="O3" s="17"/>
      <c r="P3" s="18"/>
    </row>
    <row r="4" spans="2:16" ht="15.75" thickBot="1" x14ac:dyDescent="0.3">
      <c r="B4" s="1" t="s">
        <v>35</v>
      </c>
      <c r="C4" s="11">
        <f>'[1]Tensile Testing - HDPE'!$N$13</f>
        <v>2.3125616249260501</v>
      </c>
      <c r="D4" s="11">
        <f>'[1]Tensile Testing - 90_10'!$N$13</f>
        <v>2.2009326258240876</v>
      </c>
      <c r="E4" s="11">
        <f>'[1]Tensile Testing - 80_20'!$N$13</f>
        <v>2.0793053545586107</v>
      </c>
      <c r="F4" s="2">
        <f>'[1]Tensile Testing - 70_30'!$N$13</f>
        <v>1.3488311519176925</v>
      </c>
      <c r="J4" s="16" t="s">
        <v>15</v>
      </c>
      <c r="K4" s="17"/>
      <c r="L4" s="17"/>
      <c r="M4" s="17"/>
      <c r="N4" s="17"/>
      <c r="O4" s="17"/>
      <c r="P4" s="18"/>
    </row>
    <row r="5" spans="2:16" x14ac:dyDescent="0.25">
      <c r="B5" s="1" t="s">
        <v>36</v>
      </c>
      <c r="C5" s="11">
        <f>'[1]Tensile Testing - HDPE'!$U$13</f>
        <v>2.0700059159929007</v>
      </c>
      <c r="D5" s="11">
        <f>'[1]Tensile Testing - 90_10'!$U$13</f>
        <v>2.0375362457381385</v>
      </c>
      <c r="E5" s="11">
        <f>'[1]Tensile Testing - 80_20'!$U$13</f>
        <v>1.8341140107701623</v>
      </c>
      <c r="F5" s="2">
        <f>'[1]Tensile Testing - 70_30'!$U$13</f>
        <v>1.3198744702190299</v>
      </c>
      <c r="J5" s="19" t="s">
        <v>31</v>
      </c>
      <c r="K5" s="7" t="s">
        <v>16</v>
      </c>
      <c r="L5" s="7" t="s">
        <v>17</v>
      </c>
      <c r="M5" s="7" t="s">
        <v>18</v>
      </c>
      <c r="N5" s="7" t="s">
        <v>19</v>
      </c>
      <c r="O5" s="17"/>
      <c r="P5" s="18"/>
    </row>
    <row r="6" spans="2:16" x14ac:dyDescent="0.25">
      <c r="B6" s="1" t="s">
        <v>37</v>
      </c>
      <c r="C6" s="11">
        <f>'[1]Tensile Testing - HDPE'!$AB$13</f>
        <v>2.27364753828962</v>
      </c>
      <c r="D6" s="11">
        <f>'[1]Tensile Testing - 90_10'!$AB$13</f>
        <v>2.5903830168169315</v>
      </c>
      <c r="E6" s="11">
        <f>'[1]Tensile Testing - 80_20'!$AB$13</f>
        <v>1.9758513091846421</v>
      </c>
      <c r="F6" s="2">
        <f>'[1]Tensile Testing - 70_30'!$AB$13</f>
        <v>1.1775294234002573</v>
      </c>
      <c r="J6" s="20" t="s">
        <v>20</v>
      </c>
      <c r="K6" s="5">
        <v>8</v>
      </c>
      <c r="L6" s="5">
        <v>18.578338291056532</v>
      </c>
      <c r="M6" s="5">
        <v>2.3222922863820665</v>
      </c>
      <c r="N6" s="5">
        <v>2.2322595810989759E-2</v>
      </c>
      <c r="O6" s="17">
        <f>SQRT(N6)</f>
        <v>0.14940748244646168</v>
      </c>
      <c r="P6" s="18"/>
    </row>
    <row r="7" spans="2:16" x14ac:dyDescent="0.25">
      <c r="B7" s="1" t="s">
        <v>38</v>
      </c>
      <c r="C7" s="11">
        <f>'[1]Tensile Testing - HDPE'!$AI$13</f>
        <v>2.1991717609938863</v>
      </c>
      <c r="D7" s="11">
        <f>'[1]Tensile Testing - 90_10'!$AI$13</f>
        <v>2.1111525782173293</v>
      </c>
      <c r="E7" s="11">
        <f>'[1]Tensile Testing - 80_20'!$AI$13</f>
        <v>2.0011495418737528</v>
      </c>
      <c r="F7" s="2">
        <f>'[1]Tensile Testing - 70_30'!$AI$13</f>
        <v>1.5123462895196653</v>
      </c>
      <c r="J7" s="20" t="s">
        <v>43</v>
      </c>
      <c r="K7" s="5">
        <v>8</v>
      </c>
      <c r="L7" s="5">
        <v>17.387063811736247</v>
      </c>
      <c r="M7" s="5">
        <v>2.1733829764670309</v>
      </c>
      <c r="N7" s="5">
        <v>3.8456979828096267E-2</v>
      </c>
      <c r="O7" s="17">
        <f t="shared" ref="O7:O9" si="0">SQRT(N7)</f>
        <v>0.19610451251334393</v>
      </c>
      <c r="P7" s="18"/>
    </row>
    <row r="8" spans="2:16" x14ac:dyDescent="0.25">
      <c r="B8" s="1" t="s">
        <v>39</v>
      </c>
      <c r="C8" s="11">
        <f>'[1]Tensile Testing - HDPE'!$AP$13</f>
        <v>2.4592592592592593</v>
      </c>
      <c r="D8" s="11">
        <f>'[1]Tensile Testing - 90_10'!$AP$13</f>
        <v>2.0802127326763649</v>
      </c>
      <c r="E8" s="11">
        <f>'[1]Tensile Testing - 80_20'!$AP$13</f>
        <v>2.1426967439011944</v>
      </c>
      <c r="F8" s="2">
        <f>'[1]Tensile Testing - 70_30'!$AP$13</f>
        <v>1.4811099321565218</v>
      </c>
      <c r="J8" s="20" t="s">
        <v>44</v>
      </c>
      <c r="K8" s="5">
        <v>8</v>
      </c>
      <c r="L8" s="5">
        <v>16.82878106221272</v>
      </c>
      <c r="M8" s="5">
        <v>2.10359763277659</v>
      </c>
      <c r="N8" s="5">
        <v>0.1094153250799457</v>
      </c>
      <c r="O8" s="17">
        <f t="shared" si="0"/>
        <v>0.33077987405515724</v>
      </c>
      <c r="P8" s="18"/>
    </row>
    <row r="9" spans="2:16" ht="15.75" thickBot="1" x14ac:dyDescent="0.3">
      <c r="B9" s="1" t="s">
        <v>40</v>
      </c>
      <c r="C9" s="11">
        <f>'[1]Tensile Testing - HDPE'!$AW$13</f>
        <v>2.2874082809224316</v>
      </c>
      <c r="D9" s="11">
        <f>'[1]Tensile Testing - 90_10'!$AW$13</f>
        <v>2.277940851560774</v>
      </c>
      <c r="E9" s="11">
        <f>'[1]Tensile Testing - 80_20'!$AW$13</f>
        <v>2.1329183955739976</v>
      </c>
      <c r="F9" s="2">
        <f>'[1]Tensile Testing - 70_30'!$AW$13</f>
        <v>1.0133489613856874</v>
      </c>
      <c r="J9" s="21" t="s">
        <v>45</v>
      </c>
      <c r="K9" s="6">
        <v>8</v>
      </c>
      <c r="L9" s="6">
        <v>10.525116218523827</v>
      </c>
      <c r="M9" s="6">
        <v>1.3156395273154784</v>
      </c>
      <c r="N9" s="6">
        <v>2.597194839443568E-2</v>
      </c>
      <c r="O9" s="17">
        <f t="shared" si="0"/>
        <v>0.16115814715500945</v>
      </c>
      <c r="P9" s="18"/>
    </row>
    <row r="10" spans="2:16" ht="15.75" thickBot="1" x14ac:dyDescent="0.3">
      <c r="B10" s="3" t="s">
        <v>41</v>
      </c>
      <c r="C10" s="12">
        <f>'[1]Tensile Testing - HDPE'!$BD$13</f>
        <v>2.4874256973022408</v>
      </c>
      <c r="D10" s="12">
        <f>'[1]Tensile Testing - 90_10'!$BD$13</f>
        <v>1.9460534334006863</v>
      </c>
      <c r="E10" s="12">
        <f>'[1]Tensile Testing - 80_20'!$BD$13</f>
        <v>2.8603952789999303</v>
      </c>
      <c r="F10" s="4">
        <f>'[1]Tensile Testing - 70_30'!$BD$13</f>
        <v>1.376804604353558</v>
      </c>
      <c r="J10" s="16"/>
      <c r="K10" s="17"/>
      <c r="L10" s="17"/>
      <c r="M10" s="17"/>
      <c r="N10" s="17"/>
      <c r="O10" s="17"/>
      <c r="P10" s="18"/>
    </row>
    <row r="11" spans="2:16" x14ac:dyDescent="0.25">
      <c r="J11" s="16"/>
      <c r="K11" s="17"/>
      <c r="L11" s="17"/>
      <c r="M11" s="17"/>
      <c r="N11" s="17"/>
      <c r="O11" s="17"/>
      <c r="P11" s="18"/>
    </row>
    <row r="12" spans="2:16" ht="15.75" thickBot="1" x14ac:dyDescent="0.3">
      <c r="J12" s="16" t="s">
        <v>21</v>
      </c>
      <c r="K12" s="17"/>
      <c r="L12" s="17"/>
      <c r="M12" s="17"/>
      <c r="N12" s="17"/>
      <c r="O12" s="17"/>
      <c r="P12" s="18"/>
    </row>
    <row r="13" spans="2:16" x14ac:dyDescent="0.25">
      <c r="J13" s="19" t="s">
        <v>22</v>
      </c>
      <c r="K13" s="7" t="s">
        <v>23</v>
      </c>
      <c r="L13" s="7" t="s">
        <v>24</v>
      </c>
      <c r="M13" s="7" t="s">
        <v>25</v>
      </c>
      <c r="N13" s="7" t="s">
        <v>26</v>
      </c>
      <c r="O13" s="7" t="s">
        <v>27</v>
      </c>
      <c r="P13" s="22" t="s">
        <v>28</v>
      </c>
    </row>
    <row r="14" spans="2:16" x14ac:dyDescent="0.25">
      <c r="J14" s="20" t="s">
        <v>32</v>
      </c>
      <c r="K14" s="5">
        <v>4.8896458122992499</v>
      </c>
      <c r="L14" s="5">
        <v>3</v>
      </c>
      <c r="M14" s="5">
        <v>1.6298819374330833</v>
      </c>
      <c r="N14" s="5">
        <v>33.234605027280708</v>
      </c>
      <c r="O14" s="5">
        <v>2.2935407684106914E-9</v>
      </c>
      <c r="P14" s="23">
        <v>2.9466852660172647</v>
      </c>
    </row>
    <row r="15" spans="2:16" x14ac:dyDescent="0.25">
      <c r="J15" s="20" t="s">
        <v>33</v>
      </c>
      <c r="K15" s="5">
        <v>1.3731679437942874</v>
      </c>
      <c r="L15" s="5">
        <v>28</v>
      </c>
      <c r="M15" s="5">
        <v>4.9041712278367407E-2</v>
      </c>
      <c r="N15" s="5"/>
      <c r="O15" s="5"/>
      <c r="P15" s="23"/>
    </row>
    <row r="16" spans="2:16" x14ac:dyDescent="0.25">
      <c r="J16" s="20"/>
      <c r="K16" s="5"/>
      <c r="L16" s="5"/>
      <c r="M16" s="5"/>
      <c r="N16" s="5"/>
      <c r="O16" s="5"/>
      <c r="P16" s="23"/>
    </row>
    <row r="17" spans="10:16" ht="15.75" thickBot="1" x14ac:dyDescent="0.3">
      <c r="J17" s="21" t="s">
        <v>29</v>
      </c>
      <c r="K17" s="6">
        <v>6.2628137560935375</v>
      </c>
      <c r="L17" s="6">
        <v>31</v>
      </c>
      <c r="M17" s="6"/>
      <c r="N17" s="6"/>
      <c r="O17" s="6"/>
      <c r="P17" s="24"/>
    </row>
  </sheetData>
  <mergeCells count="1">
    <mergeCell ref="B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All</vt:lpstr>
      <vt:lpstr>Yield_strength</vt:lpstr>
      <vt:lpstr>Strain_at_break</vt:lpstr>
      <vt:lpstr>Tensile_strength</vt:lpstr>
      <vt:lpstr>Tenacity</vt:lpstr>
      <vt:lpstr>Resilience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Simão</dc:creator>
  <cp:lastModifiedBy>Giulia Simão</cp:lastModifiedBy>
  <dcterms:created xsi:type="dcterms:W3CDTF">2021-03-22T17:05:29Z</dcterms:created>
  <dcterms:modified xsi:type="dcterms:W3CDTF">2021-03-29T19:04:32Z</dcterms:modified>
</cp:coreProperties>
</file>