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sudomboonyanup/Documents/Thesis/Data repository/"/>
    </mc:Choice>
  </mc:AlternateContent>
  <xr:revisionPtr revIDLastSave="0" documentId="13_ncr:1_{C7F0D26B-BC0C-904B-9AAB-D8A21C7A3C91}" xr6:coauthVersionLast="47" xr6:coauthVersionMax="47" xr10:uidLastSave="{00000000-0000-0000-0000-000000000000}"/>
  <bookViews>
    <workbookView xWindow="12860" yWindow="500" windowWidth="15420" windowHeight="16360" activeTab="4" xr2:uid="{747ABAD4-5C04-C246-8A3B-687BA54977C1}"/>
  </bookViews>
  <sheets>
    <sheet name="Table 5.1" sheetId="1" r:id="rId1"/>
    <sheet name="Table 5.2" sheetId="2" r:id="rId2"/>
    <sheet name="Figure5.3" sheetId="4" r:id="rId3"/>
    <sheet name="Figure 5.4" sheetId="5" r:id="rId4"/>
    <sheet name="Figure 5.5" sheetId="6" r:id="rId5"/>
  </sheets>
  <externalReferences>
    <externalReference r:id="rId6"/>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6" l="1"/>
  <c r="F38" i="6"/>
  <c r="F37" i="6"/>
  <c r="F36" i="6"/>
  <c r="E39" i="6"/>
  <c r="E38" i="6"/>
  <c r="E37" i="6"/>
  <c r="E36" i="6"/>
  <c r="BV33" i="6"/>
  <c r="BU33" i="6"/>
  <c r="BT33" i="6"/>
  <c r="BS33" i="6"/>
  <c r="BR33" i="6"/>
  <c r="BQ33" i="6"/>
  <c r="BP33" i="6"/>
  <c r="BO33" i="6"/>
  <c r="BN33" i="6"/>
  <c r="BM33" i="6"/>
  <c r="BL33" i="6"/>
  <c r="BK33" i="6"/>
  <c r="BJ33" i="6"/>
  <c r="BI33" i="6"/>
  <c r="BH33" i="6"/>
  <c r="BG33" i="6"/>
  <c r="BF33" i="6"/>
  <c r="BE33" i="6"/>
  <c r="BD33" i="6"/>
  <c r="BC33" i="6"/>
  <c r="BB33" i="6"/>
  <c r="BA33" i="6"/>
  <c r="AZ33" i="6"/>
  <c r="AY33" i="6"/>
  <c r="AX33" i="6"/>
  <c r="AW33" i="6"/>
  <c r="AV33" i="6"/>
  <c r="AU33" i="6"/>
  <c r="AT33" i="6"/>
  <c r="AS33" i="6"/>
  <c r="AR33" i="6"/>
  <c r="AQ33" i="6"/>
  <c r="AP33" i="6"/>
  <c r="AO33" i="6"/>
  <c r="AN33" i="6"/>
  <c r="AM33" i="6"/>
  <c r="AL33" i="6"/>
  <c r="AK33" i="6"/>
  <c r="AJ33" i="6"/>
  <c r="AI33" i="6"/>
  <c r="AH33" i="6"/>
  <c r="AG33" i="6"/>
  <c r="AF33" i="6"/>
  <c r="AE33" i="6"/>
  <c r="AD33" i="6"/>
  <c r="AC33" i="6"/>
  <c r="AB33" i="6"/>
  <c r="AA33" i="6"/>
  <c r="Z33" i="6"/>
  <c r="Y33" i="6"/>
  <c r="X33" i="6"/>
  <c r="W33" i="6"/>
  <c r="V33" i="6"/>
  <c r="U33" i="6"/>
  <c r="T33" i="6"/>
  <c r="S33" i="6"/>
  <c r="R33" i="6"/>
  <c r="Q33" i="6"/>
  <c r="P33" i="6"/>
  <c r="O33" i="6"/>
  <c r="N33" i="6"/>
  <c r="M33" i="6"/>
  <c r="L33" i="6"/>
  <c r="K33" i="6"/>
  <c r="J33" i="6"/>
  <c r="I33" i="6"/>
  <c r="H33" i="6"/>
  <c r="G33" i="6"/>
  <c r="F33" i="6"/>
  <c r="E33" i="6"/>
  <c r="D33" i="6"/>
  <c r="C33" i="6"/>
  <c r="BV32" i="6"/>
  <c r="BU32" i="6"/>
  <c r="BT32" i="6"/>
  <c r="BS32" i="6"/>
  <c r="BR32" i="6"/>
  <c r="BQ32" i="6"/>
  <c r="BP32" i="6"/>
  <c r="BO32" i="6"/>
  <c r="BN32" i="6"/>
  <c r="BM32" i="6"/>
  <c r="BL32" i="6"/>
  <c r="BK32" i="6"/>
  <c r="BJ32" i="6"/>
  <c r="BI32" i="6"/>
  <c r="BH32" i="6"/>
  <c r="BG32" i="6"/>
  <c r="BF32" i="6"/>
  <c r="BE32" i="6"/>
  <c r="C38" i="6" s="1"/>
  <c r="BD32" i="6"/>
  <c r="BC32" i="6"/>
  <c r="BB32" i="6"/>
  <c r="BA32" i="6"/>
  <c r="AZ32" i="6"/>
  <c r="AY32" i="6"/>
  <c r="AX32" i="6"/>
  <c r="AW32" i="6"/>
  <c r="AV32" i="6"/>
  <c r="C37" i="6" s="1"/>
  <c r="AU32" i="6"/>
  <c r="AT32" i="6"/>
  <c r="AS32" i="6"/>
  <c r="AR32" i="6"/>
  <c r="AQ32" i="6"/>
  <c r="AP32" i="6"/>
  <c r="AO32" i="6"/>
  <c r="AN32" i="6"/>
  <c r="AM32" i="6"/>
  <c r="AL32" i="6"/>
  <c r="AK32" i="6"/>
  <c r="AJ32" i="6"/>
  <c r="AI32" i="6"/>
  <c r="AH32" i="6"/>
  <c r="AG32" i="6"/>
  <c r="AF32" i="6"/>
  <c r="AE32" i="6"/>
  <c r="AD32" i="6"/>
  <c r="D39" i="6" s="1"/>
  <c r="AC32" i="6"/>
  <c r="AB32" i="6"/>
  <c r="AA32" i="6"/>
  <c r="Z32" i="6"/>
  <c r="Y32" i="6"/>
  <c r="X32" i="6"/>
  <c r="W32" i="6"/>
  <c r="V32" i="6"/>
  <c r="U32" i="6"/>
  <c r="D38" i="6" s="1"/>
  <c r="T32" i="6"/>
  <c r="S32" i="6"/>
  <c r="R32" i="6"/>
  <c r="Q32" i="6"/>
  <c r="P32" i="6"/>
  <c r="O32" i="6"/>
  <c r="N32" i="6"/>
  <c r="M32" i="6"/>
  <c r="L32" i="6"/>
  <c r="K32" i="6"/>
  <c r="J32" i="6"/>
  <c r="I32" i="6"/>
  <c r="H32" i="6"/>
  <c r="G32" i="6"/>
  <c r="F32" i="6"/>
  <c r="E32" i="6"/>
  <c r="D32" i="6"/>
  <c r="C32" i="6"/>
  <c r="D36" i="6" s="1"/>
  <c r="BV31" i="6"/>
  <c r="BU31" i="6"/>
  <c r="BT31" i="6"/>
  <c r="BS31" i="6"/>
  <c r="BR31" i="6"/>
  <c r="BQ31" i="6"/>
  <c r="BP31" i="6"/>
  <c r="BO31" i="6"/>
  <c r="BN31" i="6"/>
  <c r="BM31" i="6"/>
  <c r="BL31" i="6"/>
  <c r="BK31" i="6"/>
  <c r="BJ31" i="6"/>
  <c r="BI31" i="6"/>
  <c r="BH31" i="6"/>
  <c r="BG31" i="6"/>
  <c r="BF31" i="6"/>
  <c r="BE31" i="6"/>
  <c r="BD31" i="6"/>
  <c r="BC31" i="6"/>
  <c r="BB31" i="6"/>
  <c r="BA31" i="6"/>
  <c r="AZ31" i="6"/>
  <c r="AY31" i="6"/>
  <c r="AX31" i="6"/>
  <c r="AW31" i="6"/>
  <c r="AV31" i="6"/>
  <c r="AU31" i="6"/>
  <c r="AT31" i="6"/>
  <c r="AS31" i="6"/>
  <c r="AR31" i="6"/>
  <c r="AQ31" i="6"/>
  <c r="AP31" i="6"/>
  <c r="AO31" i="6"/>
  <c r="AN31" i="6"/>
  <c r="AM31" i="6"/>
  <c r="AL31" i="6"/>
  <c r="AK31" i="6"/>
  <c r="AJ31" i="6"/>
  <c r="AI31" i="6"/>
  <c r="AH31" i="6"/>
  <c r="AG31" i="6"/>
  <c r="AF31" i="6"/>
  <c r="AE31" i="6"/>
  <c r="AD31" i="6"/>
  <c r="AC31" i="6"/>
  <c r="AB31" i="6"/>
  <c r="AA31" i="6"/>
  <c r="Z31" i="6"/>
  <c r="Y31" i="6"/>
  <c r="X31" i="6"/>
  <c r="W31" i="6"/>
  <c r="V31" i="6"/>
  <c r="U31" i="6"/>
  <c r="T31" i="6"/>
  <c r="S31" i="6"/>
  <c r="R31" i="6"/>
  <c r="Q31" i="6"/>
  <c r="P31" i="6"/>
  <c r="O31" i="6"/>
  <c r="N31" i="6"/>
  <c r="M31" i="6"/>
  <c r="L31" i="6"/>
  <c r="K31" i="6"/>
  <c r="J31" i="6"/>
  <c r="I31" i="6"/>
  <c r="H31" i="6"/>
  <c r="G31" i="6"/>
  <c r="F31" i="6"/>
  <c r="E31" i="6"/>
  <c r="D31" i="6"/>
  <c r="C31" i="6"/>
  <c r="BV30" i="6"/>
  <c r="BU30" i="6"/>
  <c r="BT30" i="6"/>
  <c r="BS30" i="6"/>
  <c r="BR30" i="6"/>
  <c r="BQ30" i="6"/>
  <c r="BP30" i="6"/>
  <c r="BO30" i="6"/>
  <c r="BN30" i="6"/>
  <c r="BM30" i="6"/>
  <c r="BL30" i="6"/>
  <c r="BK30" i="6"/>
  <c r="BJ30" i="6"/>
  <c r="BI30" i="6"/>
  <c r="BH30" i="6"/>
  <c r="BG30" i="6"/>
  <c r="BF30" i="6"/>
  <c r="BE30" i="6"/>
  <c r="BD30" i="6"/>
  <c r="BC30" i="6"/>
  <c r="BB30" i="6"/>
  <c r="BA30" i="6"/>
  <c r="AZ30" i="6"/>
  <c r="AY30" i="6"/>
  <c r="AX30" i="6"/>
  <c r="AW30" i="6"/>
  <c r="AV30" i="6"/>
  <c r="AU30" i="6"/>
  <c r="AT30" i="6"/>
  <c r="AS30" i="6"/>
  <c r="AR30" i="6"/>
  <c r="AQ30" i="6"/>
  <c r="AP30" i="6"/>
  <c r="AO30" i="6"/>
  <c r="AN30" i="6"/>
  <c r="AM30" i="6"/>
  <c r="AL30" i="6"/>
  <c r="AK30" i="6"/>
  <c r="AJ30" i="6"/>
  <c r="AI30" i="6"/>
  <c r="AH30" i="6"/>
  <c r="AG30" i="6"/>
  <c r="AF30" i="6"/>
  <c r="AE30" i="6"/>
  <c r="AD30" i="6"/>
  <c r="AC30" i="6"/>
  <c r="AB30" i="6"/>
  <c r="AA30" i="6"/>
  <c r="Z30" i="6"/>
  <c r="Y30" i="6"/>
  <c r="X30" i="6"/>
  <c r="W30" i="6"/>
  <c r="V30" i="6"/>
  <c r="U30" i="6"/>
  <c r="T30" i="6"/>
  <c r="S30" i="6"/>
  <c r="R30" i="6"/>
  <c r="Q30" i="6"/>
  <c r="P30" i="6"/>
  <c r="O30" i="6"/>
  <c r="N30" i="6"/>
  <c r="M30" i="6"/>
  <c r="L30" i="6"/>
  <c r="K30" i="6"/>
  <c r="J30" i="6"/>
  <c r="I30" i="6"/>
  <c r="H30" i="6"/>
  <c r="G30" i="6"/>
  <c r="F30" i="6"/>
  <c r="E30" i="6"/>
  <c r="D30" i="6"/>
  <c r="C30" i="6"/>
  <c r="C36" i="6" l="1"/>
  <c r="C39" i="6"/>
  <c r="D37" i="6"/>
  <c r="AR29" i="5" l="1"/>
  <c r="AS29" i="5"/>
  <c r="AT29" i="5"/>
  <c r="AU29" i="5"/>
  <c r="AV29" i="5"/>
  <c r="AW29" i="5"/>
  <c r="AX29" i="5"/>
  <c r="AR30" i="5"/>
  <c r="AS30" i="5"/>
  <c r="AT30" i="5"/>
  <c r="AU30" i="5"/>
  <c r="AV30" i="5"/>
  <c r="AW30" i="5"/>
  <c r="AX30" i="5"/>
  <c r="AR31" i="5"/>
  <c r="AS31" i="5"/>
  <c r="AT31" i="5"/>
  <c r="AU31" i="5"/>
  <c r="AV31" i="5"/>
  <c r="AW31" i="5"/>
  <c r="AX31" i="5"/>
  <c r="AR32" i="5"/>
  <c r="AS32" i="5"/>
  <c r="AT32" i="5"/>
  <c r="AU32" i="5"/>
  <c r="AV32" i="5"/>
  <c r="AW32" i="5"/>
  <c r="AX32" i="5"/>
  <c r="AH29" i="5"/>
  <c r="AI29" i="5"/>
  <c r="AJ29" i="5"/>
  <c r="AK29" i="5"/>
  <c r="AL29" i="5"/>
  <c r="AM29" i="5"/>
  <c r="AN29" i="5"/>
  <c r="AO29" i="5"/>
  <c r="AP29" i="5"/>
  <c r="AQ29" i="5"/>
  <c r="AH30" i="5"/>
  <c r="AI30" i="5"/>
  <c r="AJ30" i="5"/>
  <c r="AK30" i="5"/>
  <c r="AL30" i="5"/>
  <c r="AM30" i="5"/>
  <c r="AN30" i="5"/>
  <c r="AO30" i="5"/>
  <c r="AP30" i="5"/>
  <c r="AQ30" i="5"/>
  <c r="AH31" i="5"/>
  <c r="AI31" i="5"/>
  <c r="AJ31" i="5"/>
  <c r="AK31" i="5"/>
  <c r="AL31" i="5"/>
  <c r="AM31" i="5"/>
  <c r="AN31" i="5"/>
  <c r="AO31" i="5"/>
  <c r="AP31" i="5"/>
  <c r="AQ31" i="5"/>
  <c r="AH32" i="5"/>
  <c r="AI32" i="5"/>
  <c r="AJ32" i="5"/>
  <c r="AK32" i="5"/>
  <c r="AL32" i="5"/>
  <c r="AM32" i="5"/>
  <c r="AN32" i="5"/>
  <c r="AO32" i="5"/>
  <c r="AP32" i="5"/>
  <c r="AQ32" i="5"/>
  <c r="AG32" i="5"/>
  <c r="AG31" i="5"/>
  <c r="AG30" i="5"/>
  <c r="AG29" i="5"/>
  <c r="K29" i="5"/>
  <c r="L29" i="5"/>
  <c r="M29" i="5"/>
  <c r="N29" i="5"/>
  <c r="O29" i="5"/>
  <c r="P29" i="5"/>
  <c r="Q29" i="5"/>
  <c r="R29" i="5"/>
  <c r="S29" i="5"/>
  <c r="T29" i="5"/>
  <c r="U29" i="5"/>
  <c r="V29" i="5"/>
  <c r="W29" i="5"/>
  <c r="X29" i="5"/>
  <c r="Y29" i="5"/>
  <c r="Z29" i="5"/>
  <c r="AA29" i="5"/>
  <c r="K30" i="5"/>
  <c r="L30" i="5"/>
  <c r="M30" i="5"/>
  <c r="N30" i="5"/>
  <c r="O30" i="5"/>
  <c r="P30" i="5"/>
  <c r="Q30" i="5"/>
  <c r="R30" i="5"/>
  <c r="S30" i="5"/>
  <c r="T30" i="5"/>
  <c r="U30" i="5"/>
  <c r="V30" i="5"/>
  <c r="W30" i="5"/>
  <c r="X30" i="5"/>
  <c r="Y30" i="5"/>
  <c r="Z30" i="5"/>
  <c r="AA30" i="5"/>
  <c r="K31" i="5"/>
  <c r="L31" i="5"/>
  <c r="M31" i="5"/>
  <c r="N31" i="5"/>
  <c r="O31" i="5"/>
  <c r="P31" i="5"/>
  <c r="Q31" i="5"/>
  <c r="R31" i="5"/>
  <c r="S31" i="5"/>
  <c r="T31" i="5"/>
  <c r="U31" i="5"/>
  <c r="V31" i="5"/>
  <c r="W31" i="5"/>
  <c r="X31" i="5"/>
  <c r="Y31" i="5"/>
  <c r="Z31" i="5"/>
  <c r="AA31" i="5"/>
  <c r="K32" i="5"/>
  <c r="L32" i="5"/>
  <c r="M32" i="5"/>
  <c r="N32" i="5"/>
  <c r="O32" i="5"/>
  <c r="P32" i="5"/>
  <c r="Q32" i="5"/>
  <c r="R32" i="5"/>
  <c r="S32" i="5"/>
  <c r="T32" i="5"/>
  <c r="U32" i="5"/>
  <c r="V32" i="5"/>
  <c r="W32" i="5"/>
  <c r="X32" i="5"/>
  <c r="Y32" i="5"/>
  <c r="Z32" i="5"/>
  <c r="AA32" i="5"/>
  <c r="J32" i="5"/>
  <c r="J30" i="5"/>
  <c r="J29" i="5"/>
  <c r="J31" i="5"/>
  <c r="H149" i="2"/>
  <c r="H148" i="2"/>
  <c r="H147" i="2"/>
  <c r="H146" i="2"/>
  <c r="H145" i="2"/>
  <c r="H144" i="2"/>
  <c r="H143" i="2"/>
  <c r="H142" i="2"/>
  <c r="G149" i="2"/>
  <c r="G148" i="2"/>
  <c r="G147" i="2"/>
  <c r="G146" i="2"/>
  <c r="G145" i="2"/>
  <c r="G144" i="2"/>
  <c r="G143" i="2"/>
  <c r="G142" i="2"/>
  <c r="F149" i="2"/>
  <c r="F148" i="2"/>
  <c r="F147" i="2"/>
  <c r="F146" i="2"/>
  <c r="F145" i="2"/>
  <c r="F144" i="2"/>
  <c r="F143" i="2"/>
  <c r="F142" i="2"/>
  <c r="E149" i="2"/>
  <c r="E148" i="2"/>
  <c r="E147" i="2"/>
  <c r="E146" i="2"/>
  <c r="E145" i="2"/>
  <c r="E144" i="2"/>
  <c r="E143" i="2"/>
  <c r="E142" i="2"/>
  <c r="D149" i="2"/>
  <c r="D148" i="2"/>
  <c r="D147" i="2"/>
  <c r="D146" i="2"/>
  <c r="D145" i="2"/>
  <c r="D144" i="2"/>
  <c r="D143" i="2"/>
  <c r="D142" i="2"/>
  <c r="BN129" i="2"/>
  <c r="BM129" i="2"/>
  <c r="BL129" i="2"/>
  <c r="BK129" i="2"/>
  <c r="BJ129" i="2"/>
  <c r="BI129" i="2"/>
  <c r="BH129" i="2"/>
  <c r="BG129" i="2"/>
  <c r="BF129" i="2"/>
  <c r="BE129" i="2"/>
  <c r="BD129" i="2"/>
  <c r="BC129" i="2"/>
  <c r="BB129" i="2"/>
  <c r="BA129" i="2"/>
  <c r="AZ129" i="2"/>
  <c r="AY129" i="2"/>
  <c r="AX129" i="2"/>
  <c r="AW129" i="2"/>
  <c r="AV129" i="2"/>
  <c r="AU129" i="2"/>
  <c r="AT129" i="2"/>
  <c r="AS129" i="2"/>
  <c r="AR129" i="2"/>
  <c r="AQ129" i="2"/>
  <c r="AP129" i="2"/>
  <c r="AO129" i="2"/>
  <c r="AG129" i="2"/>
  <c r="AF129" i="2"/>
  <c r="AE129" i="2"/>
  <c r="AD129" i="2"/>
  <c r="AC129" i="2"/>
  <c r="AB129" i="2"/>
  <c r="AA129" i="2"/>
  <c r="Z129" i="2"/>
  <c r="Y129" i="2"/>
  <c r="X129" i="2"/>
  <c r="W129" i="2"/>
  <c r="V129" i="2"/>
  <c r="U129" i="2"/>
  <c r="T129" i="2"/>
  <c r="S129" i="2"/>
  <c r="R129" i="2"/>
  <c r="Q129" i="2"/>
  <c r="P129" i="2"/>
  <c r="O129" i="2"/>
  <c r="N129" i="2"/>
  <c r="M129" i="2"/>
  <c r="L129" i="2"/>
  <c r="K129" i="2"/>
  <c r="J129" i="2"/>
  <c r="I129" i="2"/>
  <c r="H129" i="2"/>
  <c r="BN128" i="2"/>
  <c r="BM128" i="2"/>
  <c r="BL128" i="2"/>
  <c r="BK128" i="2"/>
  <c r="BJ128" i="2"/>
  <c r="BI128" i="2"/>
  <c r="BH128" i="2"/>
  <c r="BG128" i="2"/>
  <c r="BF128" i="2"/>
  <c r="BE128" i="2"/>
  <c r="BD128" i="2"/>
  <c r="BC128" i="2"/>
  <c r="BB128" i="2"/>
  <c r="BA128" i="2"/>
  <c r="AZ128" i="2"/>
  <c r="AY128" i="2"/>
  <c r="AX128" i="2"/>
  <c r="AW128" i="2"/>
  <c r="AV128" i="2"/>
  <c r="AU128" i="2"/>
  <c r="AT128" i="2"/>
  <c r="AS128" i="2"/>
  <c r="AR128" i="2"/>
  <c r="AQ128" i="2"/>
  <c r="AP128" i="2"/>
  <c r="AO128" i="2"/>
  <c r="AG128" i="2"/>
  <c r="AF128" i="2"/>
  <c r="AE128" i="2"/>
  <c r="AD128" i="2"/>
  <c r="AC128" i="2"/>
  <c r="AB128" i="2"/>
  <c r="AA128" i="2"/>
  <c r="Z128" i="2"/>
  <c r="Y128" i="2"/>
  <c r="X128" i="2"/>
  <c r="W128" i="2"/>
  <c r="V128" i="2"/>
  <c r="U128" i="2"/>
  <c r="T128" i="2"/>
  <c r="S128" i="2"/>
  <c r="R128" i="2"/>
  <c r="Q128" i="2"/>
  <c r="P128" i="2"/>
  <c r="O128" i="2"/>
  <c r="N128" i="2"/>
  <c r="M128" i="2"/>
  <c r="L128" i="2"/>
  <c r="K128" i="2"/>
  <c r="J128" i="2"/>
  <c r="I128" i="2"/>
  <c r="H128" i="2"/>
  <c r="BN127" i="2"/>
  <c r="BM127" i="2"/>
  <c r="BL127" i="2"/>
  <c r="BK127" i="2"/>
  <c r="BJ127" i="2"/>
  <c r="BI127" i="2"/>
  <c r="BH127" i="2"/>
  <c r="BG127" i="2"/>
  <c r="BF127" i="2"/>
  <c r="BE127" i="2"/>
  <c r="BD127" i="2"/>
  <c r="BC127" i="2"/>
  <c r="BB127" i="2"/>
  <c r="BA127" i="2"/>
  <c r="AZ127" i="2"/>
  <c r="AY127" i="2"/>
  <c r="AX127" i="2"/>
  <c r="AW127" i="2"/>
  <c r="AV127" i="2"/>
  <c r="AU127" i="2"/>
  <c r="AT127" i="2"/>
  <c r="AS127" i="2"/>
  <c r="AR127" i="2"/>
  <c r="AQ127" i="2"/>
  <c r="AP127" i="2"/>
  <c r="AO127" i="2"/>
  <c r="AG127" i="2"/>
  <c r="AF127" i="2"/>
  <c r="AE127" i="2"/>
  <c r="AD127" i="2"/>
  <c r="AC127" i="2"/>
  <c r="AB127" i="2"/>
  <c r="AA127" i="2"/>
  <c r="Z127" i="2"/>
  <c r="Y127" i="2"/>
  <c r="X127" i="2"/>
  <c r="W127" i="2"/>
  <c r="V127" i="2"/>
  <c r="U127" i="2"/>
  <c r="T127" i="2"/>
  <c r="S127" i="2"/>
  <c r="R127" i="2"/>
  <c r="Q127" i="2"/>
  <c r="P127" i="2"/>
  <c r="O127" i="2"/>
  <c r="N127" i="2"/>
  <c r="M127" i="2"/>
  <c r="L127" i="2"/>
  <c r="K127" i="2"/>
  <c r="J127" i="2"/>
  <c r="I127" i="2"/>
  <c r="H127" i="2"/>
  <c r="BN126" i="2"/>
  <c r="BM126" i="2"/>
  <c r="BL126" i="2"/>
  <c r="BK126" i="2"/>
  <c r="BJ126" i="2"/>
  <c r="BI126" i="2"/>
  <c r="BH126" i="2"/>
  <c r="BG126" i="2"/>
  <c r="BF126" i="2"/>
  <c r="BE126" i="2"/>
  <c r="BD126" i="2"/>
  <c r="BC126" i="2"/>
  <c r="BB126" i="2"/>
  <c r="BA126" i="2"/>
  <c r="AZ126" i="2"/>
  <c r="AY126" i="2"/>
  <c r="AX126" i="2"/>
  <c r="AW126" i="2"/>
  <c r="AV126" i="2"/>
  <c r="AU126" i="2"/>
  <c r="AT126" i="2"/>
  <c r="AS126" i="2"/>
  <c r="AR126" i="2"/>
  <c r="AQ126" i="2"/>
  <c r="AP126" i="2"/>
  <c r="AO126" i="2"/>
  <c r="AG126" i="2"/>
  <c r="AF126" i="2"/>
  <c r="AE126" i="2"/>
  <c r="AD126" i="2"/>
  <c r="AC126" i="2"/>
  <c r="AB126" i="2"/>
  <c r="AA126" i="2"/>
  <c r="Z126" i="2"/>
  <c r="Y126" i="2"/>
  <c r="X126" i="2"/>
  <c r="W126" i="2"/>
  <c r="V126" i="2"/>
  <c r="U126" i="2"/>
  <c r="T126" i="2"/>
  <c r="S126" i="2"/>
  <c r="R126" i="2"/>
  <c r="Q126" i="2"/>
  <c r="P126" i="2"/>
  <c r="O126" i="2"/>
  <c r="N126" i="2"/>
  <c r="M126" i="2"/>
  <c r="L126" i="2"/>
  <c r="K126" i="2"/>
  <c r="J126" i="2"/>
  <c r="I126" i="2"/>
  <c r="H126" i="2"/>
  <c r="BN97" i="2"/>
  <c r="BM97" i="2"/>
  <c r="BL97" i="2"/>
  <c r="BK97" i="2"/>
  <c r="BJ97" i="2"/>
  <c r="BI97" i="2"/>
  <c r="BH97" i="2"/>
  <c r="BG97" i="2"/>
  <c r="BF97" i="2"/>
  <c r="BE97" i="2"/>
  <c r="BD97" i="2"/>
  <c r="BC97" i="2"/>
  <c r="BB97" i="2"/>
  <c r="BA97" i="2"/>
  <c r="AZ97" i="2"/>
  <c r="AY97" i="2"/>
  <c r="AX97" i="2"/>
  <c r="AW97" i="2"/>
  <c r="AV97" i="2"/>
  <c r="AU97" i="2"/>
  <c r="AT97" i="2"/>
  <c r="AS97" i="2"/>
  <c r="AR97" i="2"/>
  <c r="AQ97" i="2"/>
  <c r="AP97" i="2"/>
  <c r="AO97" i="2"/>
  <c r="AG97" i="2"/>
  <c r="AF97" i="2"/>
  <c r="AE97" i="2"/>
  <c r="AD97" i="2"/>
  <c r="AC97" i="2"/>
  <c r="AB97" i="2"/>
  <c r="AA97" i="2"/>
  <c r="Z97" i="2"/>
  <c r="Y97" i="2"/>
  <c r="X97" i="2"/>
  <c r="W97" i="2"/>
  <c r="V97" i="2"/>
  <c r="U97" i="2"/>
  <c r="T97" i="2"/>
  <c r="S97" i="2"/>
  <c r="R97" i="2"/>
  <c r="Q97" i="2"/>
  <c r="P97" i="2"/>
  <c r="O97" i="2"/>
  <c r="N97" i="2"/>
  <c r="M97" i="2"/>
  <c r="L97" i="2"/>
  <c r="K97" i="2"/>
  <c r="J97" i="2"/>
  <c r="I97" i="2"/>
  <c r="H97" i="2"/>
  <c r="BN96" i="2"/>
  <c r="BM96" i="2"/>
  <c r="BL96" i="2"/>
  <c r="BK96" i="2"/>
  <c r="BJ96" i="2"/>
  <c r="BI96" i="2"/>
  <c r="BH96" i="2"/>
  <c r="BG96" i="2"/>
  <c r="BF96" i="2"/>
  <c r="BE96" i="2"/>
  <c r="BD96" i="2"/>
  <c r="BC96" i="2"/>
  <c r="BB96" i="2"/>
  <c r="BA96" i="2"/>
  <c r="AZ96" i="2"/>
  <c r="AY96" i="2"/>
  <c r="AX96" i="2"/>
  <c r="AW96" i="2"/>
  <c r="AV96" i="2"/>
  <c r="AU96" i="2"/>
  <c r="AT96" i="2"/>
  <c r="AS96" i="2"/>
  <c r="AR96" i="2"/>
  <c r="AQ96" i="2"/>
  <c r="AP96" i="2"/>
  <c r="AO96" i="2"/>
  <c r="AG96" i="2"/>
  <c r="AF96" i="2"/>
  <c r="AE96" i="2"/>
  <c r="AD96" i="2"/>
  <c r="AC96" i="2"/>
  <c r="AB96" i="2"/>
  <c r="AA96" i="2"/>
  <c r="Z96" i="2"/>
  <c r="Y96" i="2"/>
  <c r="X96" i="2"/>
  <c r="W96" i="2"/>
  <c r="V96" i="2"/>
  <c r="U96" i="2"/>
  <c r="T96" i="2"/>
  <c r="S96" i="2"/>
  <c r="R96" i="2"/>
  <c r="Q96" i="2"/>
  <c r="P96" i="2"/>
  <c r="O96" i="2"/>
  <c r="N96" i="2"/>
  <c r="M96" i="2"/>
  <c r="L96" i="2"/>
  <c r="K96" i="2"/>
  <c r="J96" i="2"/>
  <c r="I96" i="2"/>
  <c r="H96" i="2"/>
  <c r="BN95" i="2"/>
  <c r="BM95" i="2"/>
  <c r="BL95" i="2"/>
  <c r="BK95" i="2"/>
  <c r="BJ95" i="2"/>
  <c r="BI95" i="2"/>
  <c r="BH95" i="2"/>
  <c r="BG95" i="2"/>
  <c r="BF95" i="2"/>
  <c r="BE95" i="2"/>
  <c r="BD95" i="2"/>
  <c r="BC95" i="2"/>
  <c r="BB95" i="2"/>
  <c r="BA95" i="2"/>
  <c r="AZ95" i="2"/>
  <c r="AY95" i="2"/>
  <c r="AX95" i="2"/>
  <c r="AW95" i="2"/>
  <c r="AV95" i="2"/>
  <c r="AU95" i="2"/>
  <c r="AT95" i="2"/>
  <c r="AS95" i="2"/>
  <c r="AR95" i="2"/>
  <c r="AQ95" i="2"/>
  <c r="AP95" i="2"/>
  <c r="AO95" i="2"/>
  <c r="AG95" i="2"/>
  <c r="AF95" i="2"/>
  <c r="AE95" i="2"/>
  <c r="AD95" i="2"/>
  <c r="AC95" i="2"/>
  <c r="AB95" i="2"/>
  <c r="AA95" i="2"/>
  <c r="Z95" i="2"/>
  <c r="Y95" i="2"/>
  <c r="X95" i="2"/>
  <c r="W95" i="2"/>
  <c r="V95" i="2"/>
  <c r="U95" i="2"/>
  <c r="T95" i="2"/>
  <c r="S95" i="2"/>
  <c r="R95" i="2"/>
  <c r="Q95" i="2"/>
  <c r="P95" i="2"/>
  <c r="O95" i="2"/>
  <c r="N95" i="2"/>
  <c r="M95" i="2"/>
  <c r="L95" i="2"/>
  <c r="K95" i="2"/>
  <c r="J95" i="2"/>
  <c r="I95" i="2"/>
  <c r="H95" i="2"/>
  <c r="BN94" i="2"/>
  <c r="BM94" i="2"/>
  <c r="BL94" i="2"/>
  <c r="BK94" i="2"/>
  <c r="BJ94" i="2"/>
  <c r="BI94" i="2"/>
  <c r="BH94" i="2"/>
  <c r="BG94" i="2"/>
  <c r="BF94" i="2"/>
  <c r="BE94" i="2"/>
  <c r="BD94" i="2"/>
  <c r="BC94" i="2"/>
  <c r="BB94" i="2"/>
  <c r="BA94" i="2"/>
  <c r="AZ94" i="2"/>
  <c r="AY94" i="2"/>
  <c r="AX94" i="2"/>
  <c r="AW94" i="2"/>
  <c r="AV94" i="2"/>
  <c r="AU94" i="2"/>
  <c r="AT94" i="2"/>
  <c r="AS94" i="2"/>
  <c r="AR94" i="2"/>
  <c r="AQ94" i="2"/>
  <c r="AP94" i="2"/>
  <c r="AO94" i="2"/>
  <c r="AG94" i="2"/>
  <c r="AF94" i="2"/>
  <c r="AE94" i="2"/>
  <c r="AD94" i="2"/>
  <c r="AC94" i="2"/>
  <c r="AB94" i="2"/>
  <c r="AA94" i="2"/>
  <c r="Z94" i="2"/>
  <c r="Y94" i="2"/>
  <c r="X94" i="2"/>
  <c r="W94" i="2"/>
  <c r="V94" i="2"/>
  <c r="U94" i="2"/>
  <c r="T94" i="2"/>
  <c r="S94" i="2"/>
  <c r="R94" i="2"/>
  <c r="Q94" i="2"/>
  <c r="P94" i="2"/>
  <c r="O94" i="2"/>
  <c r="N94" i="2"/>
  <c r="M94" i="2"/>
  <c r="L94" i="2"/>
  <c r="K94" i="2"/>
  <c r="J94" i="2"/>
  <c r="I94" i="2"/>
  <c r="H94" i="2"/>
  <c r="H63" i="2"/>
  <c r="H62" i="2"/>
  <c r="BN65" i="2"/>
  <c r="BM65" i="2"/>
  <c r="BL65" i="2"/>
  <c r="BK65" i="2"/>
  <c r="BJ65" i="2"/>
  <c r="BI65" i="2"/>
  <c r="BH65" i="2"/>
  <c r="BG65" i="2"/>
  <c r="BF65" i="2"/>
  <c r="BE65" i="2"/>
  <c r="BD65" i="2"/>
  <c r="BC65" i="2"/>
  <c r="BB65" i="2"/>
  <c r="BA65" i="2"/>
  <c r="AZ65" i="2"/>
  <c r="AY65" i="2"/>
  <c r="AX65" i="2"/>
  <c r="AW65" i="2"/>
  <c r="AV65" i="2"/>
  <c r="AU65" i="2"/>
  <c r="AT65" i="2"/>
  <c r="AS65" i="2"/>
  <c r="AR65" i="2"/>
  <c r="AQ65" i="2"/>
  <c r="AP65" i="2"/>
  <c r="AO65" i="2"/>
  <c r="AG65" i="2"/>
  <c r="AF65" i="2"/>
  <c r="AE65" i="2"/>
  <c r="AD65" i="2"/>
  <c r="AC65" i="2"/>
  <c r="AB65" i="2"/>
  <c r="AA65" i="2"/>
  <c r="Z65" i="2"/>
  <c r="Y65" i="2"/>
  <c r="X65" i="2"/>
  <c r="W65" i="2"/>
  <c r="V65" i="2"/>
  <c r="U65" i="2"/>
  <c r="T65" i="2"/>
  <c r="S65" i="2"/>
  <c r="R65" i="2"/>
  <c r="Q65" i="2"/>
  <c r="P65" i="2"/>
  <c r="O65" i="2"/>
  <c r="N65" i="2"/>
  <c r="M65" i="2"/>
  <c r="L65" i="2"/>
  <c r="K65" i="2"/>
  <c r="J65" i="2"/>
  <c r="I65" i="2"/>
  <c r="H65" i="2"/>
  <c r="BN64" i="2"/>
  <c r="BM64" i="2"/>
  <c r="BL64" i="2"/>
  <c r="BK64" i="2"/>
  <c r="BJ64" i="2"/>
  <c r="BI64" i="2"/>
  <c r="BH64" i="2"/>
  <c r="BG64" i="2"/>
  <c r="BF64" i="2"/>
  <c r="BE64" i="2"/>
  <c r="BD64" i="2"/>
  <c r="BC64" i="2"/>
  <c r="BB64" i="2"/>
  <c r="BA64" i="2"/>
  <c r="AZ64" i="2"/>
  <c r="AY64" i="2"/>
  <c r="AX64" i="2"/>
  <c r="AW64" i="2"/>
  <c r="AV64" i="2"/>
  <c r="AU64" i="2"/>
  <c r="AT64" i="2"/>
  <c r="AS64" i="2"/>
  <c r="AR64" i="2"/>
  <c r="AQ64" i="2"/>
  <c r="AP64" i="2"/>
  <c r="AO64" i="2"/>
  <c r="AG64" i="2"/>
  <c r="AF64" i="2"/>
  <c r="AE64" i="2"/>
  <c r="AD64" i="2"/>
  <c r="AC64" i="2"/>
  <c r="AB64" i="2"/>
  <c r="AA64" i="2"/>
  <c r="Z64" i="2"/>
  <c r="Y64" i="2"/>
  <c r="X64" i="2"/>
  <c r="W64" i="2"/>
  <c r="V64" i="2"/>
  <c r="U64" i="2"/>
  <c r="T64" i="2"/>
  <c r="S64" i="2"/>
  <c r="R64" i="2"/>
  <c r="Q64" i="2"/>
  <c r="P64" i="2"/>
  <c r="O64" i="2"/>
  <c r="N64" i="2"/>
  <c r="M64" i="2"/>
  <c r="L64" i="2"/>
  <c r="K64" i="2"/>
  <c r="J64" i="2"/>
  <c r="I64" i="2"/>
  <c r="H64" i="2"/>
  <c r="BN63" i="2"/>
  <c r="BM63" i="2"/>
  <c r="BL63" i="2"/>
  <c r="BK63" i="2"/>
  <c r="BJ63" i="2"/>
  <c r="BI63" i="2"/>
  <c r="BH63" i="2"/>
  <c r="BG63" i="2"/>
  <c r="BF63" i="2"/>
  <c r="BE63" i="2"/>
  <c r="BD63" i="2"/>
  <c r="BC63" i="2"/>
  <c r="BB63" i="2"/>
  <c r="BA63" i="2"/>
  <c r="AZ63" i="2"/>
  <c r="AY63" i="2"/>
  <c r="AX63" i="2"/>
  <c r="AW63" i="2"/>
  <c r="AV63" i="2"/>
  <c r="AU63" i="2"/>
  <c r="AT63" i="2"/>
  <c r="AS63" i="2"/>
  <c r="AR63" i="2"/>
  <c r="AQ63" i="2"/>
  <c r="AP63" i="2"/>
  <c r="AO63" i="2"/>
  <c r="AG63" i="2"/>
  <c r="AF63" i="2"/>
  <c r="AE63" i="2"/>
  <c r="AD63" i="2"/>
  <c r="AC63" i="2"/>
  <c r="AB63" i="2"/>
  <c r="AA63" i="2"/>
  <c r="Z63" i="2"/>
  <c r="Y63" i="2"/>
  <c r="X63" i="2"/>
  <c r="W63" i="2"/>
  <c r="V63" i="2"/>
  <c r="U63" i="2"/>
  <c r="T63" i="2"/>
  <c r="S63" i="2"/>
  <c r="R63" i="2"/>
  <c r="Q63" i="2"/>
  <c r="P63" i="2"/>
  <c r="O63" i="2"/>
  <c r="N63" i="2"/>
  <c r="M63" i="2"/>
  <c r="L63" i="2"/>
  <c r="K63" i="2"/>
  <c r="J63" i="2"/>
  <c r="I63" i="2"/>
  <c r="BN62" i="2"/>
  <c r="BM62" i="2"/>
  <c r="BL62" i="2"/>
  <c r="BK62" i="2"/>
  <c r="BJ62" i="2"/>
  <c r="BI62" i="2"/>
  <c r="BH62" i="2"/>
  <c r="BG62" i="2"/>
  <c r="BF62" i="2"/>
  <c r="BE62" i="2"/>
  <c r="BD62" i="2"/>
  <c r="BC62" i="2"/>
  <c r="BB62" i="2"/>
  <c r="BA62" i="2"/>
  <c r="AZ62" i="2"/>
  <c r="AY62" i="2"/>
  <c r="AX62" i="2"/>
  <c r="AW62" i="2"/>
  <c r="AV62" i="2"/>
  <c r="AU62" i="2"/>
  <c r="AT62" i="2"/>
  <c r="AS62" i="2"/>
  <c r="AR62" i="2"/>
  <c r="AQ62" i="2"/>
  <c r="AP62" i="2"/>
  <c r="AO62" i="2"/>
  <c r="AG62" i="2"/>
  <c r="AF62" i="2"/>
  <c r="AE62" i="2"/>
  <c r="AD62" i="2"/>
  <c r="AC62" i="2"/>
  <c r="AB62" i="2"/>
  <c r="AA62" i="2"/>
  <c r="Z62" i="2"/>
  <c r="Y62" i="2"/>
  <c r="X62" i="2"/>
  <c r="W62" i="2"/>
  <c r="V62" i="2"/>
  <c r="U62" i="2"/>
  <c r="T62" i="2"/>
  <c r="S62" i="2"/>
  <c r="R62" i="2"/>
  <c r="Q62" i="2"/>
  <c r="P62" i="2"/>
  <c r="O62" i="2"/>
  <c r="N62" i="2"/>
  <c r="M62" i="2"/>
  <c r="L62" i="2"/>
  <c r="K62" i="2"/>
  <c r="J62" i="2"/>
  <c r="I62" i="2"/>
  <c r="AP30" i="2"/>
  <c r="AQ30" i="2"/>
  <c r="AR30" i="2"/>
  <c r="AS30" i="2"/>
  <c r="AT30" i="2"/>
  <c r="AU30" i="2"/>
  <c r="AV30" i="2"/>
  <c r="AW30" i="2"/>
  <c r="AX30" i="2"/>
  <c r="AY30" i="2"/>
  <c r="AZ30" i="2"/>
  <c r="BA30" i="2"/>
  <c r="BB30" i="2"/>
  <c r="BC30" i="2"/>
  <c r="BD30" i="2"/>
  <c r="BE30" i="2"/>
  <c r="BF30" i="2"/>
  <c r="BG30" i="2"/>
  <c r="BH30" i="2"/>
  <c r="BI30" i="2"/>
  <c r="BJ30" i="2"/>
  <c r="BK30" i="2"/>
  <c r="BL30" i="2"/>
  <c r="BM30" i="2"/>
  <c r="BN30" i="2"/>
  <c r="AP31" i="2"/>
  <c r="AQ31" i="2"/>
  <c r="AR31" i="2"/>
  <c r="AS31" i="2"/>
  <c r="AT31" i="2"/>
  <c r="AU31" i="2"/>
  <c r="AV31" i="2"/>
  <c r="AW31" i="2"/>
  <c r="AX31" i="2"/>
  <c r="AY31" i="2"/>
  <c r="AZ31" i="2"/>
  <c r="BA31" i="2"/>
  <c r="BB31" i="2"/>
  <c r="BC31" i="2"/>
  <c r="BD31" i="2"/>
  <c r="BE31" i="2"/>
  <c r="BF31" i="2"/>
  <c r="BG31" i="2"/>
  <c r="BH31" i="2"/>
  <c r="BI31" i="2"/>
  <c r="BJ31" i="2"/>
  <c r="BK31" i="2"/>
  <c r="BL31" i="2"/>
  <c r="BM31" i="2"/>
  <c r="BN31" i="2"/>
  <c r="AP32" i="2"/>
  <c r="AQ32" i="2"/>
  <c r="AR32" i="2"/>
  <c r="AS32" i="2"/>
  <c r="AT32" i="2"/>
  <c r="AU32" i="2"/>
  <c r="AV32" i="2"/>
  <c r="AW32" i="2"/>
  <c r="AX32" i="2"/>
  <c r="AY32" i="2"/>
  <c r="AZ32" i="2"/>
  <c r="BA32" i="2"/>
  <c r="BB32" i="2"/>
  <c r="BC32" i="2"/>
  <c r="BD32" i="2"/>
  <c r="BE32" i="2"/>
  <c r="BF32" i="2"/>
  <c r="BG32" i="2"/>
  <c r="BH32" i="2"/>
  <c r="BI32" i="2"/>
  <c r="BJ32" i="2"/>
  <c r="BK32" i="2"/>
  <c r="BL32" i="2"/>
  <c r="BM32" i="2"/>
  <c r="BN32" i="2"/>
  <c r="AP33" i="2"/>
  <c r="AQ33" i="2"/>
  <c r="AR33" i="2"/>
  <c r="AS33" i="2"/>
  <c r="AT33" i="2"/>
  <c r="AU33" i="2"/>
  <c r="AV33" i="2"/>
  <c r="AW33" i="2"/>
  <c r="AX33" i="2"/>
  <c r="AY33" i="2"/>
  <c r="AZ33" i="2"/>
  <c r="BA33" i="2"/>
  <c r="BB33" i="2"/>
  <c r="BC33" i="2"/>
  <c r="BD33" i="2"/>
  <c r="BE33" i="2"/>
  <c r="BF33" i="2"/>
  <c r="BG33" i="2"/>
  <c r="BH33" i="2"/>
  <c r="BI33" i="2"/>
  <c r="BJ33" i="2"/>
  <c r="BK33" i="2"/>
  <c r="BL33" i="2"/>
  <c r="BM33" i="2"/>
  <c r="BN33" i="2"/>
  <c r="AO33" i="2"/>
  <c r="AO32" i="2"/>
  <c r="AO31" i="2"/>
  <c r="AO30" i="2"/>
  <c r="I33" i="2"/>
  <c r="J33" i="2"/>
  <c r="K33" i="2"/>
  <c r="L33" i="2"/>
  <c r="M33" i="2"/>
  <c r="N33" i="2"/>
  <c r="O33" i="2"/>
  <c r="P33" i="2"/>
  <c r="Q33" i="2"/>
  <c r="R33" i="2"/>
  <c r="S33" i="2"/>
  <c r="T33" i="2"/>
  <c r="U33" i="2"/>
  <c r="V33" i="2"/>
  <c r="W33" i="2"/>
  <c r="X33" i="2"/>
  <c r="Y33" i="2"/>
  <c r="Z33" i="2"/>
  <c r="AA33" i="2"/>
  <c r="AB33" i="2"/>
  <c r="AC33" i="2"/>
  <c r="AD33" i="2"/>
  <c r="AE33" i="2"/>
  <c r="AF33" i="2"/>
  <c r="AG33" i="2"/>
  <c r="H33" i="2"/>
  <c r="I32" i="2"/>
  <c r="J32" i="2"/>
  <c r="K32" i="2"/>
  <c r="L32" i="2"/>
  <c r="M32" i="2"/>
  <c r="N32" i="2"/>
  <c r="O32" i="2"/>
  <c r="P32" i="2"/>
  <c r="Q32" i="2"/>
  <c r="R32" i="2"/>
  <c r="S32" i="2"/>
  <c r="T32" i="2"/>
  <c r="U32" i="2"/>
  <c r="V32" i="2"/>
  <c r="W32" i="2"/>
  <c r="X32" i="2"/>
  <c r="Y32" i="2"/>
  <c r="Z32" i="2"/>
  <c r="AA32" i="2"/>
  <c r="AB32" i="2"/>
  <c r="AC32" i="2"/>
  <c r="AD32" i="2"/>
  <c r="AE32" i="2"/>
  <c r="AF32" i="2"/>
  <c r="AG32" i="2"/>
  <c r="H32" i="2"/>
  <c r="I31" i="2"/>
  <c r="J31" i="2"/>
  <c r="K31" i="2"/>
  <c r="L31" i="2"/>
  <c r="M31" i="2"/>
  <c r="N31" i="2"/>
  <c r="O31" i="2"/>
  <c r="P31" i="2"/>
  <c r="Q31" i="2"/>
  <c r="R31" i="2"/>
  <c r="S31" i="2"/>
  <c r="T31" i="2"/>
  <c r="U31" i="2"/>
  <c r="V31" i="2"/>
  <c r="W31" i="2"/>
  <c r="X31" i="2"/>
  <c r="Y31" i="2"/>
  <c r="Z31" i="2"/>
  <c r="AA31" i="2"/>
  <c r="AB31" i="2"/>
  <c r="AC31" i="2"/>
  <c r="AD31" i="2"/>
  <c r="AE31" i="2"/>
  <c r="AF31" i="2"/>
  <c r="AG31" i="2"/>
  <c r="H31" i="2"/>
  <c r="J30" i="2"/>
  <c r="K30" i="2"/>
  <c r="L30" i="2"/>
  <c r="M30" i="2"/>
  <c r="N30" i="2"/>
  <c r="O30" i="2"/>
  <c r="P30" i="2"/>
  <c r="Q30" i="2"/>
  <c r="R30" i="2"/>
  <c r="S30" i="2"/>
  <c r="T30" i="2"/>
  <c r="U30" i="2"/>
  <c r="V30" i="2"/>
  <c r="W30" i="2"/>
  <c r="X30" i="2"/>
  <c r="Y30" i="2"/>
  <c r="Z30" i="2"/>
  <c r="AA30" i="2"/>
  <c r="AB30" i="2"/>
  <c r="AC30" i="2"/>
  <c r="AD30" i="2"/>
  <c r="AE30" i="2"/>
  <c r="AF30" i="2"/>
  <c r="AG30" i="2"/>
  <c r="H30" i="2"/>
  <c r="I30" i="2"/>
  <c r="I135" i="2" s="1"/>
  <c r="AR108" i="4"/>
  <c r="AS108" i="4"/>
  <c r="AT108" i="4"/>
  <c r="AU108" i="4"/>
  <c r="AV108" i="4"/>
  <c r="AW108" i="4"/>
  <c r="AX108" i="4"/>
  <c r="AY108" i="4"/>
  <c r="AZ108" i="4"/>
  <c r="BA108" i="4"/>
  <c r="BB108" i="4"/>
  <c r="BC108" i="4"/>
  <c r="BD108" i="4"/>
  <c r="BE108" i="4"/>
  <c r="BF108" i="4"/>
  <c r="BG108" i="4"/>
  <c r="BH108" i="4"/>
  <c r="BI108" i="4"/>
  <c r="BJ108" i="4"/>
  <c r="BK108" i="4"/>
  <c r="BL108" i="4"/>
  <c r="BM108" i="4"/>
  <c r="BN108" i="4"/>
  <c r="BO108" i="4"/>
  <c r="BP108" i="4"/>
  <c r="AR109" i="4"/>
  <c r="AS109" i="4"/>
  <c r="AT109" i="4"/>
  <c r="AU109" i="4"/>
  <c r="AV109" i="4"/>
  <c r="AW109" i="4"/>
  <c r="AX109" i="4"/>
  <c r="AY109" i="4"/>
  <c r="AZ109" i="4"/>
  <c r="BA109" i="4"/>
  <c r="BB109" i="4"/>
  <c r="BC109" i="4"/>
  <c r="BD109" i="4"/>
  <c r="BE109" i="4"/>
  <c r="BF109" i="4"/>
  <c r="BG109" i="4"/>
  <c r="BH109" i="4"/>
  <c r="BI109" i="4"/>
  <c r="BJ109" i="4"/>
  <c r="BK109" i="4"/>
  <c r="BL109" i="4"/>
  <c r="BM109" i="4"/>
  <c r="BN109" i="4"/>
  <c r="BO109" i="4"/>
  <c r="BP109" i="4"/>
  <c r="AR110" i="4"/>
  <c r="AS110" i="4"/>
  <c r="AT110" i="4"/>
  <c r="AU110" i="4"/>
  <c r="AV110" i="4"/>
  <c r="AW110" i="4"/>
  <c r="AX110" i="4"/>
  <c r="AY110" i="4"/>
  <c r="AZ110" i="4"/>
  <c r="BA110" i="4"/>
  <c r="BB110" i="4"/>
  <c r="BC110" i="4"/>
  <c r="BD110" i="4"/>
  <c r="BE110" i="4"/>
  <c r="BF110" i="4"/>
  <c r="BG110" i="4"/>
  <c r="BH110" i="4"/>
  <c r="BI110" i="4"/>
  <c r="BJ110" i="4"/>
  <c r="BK110" i="4"/>
  <c r="BL110" i="4"/>
  <c r="BM110" i="4"/>
  <c r="BN110" i="4"/>
  <c r="BO110" i="4"/>
  <c r="BP110" i="4"/>
  <c r="AR111" i="4"/>
  <c r="AS111" i="4"/>
  <c r="AT111" i="4"/>
  <c r="AU111" i="4"/>
  <c r="AV111" i="4"/>
  <c r="AW111" i="4"/>
  <c r="AX111" i="4"/>
  <c r="AY111" i="4"/>
  <c r="AZ111" i="4"/>
  <c r="BA111" i="4"/>
  <c r="BB111" i="4"/>
  <c r="BC111" i="4"/>
  <c r="BD111" i="4"/>
  <c r="BE111" i="4"/>
  <c r="BF111" i="4"/>
  <c r="BG111" i="4"/>
  <c r="BH111" i="4"/>
  <c r="BI111" i="4"/>
  <c r="BJ111" i="4"/>
  <c r="BK111" i="4"/>
  <c r="BL111" i="4"/>
  <c r="BM111" i="4"/>
  <c r="BN111" i="4"/>
  <c r="BO111" i="4"/>
  <c r="BP111" i="4"/>
  <c r="AQ111" i="4"/>
  <c r="AQ110" i="4"/>
  <c r="AQ109" i="4"/>
  <c r="AQ108" i="4"/>
  <c r="J108" i="4"/>
  <c r="K108" i="4"/>
  <c r="L108" i="4"/>
  <c r="M108" i="4"/>
  <c r="N108" i="4"/>
  <c r="O108" i="4"/>
  <c r="P108" i="4"/>
  <c r="Q108" i="4"/>
  <c r="R108" i="4"/>
  <c r="S108" i="4"/>
  <c r="T108" i="4"/>
  <c r="U108" i="4"/>
  <c r="V108" i="4"/>
  <c r="W108" i="4"/>
  <c r="X108" i="4"/>
  <c r="Y108" i="4"/>
  <c r="Z108" i="4"/>
  <c r="AA108" i="4"/>
  <c r="AB108" i="4"/>
  <c r="AC108" i="4"/>
  <c r="AD108" i="4"/>
  <c r="AE108" i="4"/>
  <c r="AF108" i="4"/>
  <c r="AG108" i="4"/>
  <c r="AH108" i="4"/>
  <c r="J109" i="4"/>
  <c r="K109" i="4"/>
  <c r="L109" i="4"/>
  <c r="M109" i="4"/>
  <c r="N109" i="4"/>
  <c r="O109" i="4"/>
  <c r="P109" i="4"/>
  <c r="Q109" i="4"/>
  <c r="R109" i="4"/>
  <c r="S109" i="4"/>
  <c r="T109" i="4"/>
  <c r="U109" i="4"/>
  <c r="V109" i="4"/>
  <c r="W109" i="4"/>
  <c r="X109" i="4"/>
  <c r="Y109" i="4"/>
  <c r="Z109" i="4"/>
  <c r="AA109" i="4"/>
  <c r="AB109" i="4"/>
  <c r="AC109" i="4"/>
  <c r="AD109" i="4"/>
  <c r="AE109" i="4"/>
  <c r="AF109" i="4"/>
  <c r="AG109" i="4"/>
  <c r="AH109" i="4"/>
  <c r="J110" i="4"/>
  <c r="K110" i="4"/>
  <c r="L110" i="4"/>
  <c r="M110" i="4"/>
  <c r="N110" i="4"/>
  <c r="O110" i="4"/>
  <c r="P110" i="4"/>
  <c r="Q110" i="4"/>
  <c r="R110" i="4"/>
  <c r="S110" i="4"/>
  <c r="T110" i="4"/>
  <c r="U110" i="4"/>
  <c r="V110" i="4"/>
  <c r="W110" i="4"/>
  <c r="X110" i="4"/>
  <c r="Y110" i="4"/>
  <c r="Z110" i="4"/>
  <c r="AA110" i="4"/>
  <c r="AB110" i="4"/>
  <c r="AC110" i="4"/>
  <c r="AD110" i="4"/>
  <c r="AE110" i="4"/>
  <c r="AF110" i="4"/>
  <c r="AG110" i="4"/>
  <c r="AH110" i="4"/>
  <c r="J111" i="4"/>
  <c r="K111" i="4"/>
  <c r="L111" i="4"/>
  <c r="M111" i="4"/>
  <c r="N111" i="4"/>
  <c r="O111" i="4"/>
  <c r="P111" i="4"/>
  <c r="Q111" i="4"/>
  <c r="R111" i="4"/>
  <c r="S111" i="4"/>
  <c r="T111" i="4"/>
  <c r="U111" i="4"/>
  <c r="V111" i="4"/>
  <c r="W111" i="4"/>
  <c r="X111" i="4"/>
  <c r="Y111" i="4"/>
  <c r="Z111" i="4"/>
  <c r="AA111" i="4"/>
  <c r="AB111" i="4"/>
  <c r="AC111" i="4"/>
  <c r="AD111" i="4"/>
  <c r="AE111" i="4"/>
  <c r="AF111" i="4"/>
  <c r="AG111" i="4"/>
  <c r="AH111" i="4"/>
  <c r="I111" i="4"/>
  <c r="I110" i="4"/>
  <c r="I109" i="4"/>
  <c r="I108" i="4"/>
  <c r="AA132" i="2" l="1"/>
  <c r="S132" i="2"/>
  <c r="K132" i="2"/>
  <c r="AB135" i="2"/>
  <c r="T135" i="2"/>
  <c r="L134" i="2"/>
  <c r="AD135" i="2"/>
  <c r="AO132" i="2"/>
  <c r="BJ132" i="2"/>
  <c r="BB132" i="2"/>
  <c r="AT132" i="2"/>
  <c r="BC133" i="2"/>
  <c r="AU133" i="2"/>
  <c r="BM133" i="2"/>
  <c r="BE135" i="2"/>
  <c r="AW135" i="2"/>
  <c r="AC134" i="2"/>
  <c r="U133" i="2"/>
  <c r="M135" i="2"/>
  <c r="AE132" i="2"/>
  <c r="Y132" i="2"/>
  <c r="O132" i="2"/>
  <c r="AX132" i="2"/>
  <c r="AP132" i="2"/>
  <c r="AP133" i="2"/>
  <c r="R134" i="2"/>
  <c r="BI135" i="2"/>
  <c r="BA135" i="2"/>
  <c r="J133" i="2"/>
  <c r="BN135" i="2"/>
  <c r="BF135" i="2"/>
  <c r="AX135" i="2"/>
  <c r="AP135" i="2"/>
  <c r="AQ135" i="2"/>
  <c r="AY135" i="2"/>
  <c r="BG135" i="2"/>
  <c r="Z134" i="2"/>
  <c r="AS135" i="2"/>
  <c r="AS132" i="2"/>
  <c r="BF132" i="2"/>
  <c r="W132" i="2"/>
  <c r="BF133" i="2"/>
  <c r="BN133" i="2"/>
  <c r="H132" i="2"/>
  <c r="Q132" i="2"/>
  <c r="AZ134" i="2"/>
  <c r="BI132" i="2"/>
  <c r="AS134" i="2"/>
  <c r="I132" i="2"/>
  <c r="BN132" i="2"/>
  <c r="Q134" i="2"/>
  <c r="M134" i="2"/>
  <c r="BH135" i="2"/>
  <c r="AR134" i="2"/>
  <c r="BA134" i="2"/>
  <c r="J132" i="2"/>
  <c r="K133" i="2"/>
  <c r="AA134" i="2"/>
  <c r="T132" i="2"/>
  <c r="AA133" i="2"/>
  <c r="BH134" i="2"/>
  <c r="V133" i="2"/>
  <c r="N132" i="2"/>
  <c r="BI134" i="2"/>
  <c r="U135" i="2"/>
  <c r="AX133" i="2"/>
  <c r="Z135" i="2"/>
  <c r="BJ133" i="2"/>
  <c r="BJ134" i="2"/>
  <c r="AV135" i="2"/>
  <c r="AC133" i="2"/>
  <c r="AD134" i="2"/>
  <c r="Y133" i="2"/>
  <c r="V132" i="2"/>
  <c r="BK135" i="2"/>
  <c r="L132" i="2"/>
  <c r="Z132" i="2"/>
  <c r="R133" i="2"/>
  <c r="AO133" i="2"/>
  <c r="H134" i="2"/>
  <c r="S134" i="2"/>
  <c r="AO134" i="2"/>
  <c r="J135" i="2"/>
  <c r="AR135" i="2"/>
  <c r="BG132" i="2"/>
  <c r="AY132" i="2"/>
  <c r="AQ132" i="2"/>
  <c r="BH132" i="2"/>
  <c r="AZ132" i="2"/>
  <c r="AR132" i="2"/>
  <c r="BI133" i="2"/>
  <c r="BA133" i="2"/>
  <c r="AS133" i="2"/>
  <c r="AB133" i="2"/>
  <c r="AA135" i="2"/>
  <c r="S135" i="2"/>
  <c r="BD132" i="2"/>
  <c r="H133" i="2"/>
  <c r="AD133" i="2"/>
  <c r="AT135" i="2"/>
  <c r="S133" i="2"/>
  <c r="I134" i="2"/>
  <c r="T134" i="2"/>
  <c r="K135" i="2"/>
  <c r="L135" i="2"/>
  <c r="AP134" i="2"/>
  <c r="AY134" i="2"/>
  <c r="AQ134" i="2"/>
  <c r="BB134" i="2"/>
  <c r="BA132" i="2"/>
  <c r="AG133" i="2"/>
  <c r="BB135" i="2"/>
  <c r="AB132" i="2"/>
  <c r="T133" i="2"/>
  <c r="AT133" i="2"/>
  <c r="J134" i="2"/>
  <c r="U134" i="2"/>
  <c r="R135" i="2"/>
  <c r="AZ135" i="2"/>
  <c r="BG134" i="2"/>
  <c r="L133" i="2"/>
  <c r="AB134" i="2"/>
  <c r="BC132" i="2"/>
  <c r="AU134" i="2"/>
  <c r="R132" i="2"/>
  <c r="AG132" i="2"/>
  <c r="I133" i="2"/>
  <c r="K134" i="2"/>
  <c r="Y134" i="2"/>
  <c r="BK133" i="2"/>
  <c r="BL132" i="2"/>
  <c r="M133" i="2"/>
  <c r="H135" i="2"/>
  <c r="Q133" i="2"/>
  <c r="BJ135" i="2"/>
  <c r="BC134" i="2"/>
  <c r="Z133" i="2"/>
  <c r="BB133" i="2"/>
  <c r="AV133" i="2"/>
  <c r="BD133" i="2"/>
  <c r="AT134" i="2"/>
  <c r="AV132" i="2"/>
  <c r="BE133" i="2"/>
  <c r="BK134" i="2"/>
  <c r="AW132" i="2"/>
  <c r="BE132" i="2"/>
  <c r="BM132" i="2"/>
  <c r="AV134" i="2"/>
  <c r="BD134" i="2"/>
  <c r="BL134" i="2"/>
  <c r="AU135" i="2"/>
  <c r="BC135" i="2"/>
  <c r="AW133" i="2"/>
  <c r="AQ133" i="2"/>
  <c r="AY133" i="2"/>
  <c r="BG133" i="2"/>
  <c r="AW134" i="2"/>
  <c r="BE134" i="2"/>
  <c r="BM134" i="2"/>
  <c r="BD135" i="2"/>
  <c r="BL135" i="2"/>
  <c r="AU132" i="2"/>
  <c r="BK132" i="2"/>
  <c r="BL133" i="2"/>
  <c r="AR133" i="2"/>
  <c r="AZ133" i="2"/>
  <c r="BH133" i="2"/>
  <c r="AX134" i="2"/>
  <c r="BF134" i="2"/>
  <c r="BN134" i="2"/>
  <c r="BM135" i="2"/>
  <c r="AO135" i="2"/>
  <c r="V135" i="2"/>
  <c r="AD132" i="2"/>
  <c r="AC135" i="2"/>
  <c r="V134" i="2"/>
  <c r="N134" i="2"/>
  <c r="AC132" i="2"/>
  <c r="U132" i="2"/>
  <c r="M132" i="2"/>
  <c r="AE135" i="2"/>
  <c r="AF133" i="2"/>
  <c r="X132" i="2"/>
  <c r="P132" i="2"/>
  <c r="AE133" i="2"/>
  <c r="W134" i="2"/>
  <c r="O134" i="2"/>
  <c r="AF132" i="2"/>
  <c r="N133" i="2"/>
  <c r="W133" i="2"/>
  <c r="AE134" i="2"/>
  <c r="N135" i="2"/>
  <c r="W135" i="2"/>
  <c r="O133" i="2"/>
  <c r="X133" i="2"/>
  <c r="O135" i="2"/>
  <c r="X135" i="2"/>
  <c r="P133" i="2"/>
  <c r="P135" i="2"/>
  <c r="AF134" i="2"/>
  <c r="X134" i="2"/>
  <c r="P134" i="2"/>
  <c r="AG134" i="2"/>
  <c r="AF135" i="2"/>
  <c r="Q135" i="2"/>
  <c r="Y135" i="2"/>
  <c r="AG135" i="2"/>
  <c r="E32" i="1"/>
  <c r="F32" i="1"/>
  <c r="G32" i="1"/>
  <c r="H32" i="1"/>
  <c r="I32" i="1"/>
  <c r="J32" i="1"/>
  <c r="K32" i="1"/>
  <c r="L32" i="1"/>
  <c r="M32" i="1"/>
  <c r="N32" i="1"/>
  <c r="O32" i="1"/>
  <c r="P32" i="1"/>
  <c r="Q32" i="1"/>
  <c r="E33" i="1"/>
  <c r="F33" i="1"/>
  <c r="G33" i="1"/>
  <c r="H33" i="1"/>
  <c r="I33" i="1"/>
  <c r="J33" i="1"/>
  <c r="K33" i="1"/>
  <c r="L33" i="1"/>
  <c r="M33" i="1"/>
  <c r="N33" i="1"/>
  <c r="O33" i="1"/>
  <c r="P33" i="1"/>
  <c r="Q33" i="1"/>
  <c r="E34" i="1"/>
  <c r="F34" i="1"/>
  <c r="G34" i="1"/>
  <c r="H34" i="1"/>
  <c r="I34" i="1"/>
  <c r="J34" i="1"/>
  <c r="K34" i="1"/>
  <c r="L34" i="1"/>
  <c r="M34" i="1"/>
  <c r="N34" i="1"/>
  <c r="O34" i="1"/>
  <c r="P34" i="1"/>
  <c r="Q34" i="1"/>
  <c r="E35" i="1"/>
  <c r="F35" i="1"/>
  <c r="G35" i="1"/>
  <c r="H35" i="1"/>
  <c r="I35" i="1"/>
  <c r="J35" i="1"/>
  <c r="K35" i="1"/>
  <c r="L35" i="1"/>
  <c r="M35" i="1"/>
  <c r="N35" i="1"/>
  <c r="O35" i="1"/>
  <c r="P35" i="1"/>
  <c r="Q35" i="1"/>
  <c r="C35" i="1"/>
  <c r="C34" i="1"/>
  <c r="C33" i="1"/>
  <c r="C32" i="1"/>
  <c r="D35" i="1"/>
  <c r="D32" i="1" l="1"/>
  <c r="D34" i="1"/>
  <c r="D33" i="1"/>
</calcChain>
</file>

<file path=xl/sharedStrings.xml><?xml version="1.0" encoding="utf-8"?>
<sst xmlns="http://schemas.openxmlformats.org/spreadsheetml/2006/main" count="2358" uniqueCount="456">
  <si>
    <t>normal</t>
  </si>
  <si>
    <t>Listenning to music</t>
  </si>
  <si>
    <t>2W</t>
  </si>
  <si>
    <t>Jasmine</t>
  </si>
  <si>
    <t>2A</t>
  </si>
  <si>
    <t>Pump</t>
  </si>
  <si>
    <t>3W</t>
  </si>
  <si>
    <t>Lea</t>
  </si>
  <si>
    <t>3A</t>
  </si>
  <si>
    <t>Maria</t>
  </si>
  <si>
    <t>4W</t>
  </si>
  <si>
    <t>Pei</t>
  </si>
  <si>
    <t>Reading</t>
  </si>
  <si>
    <t>4A</t>
  </si>
  <si>
    <t>Laura</t>
  </si>
  <si>
    <t>5W</t>
  </si>
  <si>
    <t>Men</t>
  </si>
  <si>
    <t>5A</t>
  </si>
  <si>
    <t>Phoom</t>
  </si>
  <si>
    <t>6W</t>
  </si>
  <si>
    <t>Eren</t>
  </si>
  <si>
    <t>6A</t>
  </si>
  <si>
    <t>Mali</t>
  </si>
  <si>
    <t>7W</t>
  </si>
  <si>
    <t>David</t>
  </si>
  <si>
    <t>7A</t>
  </si>
  <si>
    <t>Lenny</t>
  </si>
  <si>
    <t>8W</t>
  </si>
  <si>
    <t>Roni</t>
  </si>
  <si>
    <t>Smartphone holder</t>
  </si>
  <si>
    <t>8A</t>
  </si>
  <si>
    <t>Rafa</t>
  </si>
  <si>
    <t>9W</t>
  </si>
  <si>
    <t>Matte</t>
  </si>
  <si>
    <t>9A</t>
  </si>
  <si>
    <t>Gebera</t>
  </si>
  <si>
    <t>10W</t>
  </si>
  <si>
    <t>Vavio</t>
  </si>
  <si>
    <t>10A</t>
  </si>
  <si>
    <t>Adha</t>
  </si>
  <si>
    <t>11W</t>
  </si>
  <si>
    <t>Kung</t>
  </si>
  <si>
    <t>11A</t>
  </si>
  <si>
    <t>Yupa</t>
  </si>
  <si>
    <t>12W</t>
  </si>
  <si>
    <t>Helen</t>
  </si>
  <si>
    <t>12A</t>
  </si>
  <si>
    <t>Xinhe</t>
  </si>
  <si>
    <t>13W</t>
  </si>
  <si>
    <t>Eliana</t>
  </si>
  <si>
    <t>13A</t>
  </si>
  <si>
    <t>Konstantin</t>
  </si>
  <si>
    <t>14W</t>
  </si>
  <si>
    <t>Rahul</t>
  </si>
  <si>
    <t>14A</t>
  </si>
  <si>
    <t>Jordan</t>
  </si>
  <si>
    <t>max</t>
  </si>
  <si>
    <t>min</t>
  </si>
  <si>
    <t>mean</t>
  </si>
  <si>
    <t>SD</t>
  </si>
  <si>
    <t>Anthropometry data</t>
  </si>
  <si>
    <t>No.</t>
  </si>
  <si>
    <t>Participants no.</t>
  </si>
  <si>
    <t>Weight (kg.)</t>
  </si>
  <si>
    <t>Stature</t>
  </si>
  <si>
    <t>2) Sitting height</t>
  </si>
  <si>
    <t xml:space="preserve">3) Sitting eye height </t>
  </si>
  <si>
    <t>4) Shoulder height</t>
  </si>
  <si>
    <t xml:space="preserve">5) Popliteal height </t>
  </si>
  <si>
    <t>6) Elbow rest height</t>
  </si>
  <si>
    <t>7) Thigh clearance</t>
  </si>
  <si>
    <t>8) Lower arm length</t>
  </si>
  <si>
    <t>9) Buttock knee length</t>
  </si>
  <si>
    <t>10) Buttock popliteal length</t>
  </si>
  <si>
    <t xml:space="preserve">11) Knee height </t>
  </si>
  <si>
    <t xml:space="preserve">12) Hip breadth </t>
  </si>
  <si>
    <t>13) Elbow breadth</t>
  </si>
  <si>
    <t xml:space="preserve">14) Shoulder breadth </t>
  </si>
  <si>
    <t>Start</t>
  </si>
  <si>
    <t>start</t>
  </si>
  <si>
    <t>Items</t>
  </si>
  <si>
    <t>Smallest</t>
  </si>
  <si>
    <t>P5</t>
  </si>
  <si>
    <t>P50</t>
  </si>
  <si>
    <t>P95</t>
  </si>
  <si>
    <t>Tallest</t>
  </si>
  <si>
    <r>
      <t>(0</t>
    </r>
    <r>
      <rPr>
        <b/>
        <strike/>
        <sz val="8"/>
        <color rgb="FFFF0000"/>
        <rFont val="Avenir Book"/>
        <family val="2"/>
      </rPr>
      <t>Weight</t>
    </r>
    <r>
      <rPr>
        <b/>
        <u/>
        <sz val="8"/>
        <color rgb="FF008080"/>
        <rFont val="Avenir Book"/>
        <family val="2"/>
      </rPr>
      <t>) Weight</t>
    </r>
    <r>
      <rPr>
        <b/>
        <sz val="8"/>
        <color rgb="FF000000"/>
        <rFont val="Avenir Book"/>
        <family val="2"/>
      </rPr>
      <t xml:space="preserve"> (kg.)</t>
    </r>
  </si>
  <si>
    <t>43,50</t>
  </si>
  <si>
    <t>61,18</t>
  </si>
  <si>
    <t>66,50</t>
  </si>
  <si>
    <t>71,82</t>
  </si>
  <si>
    <t>87,00</t>
  </si>
  <si>
    <r>
      <t xml:space="preserve">(1)  </t>
    </r>
    <r>
      <rPr>
        <b/>
        <sz val="8"/>
        <color rgb="FF000000"/>
        <rFont val="Avenir Book"/>
        <family val="2"/>
      </rPr>
      <t>Stature</t>
    </r>
    <r>
      <rPr>
        <b/>
        <u/>
        <sz val="8"/>
        <color rgb="FF008080"/>
        <rFont val="Avenir Book"/>
        <family val="2"/>
      </rPr>
      <t xml:space="preserve"> (cm.)</t>
    </r>
  </si>
  <si>
    <t>155,00</t>
  </si>
  <si>
    <t>165,32</t>
  </si>
  <si>
    <t>169,70</t>
  </si>
  <si>
    <t>174,08</t>
  </si>
  <si>
    <t>191,00</t>
  </si>
  <si>
    <r>
      <t xml:space="preserve">(2)  </t>
    </r>
    <r>
      <rPr>
        <b/>
        <sz val="8"/>
        <color rgb="FF000000"/>
        <rFont val="Avenir Book"/>
        <family val="2"/>
      </rPr>
      <t>Sitting height</t>
    </r>
    <r>
      <rPr>
        <b/>
        <u/>
        <sz val="8"/>
        <color rgb="FF008080"/>
        <rFont val="Avenir Book"/>
        <family val="2"/>
      </rPr>
      <t xml:space="preserve"> (cm.)</t>
    </r>
  </si>
  <si>
    <t>71,10</t>
  </si>
  <si>
    <t>79,69</t>
  </si>
  <si>
    <t>82,35</t>
  </si>
  <si>
    <t>85,01</t>
  </si>
  <si>
    <t>100,00</t>
  </si>
  <si>
    <r>
      <t xml:space="preserve">(3)  </t>
    </r>
    <r>
      <rPr>
        <b/>
        <sz val="8"/>
        <color rgb="FF000000"/>
        <rFont val="Avenir Book"/>
        <family val="2"/>
      </rPr>
      <t>Sitting eye height</t>
    </r>
    <r>
      <rPr>
        <b/>
        <u/>
        <sz val="8"/>
        <color rgb="FF008080"/>
        <rFont val="Avenir Book"/>
        <family val="2"/>
      </rPr>
      <t xml:space="preserve"> (cm.)</t>
    </r>
  </si>
  <si>
    <t>61,50</t>
  </si>
  <si>
    <t>69,89</t>
  </si>
  <si>
    <t>72,25</t>
  </si>
  <si>
    <t>74,61</t>
  </si>
  <si>
    <t>88,60</t>
  </si>
  <si>
    <r>
      <t xml:space="preserve">(4)  </t>
    </r>
    <r>
      <rPr>
        <b/>
        <sz val="8"/>
        <color rgb="FF000000"/>
        <rFont val="Avenir Book"/>
        <family val="2"/>
      </rPr>
      <t>Shoulder height</t>
    </r>
    <r>
      <rPr>
        <b/>
        <u/>
        <sz val="8"/>
        <color rgb="FF008080"/>
        <rFont val="Avenir Book"/>
        <family val="2"/>
      </rPr>
      <t xml:space="preserve"> (cm.)</t>
    </r>
  </si>
  <si>
    <t>45,30</t>
  </si>
  <si>
    <t>52,18</t>
  </si>
  <si>
    <t>54,25</t>
  </si>
  <si>
    <t>56,32</t>
  </si>
  <si>
    <t>68,50</t>
  </si>
  <si>
    <r>
      <t xml:space="preserve">(5)  </t>
    </r>
    <r>
      <rPr>
        <b/>
        <sz val="8"/>
        <color rgb="FF000000"/>
        <rFont val="Avenir Book"/>
        <family val="2"/>
      </rPr>
      <t>Popliteal height</t>
    </r>
    <r>
      <rPr>
        <b/>
        <u/>
        <sz val="8"/>
        <color rgb="FF008080"/>
        <rFont val="Avenir Book"/>
        <family val="2"/>
      </rPr>
      <t xml:space="preserve"> (cm.)</t>
    </r>
  </si>
  <si>
    <t>39,00</t>
  </si>
  <si>
    <t>44,01</t>
  </si>
  <si>
    <t>45,50</t>
  </si>
  <si>
    <t>46,99</t>
  </si>
  <si>
    <t>53,00</t>
  </si>
  <si>
    <r>
      <t xml:space="preserve">(6)  </t>
    </r>
    <r>
      <rPr>
        <b/>
        <sz val="8"/>
        <color rgb="FF000000"/>
        <rFont val="Avenir Book"/>
        <family val="2"/>
      </rPr>
      <t>Elbow rest height</t>
    </r>
    <r>
      <rPr>
        <b/>
        <u/>
        <sz val="8"/>
        <color rgb="FF008080"/>
        <rFont val="Avenir Book"/>
        <family val="2"/>
      </rPr>
      <t xml:space="preserve"> (cm.)</t>
    </r>
  </si>
  <si>
    <t>13,70</t>
  </si>
  <si>
    <t>17,91</t>
  </si>
  <si>
    <t>19,40</t>
  </si>
  <si>
    <t>20,89</t>
  </si>
  <si>
    <t>27,00</t>
  </si>
  <si>
    <r>
      <t xml:space="preserve">(7)  </t>
    </r>
    <r>
      <rPr>
        <b/>
        <sz val="8"/>
        <color rgb="FF000000"/>
        <rFont val="Avenir Book"/>
        <family val="2"/>
      </rPr>
      <t>Thigh clearance</t>
    </r>
    <r>
      <rPr>
        <b/>
        <u/>
        <sz val="8"/>
        <color rgb="FF008080"/>
        <rFont val="Avenir Book"/>
        <family val="2"/>
      </rPr>
      <t xml:space="preserve"> (cm.)</t>
    </r>
  </si>
  <si>
    <t>6,80</t>
  </si>
  <si>
    <t>8,56</t>
  </si>
  <si>
    <t>9,50</t>
  </si>
  <si>
    <t>10,44</t>
  </si>
  <si>
    <t>14,50</t>
  </si>
  <si>
    <r>
      <t xml:space="preserve">(8)  </t>
    </r>
    <r>
      <rPr>
        <b/>
        <sz val="8"/>
        <color rgb="FF000000"/>
        <rFont val="Avenir Book"/>
        <family val="2"/>
      </rPr>
      <t>Lower arm length</t>
    </r>
    <r>
      <rPr>
        <b/>
        <u/>
        <sz val="8"/>
        <color rgb="FF008080"/>
        <rFont val="Avenir Book"/>
        <family val="2"/>
      </rPr>
      <t xml:space="preserve"> (cm.)</t>
    </r>
  </si>
  <si>
    <t>3,40</t>
  </si>
  <si>
    <t>28,52</t>
  </si>
  <si>
    <t>31,65</t>
  </si>
  <si>
    <t>34,78</t>
  </si>
  <si>
    <t>45,00</t>
  </si>
  <si>
    <r>
      <t xml:space="preserve">(9)  </t>
    </r>
    <r>
      <rPr>
        <b/>
        <sz val="8"/>
        <color rgb="FF000000"/>
        <rFont val="Avenir Book"/>
        <family val="2"/>
      </rPr>
      <t>Buttock knee length</t>
    </r>
    <r>
      <rPr>
        <b/>
        <u/>
        <sz val="8"/>
        <color rgb="FF008080"/>
        <rFont val="Avenir Book"/>
        <family val="2"/>
      </rPr>
      <t xml:space="preserve"> (cm.)</t>
    </r>
  </si>
  <si>
    <t>48,20</t>
  </si>
  <si>
    <t>53,01</t>
  </si>
  <si>
    <t>54,70</t>
  </si>
  <si>
    <t>56,39</t>
  </si>
  <si>
    <t>63,50</t>
  </si>
  <si>
    <r>
      <t xml:space="preserve">(10) </t>
    </r>
    <r>
      <rPr>
        <b/>
        <sz val="8"/>
        <color rgb="FF000000"/>
        <rFont val="Avenir Book"/>
        <family val="2"/>
      </rPr>
      <t>Buttock popliteal length</t>
    </r>
    <r>
      <rPr>
        <b/>
        <u/>
        <sz val="8"/>
        <color rgb="FF008080"/>
        <rFont val="Avenir Book"/>
        <family val="2"/>
      </rPr>
      <t xml:space="preserve"> (cm.)</t>
    </r>
  </si>
  <si>
    <t>36,90</t>
  </si>
  <si>
    <t>39,82</t>
  </si>
  <si>
    <t>41,85</t>
  </si>
  <si>
    <t>43,88</t>
  </si>
  <si>
    <t>59,30</t>
  </si>
  <si>
    <r>
      <t xml:space="preserve">(11) </t>
    </r>
    <r>
      <rPr>
        <b/>
        <sz val="8"/>
        <color rgb="FF000000"/>
        <rFont val="Avenir Book"/>
        <family val="2"/>
      </rPr>
      <t>Knee height</t>
    </r>
    <r>
      <rPr>
        <b/>
        <u/>
        <sz val="8"/>
        <color rgb="FF008080"/>
        <rFont val="Avenir Book"/>
        <family val="2"/>
      </rPr>
      <t xml:space="preserve"> (cm.)</t>
    </r>
  </si>
  <si>
    <t>42,00</t>
  </si>
  <si>
    <t>47,01</t>
  </si>
  <si>
    <t>48,70</t>
  </si>
  <si>
    <t>50,39</t>
  </si>
  <si>
    <t>57,00</t>
  </si>
  <si>
    <r>
      <t xml:space="preserve">(12) </t>
    </r>
    <r>
      <rPr>
        <b/>
        <sz val="8"/>
        <color rgb="FF000000"/>
        <rFont val="Avenir Book"/>
        <family val="2"/>
      </rPr>
      <t>Hip breadth</t>
    </r>
    <r>
      <rPr>
        <b/>
        <u/>
        <sz val="8"/>
        <color rgb="FF008080"/>
        <rFont val="Avenir Book"/>
        <family val="2"/>
      </rPr>
      <t xml:space="preserve"> (cm.)</t>
    </r>
  </si>
  <si>
    <t>31,50</t>
  </si>
  <si>
    <t>34,36</t>
  </si>
  <si>
    <t>36,75</t>
  </si>
  <si>
    <t>39,14</t>
  </si>
  <si>
    <t>54,00</t>
  </si>
  <si>
    <r>
      <t xml:space="preserve">(13) </t>
    </r>
    <r>
      <rPr>
        <b/>
        <sz val="8"/>
        <color rgb="FF000000"/>
        <rFont val="Avenir Book"/>
        <family val="2"/>
      </rPr>
      <t>Elbow breadth</t>
    </r>
    <r>
      <rPr>
        <b/>
        <u/>
        <sz val="8"/>
        <color rgb="FF008080"/>
        <rFont val="Avenir Book"/>
        <family val="2"/>
      </rPr>
      <t xml:space="preserve"> (cm.)</t>
    </r>
  </si>
  <si>
    <t>35,00</t>
  </si>
  <si>
    <t>39,26</t>
  </si>
  <si>
    <t>41,15</t>
  </si>
  <si>
    <t>43,04</t>
  </si>
  <si>
    <t>52,00</t>
  </si>
  <si>
    <r>
      <t xml:space="preserve">(14) </t>
    </r>
    <r>
      <rPr>
        <b/>
        <sz val="8"/>
        <color rgb="FF000000"/>
        <rFont val="Avenir Book"/>
        <family val="2"/>
      </rPr>
      <t>Shoulder breadth</t>
    </r>
    <r>
      <rPr>
        <b/>
        <u/>
        <sz val="8"/>
        <color rgb="FF008080"/>
        <rFont val="Avenir Book"/>
        <family val="2"/>
      </rPr>
      <t xml:space="preserve"> (cm.)</t>
    </r>
  </si>
  <si>
    <t>33,10</t>
  </si>
  <si>
    <t>35,86</t>
  </si>
  <si>
    <t>37,40</t>
  </si>
  <si>
    <t>38,94</t>
  </si>
  <si>
    <t>47,00</t>
  </si>
  <si>
    <t>Your participant code</t>
  </si>
  <si>
    <t>Condition</t>
  </si>
  <si>
    <t>Please select your test time (min)</t>
  </si>
  <si>
    <t>Please select your activities in this period</t>
  </si>
  <si>
    <t>What kind of music did you listen to?</t>
  </si>
  <si>
    <t>What kind of movie or video did you watch?</t>
  </si>
  <si>
    <t>What kind of information did you read?</t>
  </si>
  <si>
    <t>What kind of text did you type?</t>
  </si>
  <si>
    <t>Headrest</t>
  </si>
  <si>
    <t>Upper backrest</t>
  </si>
  <si>
    <t>Lower backrest</t>
  </si>
  <si>
    <t>Seat pan</t>
  </si>
  <si>
    <t>Thigh support</t>
  </si>
  <si>
    <t>Armrest</t>
  </si>
  <si>
    <t>Legroom</t>
  </si>
  <si>
    <t>Overall comfort</t>
  </si>
  <si>
    <t>Neck</t>
  </si>
  <si>
    <t>Upper back</t>
  </si>
  <si>
    <t>Middle back</t>
  </si>
  <si>
    <t>Lower back</t>
  </si>
  <si>
    <t>Buttocks</t>
  </si>
  <si>
    <t>Left shoulders</t>
  </si>
  <si>
    <t>Right shoulders</t>
  </si>
  <si>
    <t>Left upper arms</t>
  </si>
  <si>
    <t>Right upper arms</t>
  </si>
  <si>
    <t>Left and right elbows</t>
  </si>
  <si>
    <t>Left and right lower arms</t>
  </si>
  <si>
    <t>Left and right wrists</t>
  </si>
  <si>
    <t>Left and right hands</t>
  </si>
  <si>
    <t>Left and right fingers</t>
  </si>
  <si>
    <t>Left and right thighs</t>
  </si>
  <si>
    <t>Left and right legs</t>
  </si>
  <si>
    <t>Left and right feet</t>
  </si>
  <si>
    <t>Overall discomfort</t>
  </si>
  <si>
    <t>Your gender</t>
  </si>
  <si>
    <t xml:space="preserve">Your age (years) </t>
  </si>
  <si>
    <t>Your Nationalities</t>
  </si>
  <si>
    <t>Please select your work normal physical work load.</t>
  </si>
  <si>
    <t>How often do you travel by train?</t>
  </si>
  <si>
    <t>Do you usually use your smartphone while traveling by train seated?</t>
  </si>
  <si>
    <t>What do you do on the smartphone while traveling by train?</t>
  </si>
  <si>
    <t>Please describe briefly how the smartphone is positioned when you use it (e.g. in hand, on tray etc)</t>
  </si>
  <si>
    <t>Please select your prefer situation while traveling by train</t>
  </si>
  <si>
    <t>The smart phone support is useful for the tasks: (You can select more than 1 activity)</t>
  </si>
  <si>
    <t>Did you feel someone looking at your phone?</t>
  </si>
  <si>
    <t>Did you looking at your neighbour phone?</t>
  </si>
  <si>
    <t>What your insight  needs for improve smartphone use comfort for your selected activity?</t>
  </si>
  <si>
    <t>Does the headrest in this seat fulfill your expectation? [higher]</t>
  </si>
  <si>
    <t>Does the headrest in this seat fulfill your expectation? [I can use curve at 2 sides]</t>
  </si>
  <si>
    <t>Does the headrest in this seat fulfill your expectation? [softer]</t>
  </si>
  <si>
    <t>Does the headrest in this seat fulfill your expectation? [I can use it during smartphone use]</t>
  </si>
  <si>
    <t>Does the upper backrest in this seat fulfill your expectation? [more adjustable]</t>
  </si>
  <si>
    <t>Does the upper backrest in this seat fulfill your expectation? [more shaped and curved (contour)]</t>
  </si>
  <si>
    <t>Does the upper backrest in this seat fulfill your expectation? [softer]</t>
  </si>
  <si>
    <t>Does the upper backrest in this seat fulfill your expectation? [giving lower back (lumbar) support]</t>
  </si>
  <si>
    <t>Does the Seat pan in this seat fulfill your expectation? [more adjustable]</t>
  </si>
  <si>
    <t>Does the Seat pan in this seat fulfill your expectation? [more shaped and curved (contour)]</t>
  </si>
  <si>
    <t>Does the Seat pan in this seat fulfill your expectation? [softer]</t>
  </si>
  <si>
    <t>Does the Seat pan in this seat fulfill your expectation? [provide thigh support]</t>
  </si>
  <si>
    <t>Does the armrest in this seat fulfill your expectation? [be height adjustable]</t>
  </si>
  <si>
    <t>Does the armrest in this seat fulfill your expectation? [be covered with soft material]</t>
  </si>
  <si>
    <t>Does the armrest in this seat fulfill your expectation? [own armrest without sharing]</t>
  </si>
  <si>
    <t>Does the armrest in this seat fulfill your expectation? [have enough space to prevent shoulder contact]</t>
  </si>
  <si>
    <t>Does the armrest in this seat fulfill your expectation? [enough width between armrests for my body]</t>
  </si>
  <si>
    <t>Does the armrest in this seat fulfill your expectation? [support fatigue reduction during smartphone uuse]</t>
  </si>
  <si>
    <t>Listening to music</t>
  </si>
  <si>
    <t>Quiet / Peaceful</t>
  </si>
  <si>
    <t>SP</t>
  </si>
  <si>
    <t>Texting</t>
  </si>
  <si>
    <t>Relaxed</t>
  </si>
  <si>
    <t>Watching videos</t>
  </si>
  <si>
    <t>Sad or Thoughtful</t>
  </si>
  <si>
    <t>*</t>
  </si>
  <si>
    <t>Light, for example Comedy or Romance</t>
  </si>
  <si>
    <t>with smart phone support</t>
  </si>
  <si>
    <t>listening to music, Looking at video</t>
  </si>
  <si>
    <t>Not at all</t>
  </si>
  <si>
    <t>Smartphone stand at the trey</t>
  </si>
  <si>
    <t>Reading, Looking at video</t>
  </si>
  <si>
    <t>Sometimes</t>
  </si>
  <si>
    <t>Smartphone stand at the backrest with charger</t>
  </si>
  <si>
    <t>Loud / Intense</t>
  </si>
  <si>
    <t>Complex</t>
  </si>
  <si>
    <t>Cooking</t>
  </si>
  <si>
    <t>News</t>
  </si>
  <si>
    <t>Exciting, Relaxed</t>
  </si>
  <si>
    <t>Looking at video, Reading</t>
  </si>
  <si>
    <t>Smartphone stand at the trey, Smartphone holder from the backrest, Arm supports for smartphone use</t>
  </si>
  <si>
    <t>Looking at video, listening to music</t>
  </si>
  <si>
    <t>Smartphone stand at the trey, Smartphone stand at the backrest with charger</t>
  </si>
  <si>
    <t>Podcast</t>
  </si>
  <si>
    <t>Study</t>
  </si>
  <si>
    <t>Smartphone stand at the trey, Smartphone stand at the backrest with charger, Arm supports for smartphone use</t>
  </si>
  <si>
    <t>without smart phone support</t>
  </si>
  <si>
    <t>Looking at video</t>
  </si>
  <si>
    <t>Lecture</t>
  </si>
  <si>
    <t>Smartphone stand at the backrest with charger, Arm supports for smartphone use</t>
  </si>
  <si>
    <t>Looking at video, listening to music, Reading</t>
  </si>
  <si>
    <t>Smartphone stand at the trey, Smartphone stand at the backrest with charger, Smartphone holder from the backrest, Arm supports for smartphone use</t>
  </si>
  <si>
    <t>Smartphone stand at the backrest with charger, Smartphone holder from the backrest, Arm supports for smartphone use</t>
  </si>
  <si>
    <t>Exciting</t>
  </si>
  <si>
    <t>Complex, Relaxed</t>
  </si>
  <si>
    <t xml:space="preserve">Light, for example Comedy or Romance, YouTube </t>
  </si>
  <si>
    <t>Sad or Thoughtful, Light, for example Comedy or Romance</t>
  </si>
  <si>
    <t>listening to music, Reading, Looking at video</t>
  </si>
  <si>
    <t>Arm supports for smartphone use</t>
  </si>
  <si>
    <t>Reading, Looking at video, listening to music</t>
  </si>
  <si>
    <t>Smartphone stand at the trey, Smartphone stand at the armrest, Smartphone stand at the backrest with charger</t>
  </si>
  <si>
    <t>Intense, for example fast Comedy, Action or Horror</t>
  </si>
  <si>
    <t>Complex, Study</t>
  </si>
  <si>
    <t>Smartphone stand at the trey, Smartphone stand at the backrest with charger, Smartphone holder from the backrest</t>
  </si>
  <si>
    <t>Often</t>
  </si>
  <si>
    <t>Active but nog intense</t>
  </si>
  <si>
    <t>Work and private messages</t>
  </si>
  <si>
    <t>Both Social and working text</t>
  </si>
  <si>
    <t xml:space="preserve">Light, for example Comedy or Romance, The office </t>
  </si>
  <si>
    <t>Smartphone stand at the trey, Smartphone stand at the armrest, Arm supports for smartphone use</t>
  </si>
  <si>
    <t>Relaxed, News</t>
  </si>
  <si>
    <t>Relaxed, Instagram and newspaper</t>
  </si>
  <si>
    <t>High tempo</t>
  </si>
  <si>
    <t>Chatting</t>
  </si>
  <si>
    <t>Documentary</t>
  </si>
  <si>
    <t xml:space="preserve">Sports news </t>
  </si>
  <si>
    <t>Reading, listening to music, Looking at video</t>
  </si>
  <si>
    <t>11w</t>
  </si>
  <si>
    <t>Smartphone stand at the armrest, Arm supports for smartphone use</t>
  </si>
  <si>
    <t>Relaxed, meditation and mindfullness</t>
  </si>
  <si>
    <t>news</t>
  </si>
  <si>
    <t>Relaxed, Simple</t>
  </si>
  <si>
    <t>music</t>
  </si>
  <si>
    <t>Looking at video, texting, Reading, listening to music</t>
  </si>
  <si>
    <t>Smartphone stand at the backrest with charger, Smartphone holder from the backrest</t>
  </si>
  <si>
    <t>Intense, for example fast Comedy, Action or Horror, Light, for example Comedy or Romance</t>
  </si>
  <si>
    <t>Financial articles</t>
  </si>
  <si>
    <t>Financial news</t>
  </si>
  <si>
    <t xml:space="preserve">Theatre </t>
  </si>
  <si>
    <t>Videos about financial advices</t>
  </si>
  <si>
    <t xml:space="preserve">Intense, for example fast Comedy, Action or Horror, News </t>
  </si>
  <si>
    <t>Chatting with friend</t>
  </si>
  <si>
    <t>Simple texting with friend</t>
  </si>
  <si>
    <t xml:space="preserve">Chatting </t>
  </si>
  <si>
    <t xml:space="preserve">Chat </t>
  </si>
  <si>
    <t xml:space="preserve">Dancing music </t>
  </si>
  <si>
    <t xml:space="preserve">Pop </t>
  </si>
  <si>
    <t>Informative, documentary</t>
  </si>
  <si>
    <t xml:space="preserve">YouTube videos about fitness and other fun stuff </t>
  </si>
  <si>
    <t>Smartphone holder from the backrest</t>
  </si>
  <si>
    <t>14a</t>
  </si>
  <si>
    <t>14w</t>
  </si>
  <si>
    <t>Informative</t>
  </si>
  <si>
    <t>Educational</t>
  </si>
  <si>
    <t>Rescheduling meetigs</t>
  </si>
  <si>
    <t>A stand in the backrest would be great</t>
  </si>
  <si>
    <t>Having the option to change your posture would be very pleasant. Being able to use a smartphone holder fast without moving the stand too much would be desirable as well</t>
  </si>
  <si>
    <t>Max</t>
  </si>
  <si>
    <t>Min</t>
  </si>
  <si>
    <t>Mean</t>
  </si>
  <si>
    <t>P-value</t>
  </si>
  <si>
    <t>Using smartphone without support</t>
  </si>
  <si>
    <t>Using smartphone with support</t>
  </si>
  <si>
    <t>Seat comfort experience</t>
  </si>
  <si>
    <t>Discomfort experience per body parts</t>
  </si>
  <si>
    <t>Participant code</t>
  </si>
  <si>
    <t>Average</t>
  </si>
  <si>
    <t>All 4 activities</t>
  </si>
  <si>
    <t xml:space="preserve">Seat comfort experience </t>
  </si>
  <si>
    <t>All activities</t>
  </si>
  <si>
    <t>Watching video</t>
  </si>
  <si>
    <t>Expectation</t>
  </si>
  <si>
    <t>Experience</t>
  </si>
  <si>
    <t>Headrest should it be higher.</t>
  </si>
  <si>
    <t>I can use curve at 2 sides of the headrest</t>
  </si>
  <si>
    <t>Headrest should it be softer</t>
  </si>
  <si>
    <t>Headrest should it be useful during smartphone use.</t>
  </si>
  <si>
    <t>Backrest should it be more adjustable.</t>
  </si>
  <si>
    <t>Backrest should it be more shaped and curved.</t>
  </si>
  <si>
    <t>Backrest should it be softer.</t>
  </si>
  <si>
    <t>Backrest should it be  giving lower back (lumbar) support.</t>
  </si>
  <si>
    <t>Seat pan should it be more shaped and curved.</t>
  </si>
  <si>
    <t>Seat pan should it be softer</t>
  </si>
  <si>
    <t>Seat pan should it be provided thigh support.</t>
  </si>
  <si>
    <t>Armrest should it be height adjustable.</t>
  </si>
  <si>
    <t>Armrest should it be covered with soft material.</t>
  </si>
  <si>
    <t>Armrest should it own without sharing.</t>
  </si>
  <si>
    <t>Armrest should it have enough space to prevent shoulder contact.</t>
  </si>
  <si>
    <t>Armrest should it enough width for my body.</t>
  </si>
  <si>
    <t>Armrest should it support fatigue reduction during smartphone use.</t>
  </si>
  <si>
    <t>Female</t>
  </si>
  <si>
    <t>Italian</t>
  </si>
  <si>
    <t>Low workload job; Manager, Scientists, Office workers or other the same job.</t>
  </si>
  <si>
    <t>3-5 times/ week</t>
  </si>
  <si>
    <t>Yes</t>
  </si>
  <si>
    <t>Listenning to music, Looking at videos or pictures, Texting, Reading</t>
  </si>
  <si>
    <t>Chinese</t>
  </si>
  <si>
    <t>1-2 times/ month</t>
  </si>
  <si>
    <t>Spanish</t>
  </si>
  <si>
    <t>1-3 times/ week</t>
  </si>
  <si>
    <t>Listenning to music, Texting, Reading, Scrolling through social media (instagram and twitter)</t>
  </si>
  <si>
    <t>In my hands (if I'm using it) or in my lap (if I'm only listening)</t>
  </si>
  <si>
    <t>The flexible support is nice but wobbly, as it moves even though we're not on a train - that really annoyed me when I was reading. Every time I turned the page in my book it bounced and was not very comfortable.
For texting, I think the smartphone holder is really uncomfortable, as the hard plastic clamps dug into my hand and also did not let me hold my phone in the way I am used to. I felt slow while writing and my wrists and fingers hurt during and afterwards.
The headrest is too tall and also too straight for me, I would need it to have a smaller angle with the backrest (especially if I am using my smartphone). I barely used it because it was just not comfortable at all.
My neck also kept getting more and more strained throughout, possibly because of that - the headrest.
The armrests and headrests were not soft enough, I would like them to be more pillowy.</t>
  </si>
  <si>
    <t>In my heands or on the train seat, unter my leg</t>
  </si>
  <si>
    <t>It would be good to have two different holders. One is on the back of the seat in front of you. It's far from your eyes but very stable, and it can be used to watch videos, videocall and charge the phone. Then there could be a small phone holder on the side of your seat, which is useful when you want to type. But what is important is that the holder is very stable, sp you can actually use the phone without having to hold it yourself. About the seat, I would realle like a place to put my feet on. And also, the headrest is too high for me and I cannot use it. I would also like more support in the lower back, since I wasn't touching the seat in that point</t>
  </si>
  <si>
    <t>Male</t>
  </si>
  <si>
    <t>Thai</t>
  </si>
  <si>
    <t>Low physical workload: Manager, Scientist, Office worker or similar.</t>
  </si>
  <si>
    <t>Listening to music, Watching videos or looking at pictures, Reading</t>
  </si>
  <si>
    <t>In hand. Normally in one hand while reading, two hards while texting.</t>
  </si>
  <si>
    <t>1 time/ week</t>
  </si>
  <si>
    <t>Watching videos or looking at pictures, Social media</t>
  </si>
  <si>
    <t>Always in hand</t>
  </si>
  <si>
    <t>Vibration would have much effects on smartphone holder.
Armrest should be softer.
It would be beneficial if the height of armrest can be adjustable.
There should be option for footrest.</t>
  </si>
  <si>
    <t>In my pocket</t>
  </si>
  <si>
    <t>Spain</t>
  </si>
  <si>
    <t>Moderate physical workload: Technician, Service worker, Machine Operator or similar.</t>
  </si>
  <si>
    <t>Listening to music, Watching videos or looking at pictures, Texting, Reading</t>
  </si>
  <si>
    <t>In hand putting the arms in the armrest</t>
  </si>
  <si>
    <t>To adapt the armrest to a position comfirtable fir the usage of the smartphone, which allows to see the smartphone at a shorter distance without tiering your arms. The headrest, needs to be adapted in the part of the neck, so that its also comfortable for smartphone usage, looking more down.</t>
  </si>
  <si>
    <t>United States, Dominican Republic</t>
  </si>
  <si>
    <t>In hand</t>
  </si>
  <si>
    <t xml:space="preserve">Something for supporting the neck when holding the phone in my hands. </t>
  </si>
  <si>
    <t>1 time/ 6 months</t>
  </si>
  <si>
    <t>On my hands, I usually hold it with both hands or I hold the phone with one hand and the other hand hold my head or my face.</t>
  </si>
  <si>
    <t>Neck support with softer material</t>
  </si>
  <si>
    <t xml:space="preserve">Italian </t>
  </si>
  <si>
    <t>Listening to music, Watching videos or looking at pictures, Texting</t>
  </si>
  <si>
    <t xml:space="preserve">I usually hold my phone with 2 hands if I am texting while 1 if I am using Instagram </t>
  </si>
  <si>
    <t xml:space="preserve">It vibrated a little bit when we used the phone holder and it was too close but I could not positionate it further away. The armseats were really comfortable and the leg space too. </t>
  </si>
  <si>
    <t>Greek and turkish</t>
  </si>
  <si>
    <t>Every day</t>
  </si>
  <si>
    <t>Make sure it it steady and doesnt move too much</t>
  </si>
  <si>
    <t xml:space="preserve">Italian/egyptian </t>
  </si>
  <si>
    <t xml:space="preserve">Mainly in hand </t>
  </si>
  <si>
    <t xml:space="preserve">Stand which keeps the phone more stable as whenever i tapped on my phone the whole stand vibrates </t>
  </si>
  <si>
    <t>Colombian</t>
  </si>
  <si>
    <t>Listening to music, Texting, Reading</t>
  </si>
  <si>
    <t>In hand, I bend my neck to use it. I try to look at it for short periods of time and then look at my surroundings</t>
  </si>
  <si>
    <t>Stronger holder, More resistant to vibrations and movement, higher armrests, not shared. Wider shoulder space for passenger. Softer armrests. Wider armrests. Higher seat, or More adjustable heights for different sizes. More leg support and softer material for buttocks. More curved for buttock support. Narrower head rest for not having to stretch the neck too much to reach it.</t>
  </si>
  <si>
    <t>in my hands</t>
  </si>
  <si>
    <t>1 The armrest-i prefer to have my individaul because i feel more relax and being private
and i prefer more softer .
2.The headreast is too high and can not adjust because for any trips that longer than one hours--the passenges need to rest 
3 The foot rest -if can 3 adjust steps,it would be reduce fatigut lot</t>
  </si>
  <si>
    <t>Greek</t>
  </si>
  <si>
    <t>Listening to music, Texting</t>
  </si>
  <si>
    <t>I usually hold it on both of my hands.</t>
  </si>
  <si>
    <t xml:space="preserve">Definitely needs more attention to the design of the armrests. They play a huge rule on the comfort of using a smartphone. They need to be a little bigger, not shared with the other passengers and softer. Also I found the tights support to be too hard for my liking. Sometimes I would move my legs just because they were getting a little numb. Those two things are basically what need to be changed. The headrest is very nice and I liked a lot the curvature of it - I can rest my head from side to side. One last thing is that if you actually implement the smartphone holder to the seat, it needs to be rock solid and not affected by the vibrations of the train. </t>
  </si>
  <si>
    <t xml:space="preserve">Dutch </t>
  </si>
  <si>
    <t>In my hands, with my right hand being the main carrier</t>
  </si>
  <si>
    <t>More spade doe the elbows and arms when texting, but this is not needed for the other tasks</t>
  </si>
  <si>
    <t>Dutch</t>
  </si>
  <si>
    <t>Listening to music, Watching videos or looking at pictures, Texting, Reading, Writing papers or stories</t>
  </si>
  <si>
    <t>In hand, on tray, I had a ring stand on the back to put it on tables or bags on my lap</t>
  </si>
  <si>
    <t>Elbows on the handles and smartphone in an elevated position (in the hands)</t>
  </si>
  <si>
    <t>In hand or pop socket</t>
  </si>
  <si>
    <t>The tray should be more easier to adjust</t>
  </si>
  <si>
    <t>in hand</t>
  </si>
  <si>
    <t>The material of the seat should be softer and armrest in the middle should have design for each individual seat. Also, the legroom is not support for people who sitting near the window. It’s feel uncomfortable when I have to walk in and out while having another people sitting next to.</t>
  </si>
  <si>
    <t xml:space="preserve">In hand </t>
  </si>
  <si>
    <t xml:space="preserve">Making the armrest with softer fabric and less Sharp edges Will already help a lot. </t>
  </si>
  <si>
    <t>Watching videos or looking at pictures, Texting, Reading</t>
  </si>
  <si>
    <t>Definitely need a bigger airmrest on the shared side with another passenger. I tended the whole time to overbalance towards my left because I felt like the shared armrest was always occupied. If I had both of them at my disposal my optimal solution would be texting, reading and scrolling with both arms sustaining my phone and a smartphone holder in order to watch videos (which would be the main action I would be doing during a long train trip)</t>
  </si>
  <si>
    <t>Thais</t>
  </si>
  <si>
    <t>Texting, Reading</t>
  </si>
  <si>
    <t>I prefer an adjustable headrest and own arm s support.</t>
  </si>
  <si>
    <t>No</t>
  </si>
  <si>
    <t>neck support is important</t>
  </si>
  <si>
    <t xml:space="preserve">arm share is an issue, when typing for long time, what to have a support for elbow. The stander connecting with other, e.g from previous seat, when other participant moves, the screen also vibrate. </t>
  </si>
  <si>
    <t>Mexican/Peruvian</t>
  </si>
  <si>
    <t xml:space="preserve">Wider and longer arm rest, so that I can really rest in them, right now they feel not so width. The holder is fine when I want to watch videos but if I want to read I get dizzy because it moves.  
The seat is rather too inclined for using my iPhone, my neck hurts so maybe another head rest could work, or just being able to adjust the inclination. </t>
  </si>
  <si>
    <t>Taiwanese</t>
  </si>
  <si>
    <t>Without smartphone support</t>
  </si>
  <si>
    <t>With smartphone support</t>
  </si>
  <si>
    <t>Code</t>
  </si>
  <si>
    <t>Wartching videos</t>
  </si>
  <si>
    <t>mid</t>
  </si>
  <si>
    <t>end</t>
  </si>
  <si>
    <t>Neck angle</t>
  </si>
  <si>
    <t>Upper arm angle</t>
  </si>
  <si>
    <t>Lower arm angle</t>
  </si>
  <si>
    <t>With smartphone holder</t>
  </si>
  <si>
    <t>Without smartphone holder</t>
  </si>
  <si>
    <t>SD With smartphone holder</t>
  </si>
  <si>
    <t>SD Without smartphone holder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</si>
</sst>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70" formatCode="0.00000"/>
  </numFmts>
  <fonts count="31" x14ac:knownFonts="1">
    <font>
      <sz val="12"/>
      <color theme="1"/>
      <name val="Calibri"/>
      <family val="2"/>
      <scheme val="minor"/>
    </font>
    <font>
      <sz val="8"/>
      <color theme="1"/>
      <name val="Calibri"/>
      <family val="2"/>
      <scheme val="minor"/>
    </font>
    <font>
      <b/>
      <sz val="11"/>
      <color rgb="FF000000"/>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2"/>
      <color theme="1"/>
      <name val="Calibri"/>
      <family val="2"/>
      <scheme val="minor"/>
    </font>
    <font>
      <b/>
      <sz val="8"/>
      <color rgb="FF000000"/>
      <name val="Avenir Book"/>
      <family val="2"/>
    </font>
    <font>
      <b/>
      <u/>
      <sz val="8"/>
      <color rgb="FF008080"/>
      <name val="Avenir Book"/>
      <family val="2"/>
    </font>
    <font>
      <b/>
      <strike/>
      <sz val="8"/>
      <color rgb="FFFF0000"/>
      <name val="Avenir Book"/>
      <family val="2"/>
    </font>
    <font>
      <sz val="8"/>
      <color rgb="FF000000"/>
      <name val="Avenir Book"/>
      <family val="2"/>
    </font>
    <font>
      <sz val="10"/>
      <color theme="1"/>
      <name val="Arial"/>
      <family val="2"/>
    </font>
    <font>
      <sz val="10"/>
      <color rgb="FF000000"/>
      <name val="Arial"/>
      <family val="2"/>
    </font>
    <font>
      <sz val="8"/>
      <color rgb="FF000000"/>
      <name val="Arial"/>
      <family val="2"/>
    </font>
    <font>
      <sz val="8"/>
      <color theme="1"/>
      <name val="Arial"/>
      <family val="2"/>
    </font>
    <font>
      <sz val="7"/>
      <color rgb="FF000000"/>
      <name val="Arial"/>
      <family val="2"/>
    </font>
    <font>
      <sz val="9"/>
      <color rgb="FF000000"/>
      <name val="Arial"/>
      <family val="2"/>
    </font>
    <font>
      <i/>
      <sz val="9"/>
      <color rgb="FF000000"/>
      <name val="Open Sans"/>
    </font>
    <font>
      <sz val="9"/>
      <color rgb="FF000000"/>
      <name val="Open Sans"/>
    </font>
    <font>
      <sz val="9"/>
      <color rgb="FF0000FF"/>
      <name val="Open Sans"/>
    </font>
    <font>
      <sz val="9"/>
      <color rgb="FFFF0000"/>
      <name val="Open Sans"/>
    </font>
    <font>
      <sz val="6"/>
      <color rgb="FF000000"/>
      <name val="Arial"/>
      <family val="2"/>
    </font>
    <font>
      <b/>
      <sz val="9"/>
      <color rgb="FF000000"/>
      <name val="Arial"/>
      <family val="2"/>
    </font>
    <font>
      <b/>
      <sz val="6.5"/>
      <color theme="1"/>
      <name val="Avenir Book"/>
      <family val="2"/>
    </font>
    <font>
      <sz val="6.5"/>
      <color rgb="FF000000"/>
      <name val="Avenir Book"/>
      <family val="2"/>
    </font>
    <font>
      <sz val="6.5"/>
      <color theme="1"/>
      <name val="Avenir Book"/>
      <family val="2"/>
    </font>
    <font>
      <sz val="10"/>
      <name val="Arial"/>
      <family val="2"/>
    </font>
    <font>
      <b/>
      <sz val="10"/>
      <color theme="1"/>
      <name val="Arial"/>
      <family val="2"/>
    </font>
    <font>
      <b/>
      <sz val="8"/>
      <color rgb="FF000000"/>
      <name val="Arial"/>
      <family val="2"/>
    </font>
    <font>
      <b/>
      <sz val="14"/>
      <color theme="1"/>
      <name val="Calibri"/>
      <family val="2"/>
      <scheme val="minor"/>
    </font>
    <font>
      <i/>
      <sz val="12"/>
      <color theme="1"/>
      <name val="Calibri"/>
      <family val="2"/>
      <scheme val="minor"/>
    </font>
  </fonts>
  <fills count="2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0070C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FF00"/>
        <bgColor indexed="64"/>
      </patternFill>
    </fill>
    <fill>
      <patternFill patternType="solid">
        <fgColor theme="2" tint="-0.499984740745262"/>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00B0F0"/>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rgb="FF7F7F7F"/>
      </bottom>
      <diagonal/>
    </border>
    <border>
      <left/>
      <right style="medium">
        <color indexed="64"/>
      </right>
      <top style="medium">
        <color indexed="64"/>
      </top>
      <bottom style="medium">
        <color rgb="FF7F7F7F"/>
      </bottom>
      <diagonal/>
    </border>
    <border>
      <left style="medium">
        <color indexed="64"/>
      </left>
      <right style="medium">
        <color indexed="64"/>
      </right>
      <top/>
      <bottom style="medium">
        <color rgb="FF7F7F7F"/>
      </bottom>
      <diagonal/>
    </border>
    <border>
      <left/>
      <right style="medium">
        <color indexed="64"/>
      </right>
      <top/>
      <bottom style="medium">
        <color rgb="FF7F7F7F"/>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s>
  <cellStyleXfs count="1">
    <xf numFmtId="0" fontId="0" fillId="0" borderId="0"/>
  </cellStyleXfs>
  <cellXfs count="249">
    <xf numFmtId="0" fontId="0" fillId="0" borderId="0" xfId="0"/>
    <xf numFmtId="0" fontId="0" fillId="0" borderId="1" xfId="0" applyBorder="1"/>
    <xf numFmtId="0" fontId="0" fillId="3" borderId="1" xfId="0" applyFill="1" applyBorder="1"/>
    <xf numFmtId="0" fontId="0" fillId="4" borderId="1" xfId="0" applyFill="1" applyBorder="1"/>
    <xf numFmtId="164" fontId="1" fillId="0" borderId="1" xfId="0" applyNumberFormat="1" applyFont="1" applyBorder="1"/>
    <xf numFmtId="0" fontId="3" fillId="0" borderId="0" xfId="0" applyFont="1"/>
    <xf numFmtId="2" fontId="5" fillId="2" borderId="1" xfId="0" applyNumberFormat="1" applyFont="1" applyFill="1" applyBorder="1"/>
    <xf numFmtId="2" fontId="5" fillId="0" borderId="1" xfId="0" applyNumberFormat="1" applyFont="1" applyBorder="1"/>
    <xf numFmtId="2" fontId="5" fillId="0" borderId="1" xfId="0" applyNumberFormat="1" applyFont="1" applyBorder="1" applyAlignment="1">
      <alignment wrapText="1"/>
    </xf>
    <xf numFmtId="2" fontId="5" fillId="3" borderId="1" xfId="0" applyNumberFormat="1" applyFont="1" applyFill="1" applyBorder="1"/>
    <xf numFmtId="2" fontId="5" fillId="3" borderId="1" xfId="0" applyNumberFormat="1" applyFont="1" applyFill="1" applyBorder="1" applyAlignment="1">
      <alignment wrapText="1"/>
    </xf>
    <xf numFmtId="2" fontId="5" fillId="4" borderId="1" xfId="0" applyNumberFormat="1" applyFont="1" applyFill="1" applyBorder="1"/>
    <xf numFmtId="2" fontId="5" fillId="4" borderId="1" xfId="0" applyNumberFormat="1" applyFont="1" applyFill="1" applyBorder="1" applyAlignment="1">
      <alignment wrapText="1"/>
    </xf>
    <xf numFmtId="0" fontId="7" fillId="0" borderId="12" xfId="0" applyFont="1" applyBorder="1" applyAlignment="1">
      <alignment vertical="center"/>
    </xf>
    <xf numFmtId="0" fontId="7" fillId="0" borderId="13" xfId="0" applyFont="1" applyBorder="1" applyAlignment="1">
      <alignment vertical="center"/>
    </xf>
    <xf numFmtId="0" fontId="7" fillId="0" borderId="13" xfId="0" applyFont="1" applyBorder="1" applyAlignment="1">
      <alignment horizontal="center" vertical="center"/>
    </xf>
    <xf numFmtId="0" fontId="8" fillId="0" borderId="14" xfId="0" applyFont="1" applyBorder="1" applyAlignment="1">
      <alignment vertical="center"/>
    </xf>
    <xf numFmtId="0" fontId="10" fillId="0" borderId="15" xfId="0" applyFont="1" applyBorder="1" applyAlignment="1">
      <alignment horizontal="center" vertical="center"/>
    </xf>
    <xf numFmtId="0" fontId="8" fillId="0" borderId="16" xfId="0" applyFont="1" applyBorder="1" applyAlignment="1">
      <alignment vertical="center"/>
    </xf>
    <xf numFmtId="0" fontId="10" fillId="0" borderId="17" xfId="0" applyFont="1" applyBorder="1" applyAlignment="1">
      <alignment horizontal="center" vertical="center"/>
    </xf>
    <xf numFmtId="0" fontId="8" fillId="0" borderId="14" xfId="0" applyFont="1" applyBorder="1" applyAlignment="1">
      <alignment vertical="center" wrapText="1"/>
    </xf>
    <xf numFmtId="0" fontId="8" fillId="0" borderId="16" xfId="0" applyFont="1" applyBorder="1" applyAlignment="1">
      <alignment vertical="center" wrapText="1"/>
    </xf>
    <xf numFmtId="0" fontId="11" fillId="0" borderId="1" xfId="0" applyFont="1" applyBorder="1"/>
    <xf numFmtId="0" fontId="11" fillId="5" borderId="1" xfId="0" applyFont="1" applyFill="1" applyBorder="1"/>
    <xf numFmtId="0" fontId="11" fillId="2" borderId="1" xfId="0" applyFont="1" applyFill="1" applyBorder="1"/>
    <xf numFmtId="0" fontId="11" fillId="6" borderId="1" xfId="0" applyFont="1" applyFill="1" applyBorder="1"/>
    <xf numFmtId="0" fontId="11" fillId="7" borderId="1" xfId="0" applyFont="1" applyFill="1" applyBorder="1"/>
    <xf numFmtId="0" fontId="11" fillId="8" borderId="1" xfId="0" applyFont="1" applyFill="1" applyBorder="1"/>
    <xf numFmtId="0" fontId="11" fillId="9" borderId="1" xfId="0" applyFont="1" applyFill="1" applyBorder="1"/>
    <xf numFmtId="0" fontId="11" fillId="10" borderId="1" xfId="0" applyFont="1" applyFill="1" applyBorder="1"/>
    <xf numFmtId="0" fontId="11" fillId="11" borderId="1" xfId="0" applyFont="1" applyFill="1" applyBorder="1"/>
    <xf numFmtId="0" fontId="11" fillId="12" borderId="1" xfId="0" applyFont="1" applyFill="1" applyBorder="1"/>
    <xf numFmtId="0" fontId="11" fillId="13" borderId="1" xfId="0" applyFont="1" applyFill="1" applyBorder="1"/>
    <xf numFmtId="0" fontId="11" fillId="3" borderId="1" xfId="0" applyFont="1" applyFill="1" applyBorder="1"/>
    <xf numFmtId="0" fontId="11" fillId="14" borderId="1" xfId="0" applyFont="1" applyFill="1" applyBorder="1"/>
    <xf numFmtId="0" fontId="11" fillId="15" borderId="1" xfId="0" applyFont="1" applyFill="1" applyBorder="1"/>
    <xf numFmtId="0" fontId="11" fillId="16" borderId="1" xfId="0" applyFont="1" applyFill="1" applyBorder="1"/>
    <xf numFmtId="0" fontId="11" fillId="17" borderId="1" xfId="0" applyFont="1" applyFill="1" applyBorder="1"/>
    <xf numFmtId="0" fontId="11" fillId="18" borderId="1" xfId="0" applyFont="1" applyFill="1" applyBorder="1"/>
    <xf numFmtId="0" fontId="0" fillId="18" borderId="1" xfId="0" applyFill="1" applyBorder="1"/>
    <xf numFmtId="0" fontId="0" fillId="2" borderId="1" xfId="0" applyFill="1" applyBorder="1"/>
    <xf numFmtId="0" fontId="12" fillId="10" borderId="1" xfId="0" applyFont="1" applyFill="1" applyBorder="1"/>
    <xf numFmtId="0" fontId="12" fillId="2" borderId="1" xfId="0" applyFont="1" applyFill="1" applyBorder="1"/>
    <xf numFmtId="0" fontId="12" fillId="5" borderId="1" xfId="0" applyFont="1" applyFill="1" applyBorder="1"/>
    <xf numFmtId="0" fontId="12" fillId="6" borderId="1" xfId="0" applyFont="1" applyFill="1" applyBorder="1"/>
    <xf numFmtId="0" fontId="12" fillId="7" borderId="1" xfId="0" applyFont="1" applyFill="1" applyBorder="1"/>
    <xf numFmtId="0" fontId="12" fillId="8" borderId="1" xfId="0" applyFont="1" applyFill="1" applyBorder="1"/>
    <xf numFmtId="0" fontId="0" fillId="10" borderId="1" xfId="0" applyFill="1" applyBorder="1"/>
    <xf numFmtId="0" fontId="12" fillId="3" borderId="1" xfId="0" applyFont="1" applyFill="1" applyBorder="1"/>
    <xf numFmtId="0" fontId="12" fillId="15" borderId="1" xfId="0" applyFont="1" applyFill="1" applyBorder="1"/>
    <xf numFmtId="0" fontId="11" fillId="2" borderId="8" xfId="0" applyFont="1" applyFill="1" applyBorder="1"/>
    <xf numFmtId="0" fontId="0" fillId="2" borderId="8" xfId="0" applyFill="1" applyBorder="1"/>
    <xf numFmtId="0" fontId="11" fillId="5" borderId="8" xfId="0" applyFont="1" applyFill="1" applyBorder="1"/>
    <xf numFmtId="0" fontId="11" fillId="6" borderId="8" xfId="0" applyFont="1" applyFill="1" applyBorder="1"/>
    <xf numFmtId="0" fontId="11" fillId="7" borderId="8" xfId="0" applyFont="1" applyFill="1" applyBorder="1"/>
    <xf numFmtId="0" fontId="11" fillId="8" borderId="8" xfId="0" applyFont="1" applyFill="1" applyBorder="1"/>
    <xf numFmtId="0" fontId="11" fillId="9" borderId="8" xfId="0" applyFont="1" applyFill="1" applyBorder="1"/>
    <xf numFmtId="0" fontId="11" fillId="10" borderId="8" xfId="0" applyFont="1" applyFill="1" applyBorder="1"/>
    <xf numFmtId="0" fontId="11" fillId="11" borderId="8" xfId="0" applyFont="1" applyFill="1" applyBorder="1"/>
    <xf numFmtId="0" fontId="11" fillId="12" borderId="8" xfId="0" applyFont="1" applyFill="1" applyBorder="1"/>
    <xf numFmtId="0" fontId="11" fillId="13" borderId="8" xfId="0" applyFont="1" applyFill="1" applyBorder="1"/>
    <xf numFmtId="0" fontId="11" fillId="3" borderId="8" xfId="0" applyFont="1" applyFill="1" applyBorder="1"/>
    <xf numFmtId="0" fontId="11" fillId="14" borderId="8" xfId="0" applyFont="1" applyFill="1" applyBorder="1"/>
    <xf numFmtId="0" fontId="11" fillId="15" borderId="8" xfId="0" applyFont="1" applyFill="1" applyBorder="1"/>
    <xf numFmtId="0" fontId="11" fillId="16" borderId="8" xfId="0" applyFont="1" applyFill="1" applyBorder="1"/>
    <xf numFmtId="0" fontId="11" fillId="17" borderId="8" xfId="0" applyFont="1" applyFill="1" applyBorder="1"/>
    <xf numFmtId="0" fontId="11" fillId="18" borderId="8" xfId="0" applyFont="1" applyFill="1" applyBorder="1"/>
    <xf numFmtId="0" fontId="0" fillId="18" borderId="8" xfId="0" applyFill="1" applyBorder="1"/>
    <xf numFmtId="0" fontId="12" fillId="0" borderId="1" xfId="0" applyFont="1" applyBorder="1"/>
    <xf numFmtId="0" fontId="12" fillId="9" borderId="1" xfId="0" applyFont="1" applyFill="1" applyBorder="1"/>
    <xf numFmtId="0" fontId="12" fillId="11" borderId="1" xfId="0" applyFont="1" applyFill="1" applyBorder="1"/>
    <xf numFmtId="0" fontId="12" fillId="12" borderId="1" xfId="0" applyFont="1" applyFill="1" applyBorder="1"/>
    <xf numFmtId="0" fontId="12" fillId="13" borderId="1" xfId="0" applyFont="1" applyFill="1" applyBorder="1"/>
    <xf numFmtId="0" fontId="12" fillId="14" borderId="1" xfId="0" applyFont="1" applyFill="1" applyBorder="1"/>
    <xf numFmtId="0" fontId="12" fillId="16" borderId="1" xfId="0" applyFont="1" applyFill="1" applyBorder="1"/>
    <xf numFmtId="0" fontId="12" fillId="17" borderId="1" xfId="0" applyFont="1" applyFill="1" applyBorder="1"/>
    <xf numFmtId="2" fontId="13" fillId="6" borderId="1" xfId="0" applyNumberFormat="1" applyFont="1" applyFill="1" applyBorder="1"/>
    <xf numFmtId="2" fontId="13" fillId="9" borderId="1" xfId="0" applyNumberFormat="1" applyFont="1" applyFill="1" applyBorder="1"/>
    <xf numFmtId="2" fontId="13" fillId="10" borderId="1" xfId="0" applyNumberFormat="1" applyFont="1" applyFill="1" applyBorder="1"/>
    <xf numFmtId="2" fontId="13" fillId="12" borderId="1" xfId="0" applyNumberFormat="1" applyFont="1" applyFill="1" applyBorder="1"/>
    <xf numFmtId="2" fontId="13" fillId="13" borderId="1" xfId="0" applyNumberFormat="1" applyFont="1" applyFill="1" applyBorder="1"/>
    <xf numFmtId="2" fontId="13" fillId="14" borderId="1" xfId="0" applyNumberFormat="1" applyFont="1" applyFill="1" applyBorder="1"/>
    <xf numFmtId="2" fontId="13" fillId="15" borderId="1" xfId="0" applyNumberFormat="1" applyFont="1" applyFill="1" applyBorder="1"/>
    <xf numFmtId="0" fontId="0" fillId="5" borderId="1" xfId="0" applyFill="1" applyBorder="1"/>
    <xf numFmtId="0" fontId="0" fillId="6" borderId="1" xfId="0" applyFill="1" applyBorder="1"/>
    <xf numFmtId="0" fontId="0" fillId="7" borderId="1" xfId="0" applyFill="1" applyBorder="1"/>
    <xf numFmtId="0" fontId="0" fillId="8" borderId="1" xfId="0" applyFill="1" applyBorder="1"/>
    <xf numFmtId="0" fontId="0" fillId="9" borderId="1" xfId="0" applyFill="1" applyBorder="1"/>
    <xf numFmtId="0" fontId="0" fillId="11" borderId="1" xfId="0" applyFill="1" applyBorder="1"/>
    <xf numFmtId="0" fontId="0" fillId="12" borderId="1" xfId="0" applyFill="1" applyBorder="1"/>
    <xf numFmtId="0" fontId="0" fillId="13" borderId="1" xfId="0" applyFill="1" applyBorder="1"/>
    <xf numFmtId="0" fontId="0" fillId="14" borderId="1" xfId="0" applyFill="1" applyBorder="1"/>
    <xf numFmtId="0" fontId="0" fillId="15" borderId="1" xfId="0" applyFill="1" applyBorder="1"/>
    <xf numFmtId="0" fontId="0" fillId="16" borderId="1" xfId="0" applyFill="1" applyBorder="1"/>
    <xf numFmtId="0" fontId="0" fillId="17" borderId="1" xfId="0" applyFill="1" applyBorder="1"/>
    <xf numFmtId="1" fontId="11" fillId="5" borderId="1" xfId="0" applyNumberFormat="1" applyFont="1" applyFill="1" applyBorder="1"/>
    <xf numFmtId="1" fontId="12" fillId="5" borderId="1" xfId="0" applyNumberFormat="1" applyFont="1" applyFill="1" applyBorder="1"/>
    <xf numFmtId="2" fontId="13" fillId="20" borderId="1" xfId="0" applyNumberFormat="1" applyFont="1" applyFill="1" applyBorder="1"/>
    <xf numFmtId="2" fontId="13" fillId="19" borderId="1" xfId="0" applyNumberFormat="1" applyFont="1" applyFill="1" applyBorder="1"/>
    <xf numFmtId="0" fontId="13" fillId="0" borderId="1" xfId="0" applyFont="1" applyBorder="1"/>
    <xf numFmtId="0" fontId="14" fillId="0" borderId="1" xfId="0" applyFont="1" applyBorder="1"/>
    <xf numFmtId="1" fontId="11" fillId="2" borderId="1" xfId="0" applyNumberFormat="1" applyFont="1" applyFill="1" applyBorder="1"/>
    <xf numFmtId="0" fontId="12" fillId="20" borderId="1" xfId="0" applyFont="1" applyFill="1" applyBorder="1"/>
    <xf numFmtId="0" fontId="0" fillId="20" borderId="1" xfId="0" applyFill="1" applyBorder="1"/>
    <xf numFmtId="0" fontId="16" fillId="0" borderId="1" xfId="0" applyFont="1" applyBorder="1"/>
    <xf numFmtId="0" fontId="17" fillId="0" borderId="0" xfId="0" applyFont="1"/>
    <xf numFmtId="0" fontId="16" fillId="0" borderId="0" xfId="0" applyFont="1"/>
    <xf numFmtId="0" fontId="18" fillId="0" borderId="0" xfId="0" applyFont="1"/>
    <xf numFmtId="0" fontId="16" fillId="5" borderId="1" xfId="0" applyFont="1" applyFill="1" applyBorder="1"/>
    <xf numFmtId="0" fontId="16" fillId="2" borderId="1" xfId="0" applyFont="1" applyFill="1" applyBorder="1"/>
    <xf numFmtId="0" fontId="16" fillId="6" borderId="1" xfId="0" applyFont="1" applyFill="1" applyBorder="1"/>
    <xf numFmtId="0" fontId="16" fillId="7" borderId="1" xfId="0" applyFont="1" applyFill="1" applyBorder="1"/>
    <xf numFmtId="0" fontId="16" fillId="8" borderId="1" xfId="0" applyFont="1" applyFill="1" applyBorder="1"/>
    <xf numFmtId="0" fontId="16" fillId="9" borderId="1" xfId="0" applyFont="1" applyFill="1" applyBorder="1"/>
    <xf numFmtId="0" fontId="16" fillId="10" borderId="1" xfId="0" applyFont="1" applyFill="1" applyBorder="1"/>
    <xf numFmtId="0" fontId="16" fillId="11" borderId="1" xfId="0" applyFont="1" applyFill="1" applyBorder="1"/>
    <xf numFmtId="0" fontId="16" fillId="12" borderId="1" xfId="0" applyFont="1" applyFill="1" applyBorder="1"/>
    <xf numFmtId="0" fontId="16" fillId="13" borderId="1" xfId="0" applyFont="1" applyFill="1" applyBorder="1"/>
    <xf numFmtId="0" fontId="16" fillId="3" borderId="1" xfId="0" applyFont="1" applyFill="1" applyBorder="1"/>
    <xf numFmtId="0" fontId="16" fillId="14" borderId="1" xfId="0" applyFont="1" applyFill="1" applyBorder="1"/>
    <xf numFmtId="0" fontId="16" fillId="15" borderId="1" xfId="0" applyFont="1" applyFill="1" applyBorder="1"/>
    <xf numFmtId="0" fontId="16" fillId="16" borderId="1" xfId="0" applyFont="1" applyFill="1" applyBorder="1"/>
    <xf numFmtId="0" fontId="16" fillId="17" borderId="1" xfId="0" applyFont="1" applyFill="1" applyBorder="1"/>
    <xf numFmtId="0" fontId="19" fillId="0" borderId="0" xfId="0" applyFont="1"/>
    <xf numFmtId="0" fontId="20" fillId="0" borderId="0" xfId="0" applyFont="1"/>
    <xf numFmtId="0" fontId="16" fillId="20" borderId="1" xfId="0" applyFont="1" applyFill="1" applyBorder="1"/>
    <xf numFmtId="2" fontId="15" fillId="20" borderId="1" xfId="0" applyNumberFormat="1" applyFont="1" applyFill="1" applyBorder="1"/>
    <xf numFmtId="2" fontId="21" fillId="20" borderId="1" xfId="0" applyNumberFormat="1" applyFont="1" applyFill="1" applyBorder="1"/>
    <xf numFmtId="0" fontId="11" fillId="0" borderId="1" xfId="0" applyFont="1" applyBorder="1" applyAlignment="1">
      <alignment textRotation="90" wrapText="1"/>
    </xf>
    <xf numFmtId="0" fontId="11" fillId="5" borderId="1" xfId="0" applyFont="1" applyFill="1" applyBorder="1" applyAlignment="1">
      <alignment textRotation="90" wrapText="1"/>
    </xf>
    <xf numFmtId="0" fontId="11" fillId="2" borderId="1" xfId="0" applyFont="1" applyFill="1" applyBorder="1" applyAlignment="1">
      <alignment textRotation="90" wrapText="1"/>
    </xf>
    <xf numFmtId="0" fontId="11" fillId="6" borderId="1" xfId="0" applyFont="1" applyFill="1" applyBorder="1" applyAlignment="1">
      <alignment textRotation="90" wrapText="1"/>
    </xf>
    <xf numFmtId="0" fontId="11" fillId="7" borderId="1" xfId="0" applyFont="1" applyFill="1" applyBorder="1" applyAlignment="1">
      <alignment textRotation="90" wrapText="1"/>
    </xf>
    <xf numFmtId="0" fontId="11" fillId="8" borderId="1" xfId="0" applyFont="1" applyFill="1" applyBorder="1" applyAlignment="1">
      <alignment textRotation="90" wrapText="1"/>
    </xf>
    <xf numFmtId="0" fontId="11" fillId="9" borderId="1" xfId="0" applyFont="1" applyFill="1" applyBorder="1" applyAlignment="1">
      <alignment textRotation="90" wrapText="1"/>
    </xf>
    <xf numFmtId="0" fontId="11" fillId="10" borderId="1" xfId="0" applyFont="1" applyFill="1" applyBorder="1" applyAlignment="1">
      <alignment textRotation="90" wrapText="1"/>
    </xf>
    <xf numFmtId="0" fontId="11" fillId="11" borderId="1" xfId="0" applyFont="1" applyFill="1" applyBorder="1" applyAlignment="1">
      <alignment textRotation="90" wrapText="1"/>
    </xf>
    <xf numFmtId="0" fontId="11" fillId="12" borderId="1" xfId="0" applyFont="1" applyFill="1" applyBorder="1" applyAlignment="1">
      <alignment textRotation="90" wrapText="1"/>
    </xf>
    <xf numFmtId="0" fontId="11" fillId="13" borderId="1" xfId="0" applyFont="1" applyFill="1" applyBorder="1" applyAlignment="1">
      <alignment textRotation="90" wrapText="1"/>
    </xf>
    <xf numFmtId="0" fontId="11" fillId="3" borderId="1" xfId="0" applyFont="1" applyFill="1" applyBorder="1" applyAlignment="1">
      <alignment textRotation="90" wrapText="1"/>
    </xf>
    <xf numFmtId="0" fontId="11" fillId="14" borderId="1" xfId="0" applyFont="1" applyFill="1" applyBorder="1" applyAlignment="1">
      <alignment textRotation="90" wrapText="1"/>
    </xf>
    <xf numFmtId="0" fontId="11" fillId="15" borderId="1" xfId="0" applyFont="1" applyFill="1" applyBorder="1" applyAlignment="1">
      <alignment textRotation="90" wrapText="1"/>
    </xf>
    <xf numFmtId="0" fontId="11" fillId="16" borderId="1" xfId="0" applyFont="1" applyFill="1" applyBorder="1" applyAlignment="1">
      <alignment textRotation="90" wrapText="1"/>
    </xf>
    <xf numFmtId="0" fontId="11" fillId="17" borderId="1" xfId="0" applyFont="1" applyFill="1" applyBorder="1" applyAlignment="1">
      <alignment textRotation="90" wrapText="1"/>
    </xf>
    <xf numFmtId="0" fontId="0" fillId="0" borderId="1" xfId="0" applyBorder="1" applyAlignment="1">
      <alignment textRotation="90" wrapText="1"/>
    </xf>
    <xf numFmtId="0" fontId="0" fillId="18" borderId="1" xfId="0" applyFill="1" applyBorder="1" applyAlignment="1">
      <alignment textRotation="90" wrapText="1"/>
    </xf>
    <xf numFmtId="0" fontId="0" fillId="0" borderId="18" xfId="0" applyBorder="1" applyAlignment="1">
      <alignment horizontal="center"/>
    </xf>
    <xf numFmtId="0" fontId="0" fillId="0" borderId="19" xfId="0" applyBorder="1" applyAlignment="1">
      <alignment horizontal="center"/>
    </xf>
    <xf numFmtId="2" fontId="16" fillId="2" borderId="1" xfId="0" applyNumberFormat="1" applyFont="1" applyFill="1" applyBorder="1"/>
    <xf numFmtId="2" fontId="16" fillId="5" borderId="1" xfId="0" applyNumberFormat="1" applyFont="1" applyFill="1" applyBorder="1"/>
    <xf numFmtId="1" fontId="16" fillId="5" borderId="1" xfId="0" applyNumberFormat="1" applyFont="1" applyFill="1" applyBorder="1"/>
    <xf numFmtId="2" fontId="16" fillId="6" borderId="1" xfId="0" applyNumberFormat="1" applyFont="1" applyFill="1" applyBorder="1"/>
    <xf numFmtId="2" fontId="16" fillId="7" borderId="1" xfId="0" applyNumberFormat="1" applyFont="1" applyFill="1" applyBorder="1"/>
    <xf numFmtId="2" fontId="16" fillId="8" borderId="1" xfId="0" applyNumberFormat="1" applyFont="1" applyFill="1" applyBorder="1"/>
    <xf numFmtId="2" fontId="16" fillId="9" borderId="1" xfId="0" applyNumberFormat="1" applyFont="1" applyFill="1" applyBorder="1"/>
    <xf numFmtId="2" fontId="16" fillId="10" borderId="1" xfId="0" applyNumberFormat="1" applyFont="1" applyFill="1" applyBorder="1"/>
    <xf numFmtId="2" fontId="16" fillId="11" borderId="1" xfId="0" applyNumberFormat="1" applyFont="1" applyFill="1" applyBorder="1"/>
    <xf numFmtId="2" fontId="22" fillId="2" borderId="1" xfId="0" applyNumberFormat="1" applyFont="1" applyFill="1" applyBorder="1"/>
    <xf numFmtId="2" fontId="22" fillId="5" borderId="1" xfId="0" applyNumberFormat="1" applyFont="1" applyFill="1" applyBorder="1"/>
    <xf numFmtId="2" fontId="22" fillId="9" borderId="1" xfId="0" applyNumberFormat="1" applyFont="1" applyFill="1" applyBorder="1"/>
    <xf numFmtId="0" fontId="16" fillId="0" borderId="18" xfId="0" applyFont="1" applyBorder="1"/>
    <xf numFmtId="0" fontId="0" fillId="0" borderId="18" xfId="0" applyBorder="1"/>
    <xf numFmtId="0" fontId="0" fillId="2" borderId="20" xfId="0" applyFill="1" applyBorder="1"/>
    <xf numFmtId="0" fontId="0" fillId="0" borderId="11" xfId="0" applyBorder="1"/>
    <xf numFmtId="0" fontId="0" fillId="5" borderId="11" xfId="0" applyFill="1" applyBorder="1"/>
    <xf numFmtId="0" fontId="24" fillId="0" borderId="1" xfId="0" applyFont="1" applyBorder="1" applyAlignment="1">
      <alignment horizontal="justify" vertical="center" wrapText="1"/>
    </xf>
    <xf numFmtId="0" fontId="24" fillId="0" borderId="1" xfId="0" applyFont="1" applyBorder="1" applyAlignment="1">
      <alignment vertical="center" wrapText="1"/>
    </xf>
    <xf numFmtId="165" fontId="23" fillId="0" borderId="1" xfId="0" applyNumberFormat="1" applyFont="1" applyBorder="1" applyAlignment="1">
      <alignment horizontal="justify" vertical="center" wrapText="1"/>
    </xf>
    <xf numFmtId="165" fontId="25" fillId="0" borderId="1" xfId="0" applyNumberFormat="1" applyFont="1" applyBorder="1" applyAlignment="1">
      <alignment horizontal="justify" vertical="center" wrapText="1"/>
    </xf>
    <xf numFmtId="0" fontId="11" fillId="20" borderId="1" xfId="0" applyFont="1" applyFill="1" applyBorder="1"/>
    <xf numFmtId="0" fontId="11" fillId="21" borderId="1" xfId="0" applyFont="1" applyFill="1" applyBorder="1"/>
    <xf numFmtId="0" fontId="26" fillId="0" borderId="1" xfId="0" applyFont="1" applyBorder="1"/>
    <xf numFmtId="0" fontId="0" fillId="21" borderId="1" xfId="0" applyFill="1" applyBorder="1"/>
    <xf numFmtId="0" fontId="12" fillId="21" borderId="1" xfId="0" applyFont="1" applyFill="1" applyBorder="1"/>
    <xf numFmtId="2" fontId="13" fillId="0" borderId="1" xfId="0" applyNumberFormat="1" applyFont="1" applyBorder="1"/>
    <xf numFmtId="2" fontId="13" fillId="21" borderId="1" xfId="0" applyNumberFormat="1" applyFont="1" applyFill="1" applyBorder="1"/>
    <xf numFmtId="0" fontId="16" fillId="21" borderId="1" xfId="0" applyFont="1" applyFill="1" applyBorder="1"/>
    <xf numFmtId="0" fontId="27" fillId="0" borderId="1" xfId="0" applyFont="1" applyBorder="1"/>
    <xf numFmtId="0" fontId="27" fillId="20" borderId="1" xfId="0" applyFont="1" applyFill="1" applyBorder="1"/>
    <xf numFmtId="0" fontId="27" fillId="6" borderId="1" xfId="0" applyFont="1" applyFill="1" applyBorder="1"/>
    <xf numFmtId="0" fontId="27" fillId="12" borderId="1" xfId="0" applyFont="1" applyFill="1" applyBorder="1"/>
    <xf numFmtId="0" fontId="27" fillId="9" borderId="1" xfId="0" applyFont="1" applyFill="1" applyBorder="1"/>
    <xf numFmtId="0" fontId="27" fillId="13" borderId="1" xfId="0" applyFont="1" applyFill="1" applyBorder="1"/>
    <xf numFmtId="0" fontId="27" fillId="15" borderId="1" xfId="0" applyFont="1" applyFill="1" applyBorder="1"/>
    <xf numFmtId="0" fontId="27" fillId="14" borderId="1" xfId="0" applyFont="1" applyFill="1" applyBorder="1"/>
    <xf numFmtId="0" fontId="27" fillId="21" borderId="1" xfId="0" applyFont="1" applyFill="1" applyBorder="1"/>
    <xf numFmtId="0" fontId="27" fillId="10" borderId="1" xfId="0" applyFont="1" applyFill="1" applyBorder="1"/>
    <xf numFmtId="0" fontId="6" fillId="0" borderId="1" xfId="0" applyFont="1" applyBorder="1"/>
    <xf numFmtId="0" fontId="2" fillId="0" borderId="8" xfId="0" applyFont="1" applyBorder="1" applyAlignment="1">
      <alignment horizontal="center" textRotation="90" wrapText="1"/>
    </xf>
    <xf numFmtId="0" fontId="2" fillId="0" borderId="10" xfId="0" applyFont="1" applyBorder="1" applyAlignment="1">
      <alignment horizontal="center" textRotation="90" wrapText="1"/>
    </xf>
    <xf numFmtId="0" fontId="2" fillId="0" borderId="11" xfId="0" applyFont="1" applyBorder="1" applyAlignment="1">
      <alignment horizontal="center" textRotation="90"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 fillId="0" borderId="4"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xf>
    <xf numFmtId="0" fontId="2" fillId="0" borderId="8" xfId="0" applyFont="1" applyBorder="1" applyAlignment="1">
      <alignment horizontal="center" textRotation="90"/>
    </xf>
    <xf numFmtId="0" fontId="2" fillId="0" borderId="10" xfId="0" applyFont="1" applyBorder="1" applyAlignment="1">
      <alignment horizontal="center" textRotation="90"/>
    </xf>
    <xf numFmtId="0" fontId="2" fillId="0" borderId="11" xfId="0" applyFont="1" applyBorder="1" applyAlignment="1">
      <alignment horizontal="center" textRotation="90"/>
    </xf>
    <xf numFmtId="0" fontId="4" fillId="0" borderId="8" xfId="0" applyFont="1" applyBorder="1" applyAlignment="1">
      <alignment horizontal="center" textRotation="90"/>
    </xf>
    <xf numFmtId="0" fontId="4" fillId="0" borderId="10" xfId="0" applyFont="1" applyBorder="1" applyAlignment="1">
      <alignment horizontal="center" textRotation="90"/>
    </xf>
    <xf numFmtId="0" fontId="4" fillId="0" borderId="11" xfId="0" applyFont="1" applyBorder="1" applyAlignment="1">
      <alignment horizontal="center" textRotation="90"/>
    </xf>
    <xf numFmtId="0" fontId="4" fillId="0" borderId="8" xfId="0" applyFont="1" applyBorder="1" applyAlignment="1">
      <alignment horizontal="center" textRotation="90" wrapText="1"/>
    </xf>
    <xf numFmtId="0" fontId="4" fillId="0" borderId="10" xfId="0" applyFont="1" applyBorder="1" applyAlignment="1">
      <alignment horizontal="center" textRotation="90" wrapText="1"/>
    </xf>
    <xf numFmtId="0" fontId="4" fillId="0" borderId="11" xfId="0" applyFont="1" applyBorder="1" applyAlignment="1">
      <alignment horizontal="center" textRotation="90" wrapText="1"/>
    </xf>
    <xf numFmtId="0" fontId="23" fillId="0" borderId="8"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 xfId="0" applyFont="1" applyBorder="1" applyAlignment="1">
      <alignment horizontal="center" vertical="center" wrapText="1"/>
    </xf>
    <xf numFmtId="0" fontId="22" fillId="0" borderId="18" xfId="0" applyFont="1" applyBorder="1" applyAlignment="1">
      <alignment horizontal="center"/>
    </xf>
    <xf numFmtId="0" fontId="22" fillId="0" borderId="19" xfId="0" applyFont="1" applyBorder="1" applyAlignment="1">
      <alignment horizontal="center"/>
    </xf>
    <xf numFmtId="0" fontId="22" fillId="0" borderId="20" xfId="0" applyFont="1" applyBorder="1" applyAlignment="1">
      <alignment horizontal="center"/>
    </xf>
    <xf numFmtId="0" fontId="11" fillId="0" borderId="8" xfId="0" applyFont="1" applyBorder="1" applyAlignment="1">
      <alignment horizontal="center" textRotation="90" wrapText="1"/>
    </xf>
    <xf numFmtId="0" fontId="11" fillId="0" borderId="11" xfId="0" applyFont="1" applyBorder="1" applyAlignment="1">
      <alignment horizontal="center" textRotation="90" wrapText="1"/>
    </xf>
    <xf numFmtId="0" fontId="0" fillId="5" borderId="18" xfId="0" applyFill="1" applyBorder="1" applyAlignment="1">
      <alignment horizontal="center"/>
    </xf>
    <xf numFmtId="0" fontId="0" fillId="5" borderId="19" xfId="0" applyFill="1" applyBorder="1" applyAlignment="1">
      <alignment horizontal="center"/>
    </xf>
    <xf numFmtId="0" fontId="0" fillId="5" borderId="20" xfId="0"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2" fillId="20" borderId="18" xfId="0" applyFont="1" applyFill="1" applyBorder="1" applyAlignment="1">
      <alignment horizontal="center"/>
    </xf>
    <xf numFmtId="0" fontId="0" fillId="20" borderId="19" xfId="0" applyFill="1" applyBorder="1" applyAlignment="1">
      <alignment horizontal="center"/>
    </xf>
    <xf numFmtId="165" fontId="13" fillId="20" borderId="1" xfId="0" applyNumberFormat="1" applyFont="1" applyFill="1" applyBorder="1"/>
    <xf numFmtId="165" fontId="28" fillId="0" borderId="1" xfId="0" applyNumberFormat="1" applyFont="1" applyBorder="1"/>
    <xf numFmtId="165" fontId="13" fillId="0" borderId="1" xfId="0" applyNumberFormat="1" applyFont="1" applyBorder="1"/>
    <xf numFmtId="0" fontId="29" fillId="0" borderId="1" xfId="0" applyFont="1" applyBorder="1" applyAlignment="1">
      <alignment horizontal="center"/>
    </xf>
    <xf numFmtId="0" fontId="0" fillId="22" borderId="1" xfId="0" applyFill="1" applyBorder="1"/>
    <xf numFmtId="0" fontId="29" fillId="0" borderId="1" xfId="0" applyFont="1" applyBorder="1" applyAlignment="1">
      <alignment horizontal="center"/>
    </xf>
    <xf numFmtId="0" fontId="29" fillId="0" borderId="18" xfId="0" applyFont="1" applyBorder="1" applyAlignment="1">
      <alignment horizontal="center"/>
    </xf>
    <xf numFmtId="0" fontId="29" fillId="0" borderId="19" xfId="0" applyFont="1" applyBorder="1" applyAlignment="1">
      <alignment horizontal="center"/>
    </xf>
    <xf numFmtId="0" fontId="29" fillId="0" borderId="20" xfId="0" applyFont="1" applyBorder="1" applyAlignment="1">
      <alignment horizontal="center"/>
    </xf>
    <xf numFmtId="0" fontId="6" fillId="23" borderId="1" xfId="0" applyFont="1" applyFill="1" applyBorder="1" applyAlignment="1">
      <alignment horizontal="center"/>
    </xf>
    <xf numFmtId="0" fontId="6" fillId="23" borderId="1" xfId="0" applyFont="1" applyFill="1" applyBorder="1"/>
    <xf numFmtId="0" fontId="6" fillId="22" borderId="1" xfId="0" applyFont="1" applyFill="1" applyBorder="1"/>
    <xf numFmtId="14" fontId="3" fillId="23" borderId="1" xfId="0" applyNumberFormat="1" applyFont="1" applyFill="1" applyBorder="1" applyAlignment="1">
      <alignment textRotation="90" wrapText="1"/>
    </xf>
    <xf numFmtId="14" fontId="3" fillId="22" borderId="1" xfId="0" applyNumberFormat="1" applyFont="1" applyFill="1" applyBorder="1" applyAlignment="1">
      <alignment textRotation="90" wrapText="1"/>
    </xf>
    <xf numFmtId="0" fontId="0" fillId="0" borderId="1" xfId="0"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164" fontId="5" fillId="0" borderId="1" xfId="0" applyNumberFormat="1" applyFont="1" applyBorder="1"/>
    <xf numFmtId="0" fontId="0" fillId="18" borderId="1" xfId="0" applyFill="1" applyBorder="1" applyAlignment="1">
      <alignment horizontal="center"/>
    </xf>
    <xf numFmtId="164" fontId="5" fillId="18" borderId="1" xfId="0" applyNumberFormat="1" applyFont="1" applyFill="1" applyBorder="1"/>
    <xf numFmtId="0" fontId="30" fillId="0" borderId="21" xfId="0" applyFont="1" applyBorder="1" applyAlignment="1">
      <alignment horizontal="centerContinuous"/>
    </xf>
    <xf numFmtId="0" fontId="0" fillId="0" borderId="8" xfId="0" applyBorder="1"/>
    <xf numFmtId="170" fontId="1" fillId="0" borderId="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The body discomfort while using</a:t>
            </a:r>
            <a:r>
              <a:rPr lang="en-GB" baseline="0"/>
              <a:t> smartphone on the train seats for listening to music, reading, texting and watching videos compared </a:t>
            </a:r>
            <a:r>
              <a:rPr lang="en-GB" sz="1400" b="0" i="0" u="none" strike="noStrike" baseline="0">
                <a:effectLst/>
              </a:rPr>
              <a:t>between </a:t>
            </a:r>
            <a:r>
              <a:rPr lang="en-GB" baseline="0"/>
              <a:t>with and without smartphone support.</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Using smartphone without support</c:v>
          </c:tx>
          <c:spPr>
            <a:ln w="28575" cap="rnd">
              <a:solidFill>
                <a:schemeClr val="bg1">
                  <a:lumMod val="50000"/>
                </a:schemeClr>
              </a:solidFill>
              <a:prstDash val="sysDash"/>
              <a:round/>
            </a:ln>
            <a:effectLst/>
          </c:spPr>
          <c:marker>
            <c:symbol val="circle"/>
            <c:size val="6"/>
            <c:spPr>
              <a:solidFill>
                <a:schemeClr val="bg1">
                  <a:lumMod val="50000"/>
                </a:schemeClr>
              </a:solidFill>
              <a:ln w="9525">
                <a:solidFill>
                  <a:schemeClr val="bg1">
                    <a:lumMod val="50000"/>
                  </a:schemeClr>
                </a:solidFill>
                <a:prstDash val="sysDash"/>
              </a:ln>
              <a:effectLst/>
            </c:spPr>
          </c:marker>
          <c:dLbls>
            <c:dLbl>
              <c:idx val="4"/>
              <c:layout>
                <c:manualLayout>
                  <c:x val="-3.2020664628149016E-2"/>
                  <c:y val="-2.903421676167600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507-7E4F-AEC9-0C49726BC739}"/>
                </c:ext>
              </c:extLst>
            </c:dLbl>
            <c:dLbl>
              <c:idx val="5"/>
              <c:layout>
                <c:manualLayout>
                  <c:x val="-3.9663977113394852E-2"/>
                  <c:y val="-4.321701629633978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507-7E4F-AEC9-0C49726BC739}"/>
                </c:ext>
              </c:extLst>
            </c:dLbl>
            <c:dLbl>
              <c:idx val="6"/>
              <c:layout>
                <c:manualLayout>
                  <c:x val="-3.3931492749460494E-2"/>
                  <c:y val="-2.092975988472526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507-7E4F-AEC9-0C49726BC73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'[1]-SPvs+SP'!$R$1:$AI$1</c:f>
              <c:strCache>
                <c:ptCount val="18"/>
                <c:pt idx="0">
                  <c:v>Neck</c:v>
                </c:pt>
                <c:pt idx="1">
                  <c:v>Upper back</c:v>
                </c:pt>
                <c:pt idx="2">
                  <c:v>Middle back</c:v>
                </c:pt>
                <c:pt idx="3">
                  <c:v>Lower back</c:v>
                </c:pt>
                <c:pt idx="4">
                  <c:v>Buttocks</c:v>
                </c:pt>
                <c:pt idx="5">
                  <c:v>Left shoulders</c:v>
                </c:pt>
                <c:pt idx="6">
                  <c:v>Right shoulders</c:v>
                </c:pt>
                <c:pt idx="7">
                  <c:v>Left upper arms</c:v>
                </c:pt>
                <c:pt idx="8">
                  <c:v>Right upper arms</c:v>
                </c:pt>
                <c:pt idx="9">
                  <c:v>Left and right elbows</c:v>
                </c:pt>
                <c:pt idx="10">
                  <c:v>Left and right lower arms</c:v>
                </c:pt>
                <c:pt idx="11">
                  <c:v>Left and right wrists</c:v>
                </c:pt>
                <c:pt idx="12">
                  <c:v>Left and right hands</c:v>
                </c:pt>
                <c:pt idx="13">
                  <c:v>Left and right fingers</c:v>
                </c:pt>
                <c:pt idx="14">
                  <c:v>Left and right thighs</c:v>
                </c:pt>
                <c:pt idx="15">
                  <c:v>Left and right legs</c:v>
                </c:pt>
                <c:pt idx="16">
                  <c:v>Left and right feet</c:v>
                </c:pt>
                <c:pt idx="17">
                  <c:v>Overall discomfort</c:v>
                </c:pt>
              </c:strCache>
            </c:strRef>
          </c:cat>
          <c:val>
            <c:numRef>
              <c:f>'[1]-SPvs+SP'!$R$116:$AI$116</c:f>
              <c:numCache>
                <c:formatCode>0.00</c:formatCode>
                <c:ptCount val="18"/>
                <c:pt idx="0">
                  <c:v>5.3557692307692308</c:v>
                </c:pt>
                <c:pt idx="1">
                  <c:v>4.009615384615385</c:v>
                </c:pt>
                <c:pt idx="2">
                  <c:v>3.2115384615384617</c:v>
                </c:pt>
                <c:pt idx="3">
                  <c:v>3.4134615384615383</c:v>
                </c:pt>
                <c:pt idx="4">
                  <c:v>3.125</c:v>
                </c:pt>
                <c:pt idx="5">
                  <c:v>3.0388349514563107</c:v>
                </c:pt>
                <c:pt idx="6">
                  <c:v>3.3557692307692308</c:v>
                </c:pt>
                <c:pt idx="7">
                  <c:v>2.8431372549019609</c:v>
                </c:pt>
                <c:pt idx="8">
                  <c:v>3.029126213592233</c:v>
                </c:pt>
                <c:pt idx="9">
                  <c:v>3.262135922330097</c:v>
                </c:pt>
                <c:pt idx="10">
                  <c:v>2.9423076923076925</c:v>
                </c:pt>
                <c:pt idx="11">
                  <c:v>2.8365384615384617</c:v>
                </c:pt>
                <c:pt idx="12">
                  <c:v>2.8155339805825244</c:v>
                </c:pt>
                <c:pt idx="13">
                  <c:v>2.407766990291262</c:v>
                </c:pt>
                <c:pt idx="14">
                  <c:v>2.3269230769230771</c:v>
                </c:pt>
                <c:pt idx="15">
                  <c:v>2.0865384615384617</c:v>
                </c:pt>
                <c:pt idx="16">
                  <c:v>1.9423076923076923</c:v>
                </c:pt>
                <c:pt idx="17">
                  <c:v>4.9134615384615383</c:v>
                </c:pt>
              </c:numCache>
            </c:numRef>
          </c:val>
          <c:smooth val="0"/>
          <c:extLst>
            <c:ext xmlns:c16="http://schemas.microsoft.com/office/drawing/2014/chart" uri="{C3380CC4-5D6E-409C-BE32-E72D297353CC}">
              <c16:uniqueId val="{00000003-A507-7E4F-AEC9-0C49726BC739}"/>
            </c:ext>
          </c:extLst>
        </c:ser>
        <c:ser>
          <c:idx val="1"/>
          <c:order val="1"/>
          <c:tx>
            <c:v>Using smartphone with support</c:v>
          </c:tx>
          <c:spPr>
            <a:ln w="28575" cap="rnd">
              <a:solidFill>
                <a:schemeClr val="tx2"/>
              </a:solidFill>
              <a:round/>
            </a:ln>
            <a:effectLst/>
          </c:spPr>
          <c:marker>
            <c:symbol val="square"/>
            <c:size val="6"/>
            <c:spPr>
              <a:solidFill>
                <a:schemeClr val="tx1"/>
              </a:solidFill>
              <a:ln w="9525">
                <a:solidFill>
                  <a:schemeClr val="tx2"/>
                </a:solidFill>
              </a:ln>
              <a:effectLst/>
            </c:spPr>
          </c:marker>
          <c:dLbls>
            <c:dLbl>
              <c:idx val="4"/>
              <c:layout>
                <c:manualLayout>
                  <c:x val="-3.5842320870771827E-2"/>
                  <c:y val="3.713867363862673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507-7E4F-AEC9-0C49726BC739}"/>
                </c:ext>
              </c:extLst>
            </c:dLbl>
            <c:dLbl>
              <c:idx val="5"/>
              <c:layout>
                <c:manualLayout>
                  <c:x val="-3.3931492749460633E-2"/>
                  <c:y val="3.10603309809136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507-7E4F-AEC9-0C49726BC739}"/>
                </c:ext>
              </c:extLst>
            </c:dLbl>
            <c:dLbl>
              <c:idx val="6"/>
              <c:layout>
                <c:manualLayout>
                  <c:x val="-2.8199008385526275E-2"/>
                  <c:y val="4.726924473481511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507-7E4F-AEC9-0C49726BC73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'[1]-SPvs+SP'!$R$1:$AI$1</c:f>
              <c:strCache>
                <c:ptCount val="18"/>
                <c:pt idx="0">
                  <c:v>Neck</c:v>
                </c:pt>
                <c:pt idx="1">
                  <c:v>Upper back</c:v>
                </c:pt>
                <c:pt idx="2">
                  <c:v>Middle back</c:v>
                </c:pt>
                <c:pt idx="3">
                  <c:v>Lower back</c:v>
                </c:pt>
                <c:pt idx="4">
                  <c:v>Buttocks</c:v>
                </c:pt>
                <c:pt idx="5">
                  <c:v>Left shoulders</c:v>
                </c:pt>
                <c:pt idx="6">
                  <c:v>Right shoulders</c:v>
                </c:pt>
                <c:pt idx="7">
                  <c:v>Left upper arms</c:v>
                </c:pt>
                <c:pt idx="8">
                  <c:v>Right upper arms</c:v>
                </c:pt>
                <c:pt idx="9">
                  <c:v>Left and right elbows</c:v>
                </c:pt>
                <c:pt idx="10">
                  <c:v>Left and right lower arms</c:v>
                </c:pt>
                <c:pt idx="11">
                  <c:v>Left and right wrists</c:v>
                </c:pt>
                <c:pt idx="12">
                  <c:v>Left and right hands</c:v>
                </c:pt>
                <c:pt idx="13">
                  <c:v>Left and right fingers</c:v>
                </c:pt>
                <c:pt idx="14">
                  <c:v>Left and right thighs</c:v>
                </c:pt>
                <c:pt idx="15">
                  <c:v>Left and right legs</c:v>
                </c:pt>
                <c:pt idx="16">
                  <c:v>Left and right feet</c:v>
                </c:pt>
                <c:pt idx="17">
                  <c:v>Overall discomfort</c:v>
                </c:pt>
              </c:strCache>
            </c:strRef>
          </c:cat>
          <c:val>
            <c:numRef>
              <c:f>'[1]-SPvs+SP'!$BA$116:$BR$116</c:f>
              <c:numCache>
                <c:formatCode>0.00</c:formatCode>
                <c:ptCount val="18"/>
                <c:pt idx="0">
                  <c:v>4.70873786407767</c:v>
                </c:pt>
                <c:pt idx="1">
                  <c:v>3.5961538461538463</c:v>
                </c:pt>
                <c:pt idx="2">
                  <c:v>3.2307692307692308</c:v>
                </c:pt>
                <c:pt idx="3">
                  <c:v>3.2692307692307692</c:v>
                </c:pt>
                <c:pt idx="4">
                  <c:v>3.0096153846153846</c:v>
                </c:pt>
                <c:pt idx="5">
                  <c:v>3.4423076923076925</c:v>
                </c:pt>
                <c:pt idx="6">
                  <c:v>3.9807692307692308</c:v>
                </c:pt>
                <c:pt idx="7">
                  <c:v>3.25</c:v>
                </c:pt>
                <c:pt idx="8">
                  <c:v>3.5865384615384617</c:v>
                </c:pt>
                <c:pt idx="9">
                  <c:v>3.5242718446601944</c:v>
                </c:pt>
                <c:pt idx="10">
                  <c:v>3.3365384615384617</c:v>
                </c:pt>
                <c:pt idx="11">
                  <c:v>2.8823529411764706</c:v>
                </c:pt>
                <c:pt idx="12">
                  <c:v>2.6346153846153846</c:v>
                </c:pt>
                <c:pt idx="13">
                  <c:v>2.3883495145631066</c:v>
                </c:pt>
                <c:pt idx="14">
                  <c:v>2.3557692307692308</c:v>
                </c:pt>
                <c:pt idx="15">
                  <c:v>1.8076923076923077</c:v>
                </c:pt>
                <c:pt idx="16">
                  <c:v>1.6057692307692308</c:v>
                </c:pt>
                <c:pt idx="17">
                  <c:v>4.6826923076923075</c:v>
                </c:pt>
              </c:numCache>
            </c:numRef>
          </c:val>
          <c:smooth val="0"/>
          <c:extLst>
            <c:ext xmlns:c16="http://schemas.microsoft.com/office/drawing/2014/chart" uri="{C3380CC4-5D6E-409C-BE32-E72D297353CC}">
              <c16:uniqueId val="{00000007-A507-7E4F-AEC9-0C49726BC739}"/>
            </c:ext>
          </c:extLst>
        </c:ser>
        <c:dLbls>
          <c:showLegendKey val="0"/>
          <c:showVal val="0"/>
          <c:showCatName val="0"/>
          <c:showSerName val="0"/>
          <c:showPercent val="0"/>
          <c:showBubbleSize val="0"/>
        </c:dLbls>
        <c:marker val="1"/>
        <c:smooth val="0"/>
        <c:axId val="1963113423"/>
        <c:axId val="1963115103"/>
      </c:lineChart>
      <c:catAx>
        <c:axId val="196311342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Seat parts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3115103"/>
        <c:crosses val="autoZero"/>
        <c:auto val="1"/>
        <c:lblAlgn val="ctr"/>
        <c:lblOffset val="100"/>
        <c:noMultiLvlLbl val="0"/>
      </c:catAx>
      <c:valAx>
        <c:axId val="196311510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Comfort levels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3113423"/>
        <c:crosses val="autoZero"/>
        <c:crossBetween val="between"/>
      </c:valAx>
      <c:spPr>
        <a:noFill/>
        <a:ln>
          <a:noFill/>
        </a:ln>
        <a:effectLst/>
      </c:spPr>
    </c:plotArea>
    <c:legend>
      <c:legendPos val="t"/>
      <c:layout>
        <c:manualLayout>
          <c:xMode val="edge"/>
          <c:yMode val="edge"/>
          <c:x val="0.16719715969693363"/>
          <c:y val="0.63877302989906437"/>
          <c:w val="0.52802590541280425"/>
          <c:h val="9.107287693541771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 comparison of seat comfort </a:t>
            </a:r>
            <a:r>
              <a:rPr lang="en-GB" sz="1400" b="0" i="0" u="none" strike="noStrike" baseline="0">
                <a:effectLst/>
              </a:rPr>
              <a:t>compared between using smartphone for texting </a:t>
            </a:r>
            <a:r>
              <a:rPr lang="en-GB" baseline="0"/>
              <a:t>with and without smartphone support</a:t>
            </a:r>
            <a:endParaRPr lang="en-GB"/>
          </a:p>
        </c:rich>
      </c:tx>
      <c:layout>
        <c:manualLayout>
          <c:xMode val="edge"/>
          <c:yMode val="edge"/>
          <c:x val="0.11555583993747265"/>
          <c:y val="4.388103953837146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058199962732147"/>
          <c:y val="0.2138710086335088"/>
          <c:w val="0.85653307639724563"/>
          <c:h val="0.63703642894463697"/>
        </c:manualLayout>
      </c:layout>
      <c:lineChart>
        <c:grouping val="standard"/>
        <c:varyColors val="0"/>
        <c:ser>
          <c:idx val="0"/>
          <c:order val="0"/>
          <c:tx>
            <c:v>Texting without smartphone support</c:v>
          </c:tx>
          <c:spPr>
            <a:ln w="28575" cap="rnd">
              <a:solidFill>
                <a:schemeClr val="bg1">
                  <a:lumMod val="85000"/>
                </a:schemeClr>
              </a:solidFill>
              <a:prstDash val="sysDash"/>
              <a:round/>
            </a:ln>
            <a:effectLst/>
          </c:spPr>
          <c:marker>
            <c:symbol val="circle"/>
            <c:size val="5"/>
            <c:spPr>
              <a:solidFill>
                <a:schemeClr val="accent1"/>
              </a:solidFill>
              <a:ln w="9525">
                <a:solidFill>
                  <a:schemeClr val="bg1">
                    <a:lumMod val="85000"/>
                  </a:schemeClr>
                </a:solidFill>
                <a:prstDash val="sysDash"/>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[1]Comfortbyactivities1!$J$1:$Q$1</c:f>
              <c:strCache>
                <c:ptCount val="8"/>
                <c:pt idx="0">
                  <c:v>Headrest</c:v>
                </c:pt>
                <c:pt idx="1">
                  <c:v>Upper backrest</c:v>
                </c:pt>
                <c:pt idx="2">
                  <c:v>Lower backrest</c:v>
                </c:pt>
                <c:pt idx="3">
                  <c:v>Seat pan</c:v>
                </c:pt>
                <c:pt idx="4">
                  <c:v>Thigh support</c:v>
                </c:pt>
                <c:pt idx="5">
                  <c:v>Armrest</c:v>
                </c:pt>
                <c:pt idx="6">
                  <c:v>Legroom</c:v>
                </c:pt>
                <c:pt idx="7">
                  <c:v>Overall comfort</c:v>
                </c:pt>
              </c:strCache>
            </c:strRef>
          </c:cat>
          <c:val>
            <c:numRef>
              <c:f>[1]Comfortbyactivities1!$J$120:$Q$120</c:f>
              <c:numCache>
                <c:formatCode>0.00</c:formatCode>
                <c:ptCount val="8"/>
                <c:pt idx="0">
                  <c:v>4.5357142857142856</c:v>
                </c:pt>
                <c:pt idx="1">
                  <c:v>5.9285714285714288</c:v>
                </c:pt>
                <c:pt idx="2">
                  <c:v>5.8571428571428568</c:v>
                </c:pt>
                <c:pt idx="3">
                  <c:v>6.3571428571428568</c:v>
                </c:pt>
                <c:pt idx="4">
                  <c:v>6.5</c:v>
                </c:pt>
                <c:pt idx="5">
                  <c:v>5.0714285714285712</c:v>
                </c:pt>
                <c:pt idx="6">
                  <c:v>8.3928571428571423</c:v>
                </c:pt>
                <c:pt idx="7">
                  <c:v>6.4285714285714288</c:v>
                </c:pt>
              </c:numCache>
            </c:numRef>
          </c:val>
          <c:smooth val="0"/>
          <c:extLst>
            <c:ext xmlns:c16="http://schemas.microsoft.com/office/drawing/2014/chart" uri="{C3380CC4-5D6E-409C-BE32-E72D297353CC}">
              <c16:uniqueId val="{00000000-7C17-5A41-B5A9-77506F0D2CD0}"/>
            </c:ext>
          </c:extLst>
        </c:ser>
        <c:ser>
          <c:idx val="1"/>
          <c:order val="1"/>
          <c:tx>
            <c:v>Texting with smartphone support</c:v>
          </c:tx>
          <c:spPr>
            <a:ln w="28575" cap="rnd">
              <a:solidFill>
                <a:schemeClr val="tx2"/>
              </a:solidFill>
              <a:round/>
            </a:ln>
            <a:effectLst/>
          </c:spPr>
          <c:marker>
            <c:symbol val="circle"/>
            <c:size val="5"/>
            <c:spPr>
              <a:solidFill>
                <a:schemeClr val="accent2"/>
              </a:solidFill>
              <a:ln w="9525">
                <a:solidFill>
                  <a:schemeClr val="tx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[1]Comfortbyactivities1!$J$1:$Q$1</c:f>
              <c:strCache>
                <c:ptCount val="8"/>
                <c:pt idx="0">
                  <c:v>Headrest</c:v>
                </c:pt>
                <c:pt idx="1">
                  <c:v>Upper backrest</c:v>
                </c:pt>
                <c:pt idx="2">
                  <c:v>Lower backrest</c:v>
                </c:pt>
                <c:pt idx="3">
                  <c:v>Seat pan</c:v>
                </c:pt>
                <c:pt idx="4">
                  <c:v>Thigh support</c:v>
                </c:pt>
                <c:pt idx="5">
                  <c:v>Armrest</c:v>
                </c:pt>
                <c:pt idx="6">
                  <c:v>Legroom</c:v>
                </c:pt>
                <c:pt idx="7">
                  <c:v>Overall comfort</c:v>
                </c:pt>
              </c:strCache>
            </c:strRef>
          </c:cat>
          <c:val>
            <c:numRef>
              <c:f>[1]Comfortbyactivities1!$AR$120:$AY$120</c:f>
              <c:numCache>
                <c:formatCode>0.00</c:formatCode>
                <c:ptCount val="8"/>
                <c:pt idx="0">
                  <c:v>4.2857142857142856</c:v>
                </c:pt>
                <c:pt idx="1">
                  <c:v>4.9642857142857144</c:v>
                </c:pt>
                <c:pt idx="2">
                  <c:v>5.3214285714285712</c:v>
                </c:pt>
                <c:pt idx="3">
                  <c:v>6.1785714285714288</c:v>
                </c:pt>
                <c:pt idx="4">
                  <c:v>6.3214285714285712</c:v>
                </c:pt>
                <c:pt idx="5">
                  <c:v>4.4642857142857144</c:v>
                </c:pt>
                <c:pt idx="6">
                  <c:v>7.9285714285714288</c:v>
                </c:pt>
                <c:pt idx="7">
                  <c:v>5.5357142857142856</c:v>
                </c:pt>
              </c:numCache>
            </c:numRef>
          </c:val>
          <c:smooth val="0"/>
          <c:extLst>
            <c:ext xmlns:c16="http://schemas.microsoft.com/office/drawing/2014/chart" uri="{C3380CC4-5D6E-409C-BE32-E72D297353CC}">
              <c16:uniqueId val="{00000001-7C17-5A41-B5A9-77506F0D2CD0}"/>
            </c:ext>
          </c:extLst>
        </c:ser>
        <c:dLbls>
          <c:showLegendKey val="0"/>
          <c:showVal val="0"/>
          <c:showCatName val="0"/>
          <c:showSerName val="0"/>
          <c:showPercent val="0"/>
          <c:showBubbleSize val="0"/>
        </c:dLbls>
        <c:marker val="1"/>
        <c:smooth val="0"/>
        <c:axId val="2109106031"/>
        <c:axId val="2135269695"/>
      </c:lineChart>
      <c:catAx>
        <c:axId val="2109106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Body parts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5269695"/>
        <c:crosses val="autoZero"/>
        <c:auto val="1"/>
        <c:lblAlgn val="ctr"/>
        <c:lblOffset val="100"/>
        <c:noMultiLvlLbl val="0"/>
      </c:catAx>
      <c:valAx>
        <c:axId val="2135269695"/>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Comfort levels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9106031"/>
        <c:crosses val="autoZero"/>
        <c:crossBetween val="between"/>
      </c:valAx>
      <c:spPr>
        <a:noFill/>
        <a:ln>
          <a:noFill/>
        </a:ln>
        <a:effectLst/>
      </c:spPr>
    </c:plotArea>
    <c:legend>
      <c:legendPos val="r"/>
      <c:layout>
        <c:manualLayout>
          <c:xMode val="edge"/>
          <c:yMode val="edge"/>
          <c:x val="0.18874467094119171"/>
          <c:y val="0.64050185398017523"/>
          <c:w val="0.66492368072304564"/>
          <c:h val="0.1470874946733444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 comparison of seat comfort </a:t>
            </a:r>
            <a:r>
              <a:rPr lang="en-GB" sz="1400" b="0" i="0" u="none" strike="noStrike" baseline="0">
                <a:effectLst/>
              </a:rPr>
              <a:t>compared between using smartphone </a:t>
            </a:r>
            <a:r>
              <a:rPr lang="en-GB" baseline="0"/>
              <a:t>with and without support</a:t>
            </a:r>
            <a:endParaRPr lang="en-GB"/>
          </a:p>
        </c:rich>
      </c:tx>
      <c:layout>
        <c:manualLayout>
          <c:xMode val="edge"/>
          <c:yMode val="edge"/>
          <c:x val="0.11555583993747265"/>
          <c:y val="4.388103953837146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058199962732147"/>
          <c:y val="0.2138710086335088"/>
          <c:w val="0.85653307639724563"/>
          <c:h val="0.63703642894463697"/>
        </c:manualLayout>
      </c:layout>
      <c:lineChart>
        <c:grouping val="standard"/>
        <c:varyColors val="0"/>
        <c:ser>
          <c:idx val="0"/>
          <c:order val="0"/>
          <c:tx>
            <c:v>Using smartphone without support</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6"/>
              <c:layout>
                <c:manualLayout>
                  <c:x val="-3.2731862884511499E-2"/>
                  <c:y val="7.128962960434534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75D-CA41-B55F-84A98896E5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Figure5.3!$I$3:$P$3</c:f>
              <c:strCache>
                <c:ptCount val="8"/>
                <c:pt idx="0">
                  <c:v>Headrest</c:v>
                </c:pt>
                <c:pt idx="1">
                  <c:v>Upper backrest</c:v>
                </c:pt>
                <c:pt idx="2">
                  <c:v>Lower backrest</c:v>
                </c:pt>
                <c:pt idx="3">
                  <c:v>Seat pan</c:v>
                </c:pt>
                <c:pt idx="4">
                  <c:v>Thigh support</c:v>
                </c:pt>
                <c:pt idx="5">
                  <c:v>Armrest</c:v>
                </c:pt>
                <c:pt idx="6">
                  <c:v>Legroom</c:v>
                </c:pt>
                <c:pt idx="7">
                  <c:v>Overall comfort</c:v>
                </c:pt>
              </c:strCache>
            </c:strRef>
          </c:cat>
          <c:val>
            <c:numRef>
              <c:f>Figure5.3!$I$110:$P$110</c:f>
              <c:numCache>
                <c:formatCode>0.00</c:formatCode>
                <c:ptCount val="8"/>
                <c:pt idx="0">
                  <c:v>4.9423076923076925</c:v>
                </c:pt>
                <c:pt idx="1">
                  <c:v>6.1057692307692308</c:v>
                </c:pt>
                <c:pt idx="2">
                  <c:v>6.1826923076923075</c:v>
                </c:pt>
                <c:pt idx="3">
                  <c:v>6.7019230769230766</c:v>
                </c:pt>
                <c:pt idx="4">
                  <c:v>6.7884615384615383</c:v>
                </c:pt>
                <c:pt idx="5">
                  <c:v>5.4423076923076925</c:v>
                </c:pt>
                <c:pt idx="6">
                  <c:v>8.5961538461538467</c:v>
                </c:pt>
                <c:pt idx="7">
                  <c:v>6.5673076923076925</c:v>
                </c:pt>
              </c:numCache>
            </c:numRef>
          </c:val>
          <c:smooth val="0"/>
          <c:extLst>
            <c:ext xmlns:c16="http://schemas.microsoft.com/office/drawing/2014/chart" uri="{C3380CC4-5D6E-409C-BE32-E72D297353CC}">
              <c16:uniqueId val="{00000002-A75D-CA41-B55F-84A98896E5D3}"/>
            </c:ext>
          </c:extLst>
        </c:ser>
        <c:ser>
          <c:idx val="1"/>
          <c:order val="1"/>
          <c:tx>
            <c:v>Using smartphone with support</c:v>
          </c:tx>
          <c:spPr>
            <a:ln w="28575" cap="rnd">
              <a:solidFill>
                <a:schemeClr val="tx1"/>
              </a:solidFill>
              <a:prstDash val="sysDot"/>
              <a:round/>
            </a:ln>
            <a:effectLst/>
          </c:spPr>
          <c:marker>
            <c:symbol val="diamond"/>
            <c:size val="5"/>
            <c:spPr>
              <a:solidFill>
                <a:schemeClr val="tx1"/>
              </a:solidFill>
              <a:ln w="9525">
                <a:solidFill>
                  <a:schemeClr val="tx1"/>
                </a:solidFill>
              </a:ln>
              <a:effectLst/>
            </c:spPr>
          </c:marker>
          <c:dLbls>
            <c:dLbl>
              <c:idx val="5"/>
              <c:layout>
                <c:manualLayout>
                  <c:x val="-3.2731862884511354E-2"/>
                  <c:y val="-8.807024073129995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75D-CA41-B55F-84A98896E5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Figure5.3!$AQ$110:$AX$110</c:f>
              <c:numCache>
                <c:formatCode>0.00</c:formatCode>
                <c:ptCount val="8"/>
                <c:pt idx="0">
                  <c:v>5.375</c:v>
                </c:pt>
                <c:pt idx="1">
                  <c:v>6.0194174757281553</c:v>
                </c:pt>
                <c:pt idx="2">
                  <c:v>6.2692307692307692</c:v>
                </c:pt>
                <c:pt idx="3">
                  <c:v>6.625</c:v>
                </c:pt>
                <c:pt idx="4">
                  <c:v>6.4807692307692308</c:v>
                </c:pt>
                <c:pt idx="5">
                  <c:v>5.1538461538461542</c:v>
                </c:pt>
                <c:pt idx="6">
                  <c:v>8.2692307692307701</c:v>
                </c:pt>
                <c:pt idx="7">
                  <c:v>6.740384615384615</c:v>
                </c:pt>
              </c:numCache>
            </c:numRef>
          </c:val>
          <c:smooth val="0"/>
          <c:extLst>
            <c:ext xmlns:c16="http://schemas.microsoft.com/office/drawing/2014/chart" uri="{C3380CC4-5D6E-409C-BE32-E72D297353CC}">
              <c16:uniqueId val="{0000000B-A75D-CA41-B55F-84A98896E5D3}"/>
            </c:ext>
          </c:extLst>
        </c:ser>
        <c:dLbls>
          <c:dLblPos val="b"/>
          <c:showLegendKey val="0"/>
          <c:showVal val="1"/>
          <c:showCatName val="0"/>
          <c:showSerName val="0"/>
          <c:showPercent val="0"/>
          <c:showBubbleSize val="0"/>
        </c:dLbls>
        <c:marker val="1"/>
        <c:smooth val="0"/>
        <c:axId val="2109106031"/>
        <c:axId val="2135269695"/>
      </c:lineChart>
      <c:catAx>
        <c:axId val="2109106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5269695"/>
        <c:crosses val="autoZero"/>
        <c:auto val="1"/>
        <c:lblAlgn val="ctr"/>
        <c:lblOffset val="100"/>
        <c:noMultiLvlLbl val="0"/>
      </c:catAx>
      <c:valAx>
        <c:axId val="2135269695"/>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Comfort levels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9106031"/>
        <c:crosses val="autoZero"/>
        <c:crossBetween val="between"/>
      </c:valAx>
      <c:spPr>
        <a:noFill/>
        <a:ln>
          <a:noFill/>
        </a:ln>
        <a:effectLst/>
      </c:spPr>
    </c:plotArea>
    <c:legend>
      <c:legendPos val="r"/>
      <c:layout>
        <c:manualLayout>
          <c:xMode val="edge"/>
          <c:yMode val="edge"/>
          <c:x val="0.18874467094119171"/>
          <c:y val="0.64050185398017523"/>
          <c:w val="0.22773305985815528"/>
          <c:h val="0.1235914741426552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a:t>
            </a:r>
            <a:r>
              <a:rPr lang="en-GB" baseline="0"/>
              <a:t> comparison between expectation and experience comfort while using a smartphone in the train seat.</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7935630386627204E-2"/>
          <c:y val="0.1143937007874016"/>
          <c:w val="0.90638881132766203"/>
          <c:h val="0.65550053202809111"/>
        </c:manualLayout>
      </c:layout>
      <c:lineChart>
        <c:grouping val="standard"/>
        <c:varyColors val="0"/>
        <c:ser>
          <c:idx val="0"/>
          <c:order val="0"/>
          <c:tx>
            <c:strRef>
              <c:f>[1]Expectation!$J$1</c:f>
              <c:strCache>
                <c:ptCount val="1"/>
                <c:pt idx="0">
                  <c:v>Expectation</c:v>
                </c:pt>
              </c:strCache>
            </c:strRef>
          </c:tx>
          <c:spPr>
            <a:ln w="28575" cap="rnd">
              <a:solidFill>
                <a:schemeClr val="accent1"/>
              </a:solidFill>
              <a:round/>
            </a:ln>
            <a:effectLst/>
          </c:spPr>
          <c:marker>
            <c:symbol val="x"/>
            <c:size val="9"/>
            <c:spPr>
              <a:solidFill>
                <a:schemeClr val="tx1">
                  <a:lumMod val="75000"/>
                  <a:lumOff val="25000"/>
                </a:schemeClr>
              </a:solidFill>
              <a:ln w="9525">
                <a:solidFill>
                  <a:schemeClr val="tx1"/>
                </a:solidFill>
              </a:ln>
              <a:effectLst/>
            </c:spPr>
          </c:marker>
          <c:dPt>
            <c:idx val="1"/>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0-0696-7741-9DE8-2B17171117F3}"/>
              </c:ext>
            </c:extLst>
          </c:dPt>
          <c:dPt>
            <c:idx val="2"/>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1-0696-7741-9DE8-2B17171117F3}"/>
              </c:ext>
            </c:extLst>
          </c:dPt>
          <c:dPt>
            <c:idx val="3"/>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2-0696-7741-9DE8-2B17171117F3}"/>
              </c:ext>
            </c:extLst>
          </c:dPt>
          <c:dPt>
            <c:idx val="7"/>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3-0696-7741-9DE8-2B17171117F3}"/>
              </c:ext>
            </c:extLst>
          </c:dPt>
          <c:dPt>
            <c:idx val="10"/>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4-0696-7741-9DE8-2B17171117F3}"/>
              </c:ext>
            </c:extLst>
          </c:dPt>
          <c:dPt>
            <c:idx val="11"/>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5-0696-7741-9DE8-2B17171117F3}"/>
              </c:ext>
            </c:extLst>
          </c:dPt>
          <c:dPt>
            <c:idx val="12"/>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6-0696-7741-9DE8-2B17171117F3}"/>
              </c:ext>
            </c:extLst>
          </c:dPt>
          <c:dPt>
            <c:idx val="13"/>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7-0696-7741-9DE8-2B17171117F3}"/>
              </c:ext>
            </c:extLst>
          </c:dPt>
          <c:dPt>
            <c:idx val="14"/>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8-0696-7741-9DE8-2B17171117F3}"/>
              </c:ext>
            </c:extLst>
          </c:dPt>
          <c:dPt>
            <c:idx val="15"/>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9-0696-7741-9DE8-2B17171117F3}"/>
              </c:ext>
            </c:extLst>
          </c:dPt>
          <c:dPt>
            <c:idx val="16"/>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A-0696-7741-9DE8-2B17171117F3}"/>
              </c:ext>
            </c:extLst>
          </c:dPt>
          <c:dPt>
            <c:idx val="17"/>
            <c:marker>
              <c:symbol val="x"/>
              <c:size val="9"/>
              <c:spPr>
                <a:solidFill>
                  <a:srgbClr val="C00000"/>
                </a:solidFill>
                <a:ln w="9525">
                  <a:solidFill>
                    <a:schemeClr val="tx1"/>
                  </a:solidFill>
                </a:ln>
                <a:effectLst/>
              </c:spPr>
            </c:marker>
            <c:bubble3D val="0"/>
            <c:extLst>
              <c:ext xmlns:c16="http://schemas.microsoft.com/office/drawing/2014/chart" uri="{C3380CC4-5D6E-409C-BE32-E72D297353CC}">
                <c16:uniqueId val="{0000000B-0696-7741-9DE8-2B17171117F3}"/>
              </c:ext>
            </c:extLst>
          </c:dPt>
          <c:cat>
            <c:strRef>
              <c:f>'Figure 5.4'!$J$2:$AA$2</c:f>
              <c:strCache>
                <c:ptCount val="18"/>
                <c:pt idx="0">
                  <c:v>Headrest should it be higher.</c:v>
                </c:pt>
                <c:pt idx="1">
                  <c:v>I can use curve at 2 sides of the headrest</c:v>
                </c:pt>
                <c:pt idx="2">
                  <c:v>Headrest should it be softer</c:v>
                </c:pt>
                <c:pt idx="3">
                  <c:v>Headrest should it be useful during smartphone use.</c:v>
                </c:pt>
                <c:pt idx="4">
                  <c:v>Backrest should it be more adjustable.</c:v>
                </c:pt>
                <c:pt idx="5">
                  <c:v>Backrest should it be more shaped and curved.</c:v>
                </c:pt>
                <c:pt idx="6">
                  <c:v>Backrest should it be softer.</c:v>
                </c:pt>
                <c:pt idx="7">
                  <c:v>Backrest should it be  giving lower back (lumbar) support.</c:v>
                </c:pt>
                <c:pt idx="8">
                  <c:v>Backrest should it be more adjustable.</c:v>
                </c:pt>
                <c:pt idx="9">
                  <c:v>Seat pan should it be more shaped and curved.</c:v>
                </c:pt>
                <c:pt idx="10">
                  <c:v>Seat pan should it be softer</c:v>
                </c:pt>
                <c:pt idx="11">
                  <c:v>Seat pan should it be provided thigh support.</c:v>
                </c:pt>
                <c:pt idx="12">
                  <c:v>Armrest should it be height adjustable.</c:v>
                </c:pt>
                <c:pt idx="13">
                  <c:v>Armrest should it be covered with soft material.</c:v>
                </c:pt>
                <c:pt idx="14">
                  <c:v>Armrest should it own without sharing.</c:v>
                </c:pt>
                <c:pt idx="15">
                  <c:v>Armrest should it have enough space to prevent shoulder contact.</c:v>
                </c:pt>
                <c:pt idx="16">
                  <c:v>Armrest should it enough width for my body.</c:v>
                </c:pt>
                <c:pt idx="17">
                  <c:v>Armrest should it support fatigue reduction during smartphone use.</c:v>
                </c:pt>
              </c:strCache>
            </c:strRef>
          </c:cat>
          <c:val>
            <c:numRef>
              <c:f>'Figure 5.4'!$J$31:$AA$31</c:f>
              <c:numCache>
                <c:formatCode>0.00</c:formatCode>
                <c:ptCount val="18"/>
                <c:pt idx="0">
                  <c:v>4.4615384615384617</c:v>
                </c:pt>
                <c:pt idx="1">
                  <c:v>6.615384615384615</c:v>
                </c:pt>
                <c:pt idx="2">
                  <c:v>7.1923076923076925</c:v>
                </c:pt>
                <c:pt idx="3">
                  <c:v>6.6923076923076925</c:v>
                </c:pt>
                <c:pt idx="4">
                  <c:v>5.2692307692307692</c:v>
                </c:pt>
                <c:pt idx="5">
                  <c:v>5.9230769230769234</c:v>
                </c:pt>
                <c:pt idx="6">
                  <c:v>5.1538461538461542</c:v>
                </c:pt>
                <c:pt idx="7">
                  <c:v>8.1538461538461533</c:v>
                </c:pt>
                <c:pt idx="8">
                  <c:v>4.0769230769230766</c:v>
                </c:pt>
                <c:pt idx="9">
                  <c:v>5.1538461538461542</c:v>
                </c:pt>
                <c:pt idx="10">
                  <c:v>6.884615384615385</c:v>
                </c:pt>
                <c:pt idx="11">
                  <c:v>6.615384615384615</c:v>
                </c:pt>
                <c:pt idx="12">
                  <c:v>6.4230769230769234</c:v>
                </c:pt>
                <c:pt idx="13">
                  <c:v>7.0384615384615383</c:v>
                </c:pt>
                <c:pt idx="14">
                  <c:v>8.9615384615384617</c:v>
                </c:pt>
                <c:pt idx="15">
                  <c:v>8.884615384615385</c:v>
                </c:pt>
                <c:pt idx="16">
                  <c:v>8.5384615384615383</c:v>
                </c:pt>
                <c:pt idx="17">
                  <c:v>8.0384615384615383</c:v>
                </c:pt>
              </c:numCache>
            </c:numRef>
          </c:val>
          <c:smooth val="0"/>
          <c:extLst>
            <c:ext xmlns:c16="http://schemas.microsoft.com/office/drawing/2014/chart" uri="{C3380CC4-5D6E-409C-BE32-E72D297353CC}">
              <c16:uniqueId val="{0000000A-6FEF-F74E-B54F-A9F15DBEA76F}"/>
            </c:ext>
          </c:extLst>
        </c:ser>
        <c:ser>
          <c:idx val="1"/>
          <c:order val="1"/>
          <c:tx>
            <c:strRef>
              <c:f>[1]Expectation!$AJ$1</c:f>
              <c:strCache>
                <c:ptCount val="1"/>
                <c:pt idx="0">
                  <c:v>Experience</c:v>
                </c:pt>
              </c:strCache>
            </c:strRef>
          </c:tx>
          <c:spPr>
            <a:ln w="25400" cap="rnd">
              <a:solidFill>
                <a:schemeClr val="tx1"/>
              </a:solidFill>
              <a:prstDash val="sysDot"/>
              <a:round/>
            </a:ln>
            <a:effectLst/>
          </c:spPr>
          <c:marker>
            <c:symbol val="circle"/>
            <c:size val="9"/>
            <c:spPr>
              <a:solidFill>
                <a:schemeClr val="bg1">
                  <a:lumMod val="65000"/>
                </a:schemeClr>
              </a:solidFill>
              <a:ln w="9525">
                <a:solidFill>
                  <a:schemeClr val="tx2"/>
                </a:solidFill>
              </a:ln>
              <a:effectLst/>
            </c:spPr>
          </c:marker>
          <c:dPt>
            <c:idx val="1"/>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7-0696-7741-9DE8-2B17171117F3}"/>
              </c:ext>
            </c:extLst>
          </c:dPt>
          <c:dPt>
            <c:idx val="2"/>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6-0696-7741-9DE8-2B17171117F3}"/>
              </c:ext>
            </c:extLst>
          </c:dPt>
          <c:dPt>
            <c:idx val="3"/>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5-0696-7741-9DE8-2B17171117F3}"/>
              </c:ext>
            </c:extLst>
          </c:dPt>
          <c:dPt>
            <c:idx val="7"/>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3-0696-7741-9DE8-2B17171117F3}"/>
              </c:ext>
            </c:extLst>
          </c:dPt>
          <c:dPt>
            <c:idx val="10"/>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4-0696-7741-9DE8-2B17171117F3}"/>
              </c:ext>
            </c:extLst>
          </c:dPt>
          <c:dPt>
            <c:idx val="11"/>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2-0696-7741-9DE8-2B17171117F3}"/>
              </c:ext>
            </c:extLst>
          </c:dPt>
          <c:dPt>
            <c:idx val="12"/>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1-0696-7741-9DE8-2B17171117F3}"/>
              </c:ext>
            </c:extLst>
          </c:dPt>
          <c:dPt>
            <c:idx val="13"/>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10-0696-7741-9DE8-2B17171117F3}"/>
              </c:ext>
            </c:extLst>
          </c:dPt>
          <c:dPt>
            <c:idx val="14"/>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0F-0696-7741-9DE8-2B17171117F3}"/>
              </c:ext>
            </c:extLst>
          </c:dPt>
          <c:dPt>
            <c:idx val="15"/>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0E-0696-7741-9DE8-2B17171117F3}"/>
              </c:ext>
            </c:extLst>
          </c:dPt>
          <c:dPt>
            <c:idx val="16"/>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0D-0696-7741-9DE8-2B17171117F3}"/>
              </c:ext>
            </c:extLst>
          </c:dPt>
          <c:dPt>
            <c:idx val="17"/>
            <c:marker>
              <c:symbol val="circle"/>
              <c:size val="9"/>
              <c:spPr>
                <a:solidFill>
                  <a:srgbClr val="00B0F0"/>
                </a:solidFill>
                <a:ln w="9525">
                  <a:solidFill>
                    <a:schemeClr val="tx2"/>
                  </a:solidFill>
                </a:ln>
                <a:effectLst/>
              </c:spPr>
            </c:marker>
            <c:bubble3D val="0"/>
            <c:extLst>
              <c:ext xmlns:c16="http://schemas.microsoft.com/office/drawing/2014/chart" uri="{C3380CC4-5D6E-409C-BE32-E72D297353CC}">
                <c16:uniqueId val="{0000000C-0696-7741-9DE8-2B17171117F3}"/>
              </c:ext>
            </c:extLst>
          </c:dPt>
          <c:cat>
            <c:strRef>
              <c:f>'Figure 5.4'!$J$2:$AA$2</c:f>
              <c:strCache>
                <c:ptCount val="18"/>
                <c:pt idx="0">
                  <c:v>Headrest should it be higher.</c:v>
                </c:pt>
                <c:pt idx="1">
                  <c:v>I can use curve at 2 sides of the headrest</c:v>
                </c:pt>
                <c:pt idx="2">
                  <c:v>Headrest should it be softer</c:v>
                </c:pt>
                <c:pt idx="3">
                  <c:v>Headrest should it be useful during smartphone use.</c:v>
                </c:pt>
                <c:pt idx="4">
                  <c:v>Backrest should it be more adjustable.</c:v>
                </c:pt>
                <c:pt idx="5">
                  <c:v>Backrest should it be more shaped and curved.</c:v>
                </c:pt>
                <c:pt idx="6">
                  <c:v>Backrest should it be softer.</c:v>
                </c:pt>
                <c:pt idx="7">
                  <c:v>Backrest should it be  giving lower back (lumbar) support.</c:v>
                </c:pt>
                <c:pt idx="8">
                  <c:v>Backrest should it be more adjustable.</c:v>
                </c:pt>
                <c:pt idx="9">
                  <c:v>Seat pan should it be more shaped and curved.</c:v>
                </c:pt>
                <c:pt idx="10">
                  <c:v>Seat pan should it be softer</c:v>
                </c:pt>
                <c:pt idx="11">
                  <c:v>Seat pan should it be provided thigh support.</c:v>
                </c:pt>
                <c:pt idx="12">
                  <c:v>Armrest should it be height adjustable.</c:v>
                </c:pt>
                <c:pt idx="13">
                  <c:v>Armrest should it be covered with soft material.</c:v>
                </c:pt>
                <c:pt idx="14">
                  <c:v>Armrest should it own without sharing.</c:v>
                </c:pt>
                <c:pt idx="15">
                  <c:v>Armrest should it have enough space to prevent shoulder contact.</c:v>
                </c:pt>
                <c:pt idx="16">
                  <c:v>Armrest should it enough width for my body.</c:v>
                </c:pt>
                <c:pt idx="17">
                  <c:v>Armrest should it support fatigue reduction during smartphone use.</c:v>
                </c:pt>
              </c:strCache>
            </c:strRef>
          </c:cat>
          <c:val>
            <c:numRef>
              <c:f>'Figure 5.4'!$AG$31:$AX$31</c:f>
              <c:numCache>
                <c:formatCode>0.00</c:formatCode>
                <c:ptCount val="18"/>
                <c:pt idx="0">
                  <c:v>4.5</c:v>
                </c:pt>
                <c:pt idx="1">
                  <c:v>5.115384615384615</c:v>
                </c:pt>
                <c:pt idx="2">
                  <c:v>4.6923076923076925</c:v>
                </c:pt>
                <c:pt idx="3">
                  <c:v>4.0384615384615383</c:v>
                </c:pt>
                <c:pt idx="4">
                  <c:v>4.8076923076923075</c:v>
                </c:pt>
                <c:pt idx="5">
                  <c:v>6.3461538461538458</c:v>
                </c:pt>
                <c:pt idx="6">
                  <c:v>5.3461538461538458</c:v>
                </c:pt>
                <c:pt idx="7">
                  <c:v>5.884615384615385</c:v>
                </c:pt>
                <c:pt idx="8">
                  <c:v>4.384615384615385</c:v>
                </c:pt>
                <c:pt idx="9">
                  <c:v>5.3076923076923075</c:v>
                </c:pt>
                <c:pt idx="10">
                  <c:v>4.884615384615385</c:v>
                </c:pt>
                <c:pt idx="11">
                  <c:v>5.615384615384615</c:v>
                </c:pt>
                <c:pt idx="12">
                  <c:v>3.04</c:v>
                </c:pt>
                <c:pt idx="13">
                  <c:v>4.8076923076923075</c:v>
                </c:pt>
                <c:pt idx="14">
                  <c:v>2.7692307692307692</c:v>
                </c:pt>
                <c:pt idx="15">
                  <c:v>5.2692307692307692</c:v>
                </c:pt>
                <c:pt idx="16">
                  <c:v>6.7692307692307692</c:v>
                </c:pt>
                <c:pt idx="17">
                  <c:v>4.6399999999999997</c:v>
                </c:pt>
              </c:numCache>
            </c:numRef>
          </c:val>
          <c:smooth val="0"/>
          <c:extLst>
            <c:ext xmlns:c16="http://schemas.microsoft.com/office/drawing/2014/chart" uri="{C3380CC4-5D6E-409C-BE32-E72D297353CC}">
              <c16:uniqueId val="{00000015-6FEF-F74E-B54F-A9F15DBEA76F}"/>
            </c:ext>
          </c:extLst>
        </c:ser>
        <c:dLbls>
          <c:showLegendKey val="0"/>
          <c:showVal val="0"/>
          <c:showCatName val="0"/>
          <c:showSerName val="0"/>
          <c:showPercent val="0"/>
          <c:showBubbleSize val="0"/>
        </c:dLbls>
        <c:marker val="1"/>
        <c:smooth val="0"/>
        <c:axId val="2127573967"/>
        <c:axId val="2127685615"/>
      </c:lineChart>
      <c:catAx>
        <c:axId val="2127573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127685615"/>
        <c:crosses val="autoZero"/>
        <c:auto val="1"/>
        <c:lblAlgn val="ctr"/>
        <c:lblOffset val="100"/>
        <c:noMultiLvlLbl val="0"/>
      </c:catAx>
      <c:valAx>
        <c:axId val="2127685615"/>
        <c:scaling>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Expectation and experience comfort levels 1-10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7573967"/>
        <c:crosses val="autoZero"/>
        <c:crossBetween val="between"/>
      </c:valAx>
      <c:spPr>
        <a:noFill/>
        <a:ln>
          <a:noFill/>
        </a:ln>
        <a:effectLst/>
      </c:spPr>
    </c:plotArea>
    <c:legend>
      <c:legendPos val="t"/>
      <c:layout>
        <c:manualLayout>
          <c:xMode val="edge"/>
          <c:yMode val="edge"/>
          <c:x val="0.29040986492542092"/>
          <c:y val="0.59114606819521998"/>
          <c:w val="9.8325331284808901E-2"/>
          <c:h val="9.817284678622220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GB"/>
              <a:t>Please select your prefer situation while traveling by train</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pieChart>
        <c:varyColors val="1"/>
        <c:ser>
          <c:idx val="0"/>
          <c:order val="0"/>
          <c:tx>
            <c:v>with smart phone support</c:v>
          </c:tx>
          <c:spPr>
            <a:solidFill>
              <a:schemeClr val="tx1"/>
            </a:solidFill>
          </c:spPr>
          <c:dPt>
            <c:idx val="0"/>
            <c:bubble3D val="0"/>
            <c:spPr>
              <a:solidFill>
                <a:schemeClr val="tx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D124-0E48-9332-919A6BCF1FB2}"/>
              </c:ext>
            </c:extLst>
          </c:dPt>
          <c:dPt>
            <c:idx val="1"/>
            <c:bubble3D val="0"/>
            <c:spPr>
              <a:pattFill prst="dotDmnd">
                <a:fgClr>
                  <a:schemeClr val="bg2">
                    <a:lumMod val="50000"/>
                  </a:schemeClr>
                </a:fgClr>
                <a:bgClr>
                  <a:schemeClr val="bg1"/>
                </a:bgClr>
              </a:patt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D124-0E48-9332-919A6BCF1FB2}"/>
              </c:ext>
            </c:extLst>
          </c:dPt>
          <c:dLbls>
            <c:dLbl>
              <c:idx val="0"/>
              <c:tx>
                <c:rich>
                  <a:bodyPr/>
                  <a:lstStyle/>
                  <a:p>
                    <a:r>
                      <a:rPr lang="en-US"/>
                      <a:t>With smartphone</a:t>
                    </a:r>
                    <a:r>
                      <a:rPr lang="en-US" baseline="0"/>
                      <a:t> support; </a:t>
                    </a:r>
                    <a:fld id="{EB56CD27-D22C-BC44-A9DE-07E985CE00B6}" type="PERCENTAGE">
                      <a:rPr lang="en-US" baseline="0"/>
                      <a:pPr/>
                      <a:t>[PERCENTAGE]</a:t>
                    </a:fld>
                    <a:endParaRPr lang="en-US" baseline="0"/>
                  </a:p>
                </c:rich>
              </c:tx>
              <c:dLblPos val="outEnd"/>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D124-0E48-9332-919A6BCF1FB2}"/>
                </c:ext>
              </c:extLst>
            </c:dLbl>
            <c:dLbl>
              <c:idx val="1"/>
              <c:tx>
                <c:rich>
                  <a:bodyPr/>
                  <a:lstStyle/>
                  <a:p>
                    <a:r>
                      <a:rPr lang="en-US" sz="800" b="1" i="0" u="none" strike="noStrike" kern="1200" baseline="0">
                        <a:solidFill>
                          <a:srgbClr val="FFFFFF"/>
                        </a:solidFill>
                      </a:rPr>
                      <a:t>With out smartphone support</a:t>
                    </a:r>
                    <a:r>
                      <a:rPr lang="en-US" baseline="0"/>
                      <a:t>; </a:t>
                    </a:r>
                    <a:fld id="{2EB7B0B9-046A-CF41-8B1E-24200079E883}" type="PERCENTAGE">
                      <a:rPr lang="en-US" baseline="0"/>
                      <a:pPr/>
                      <a:t>[PERCENTAGE]</a:t>
                    </a:fld>
                    <a:endParaRPr lang="en-US" baseline="0"/>
                  </a:p>
                </c:rich>
              </c:tx>
              <c:dLblPos val="outEnd"/>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D124-0E48-9332-919A6BCF1FB2}"/>
                </c:ext>
              </c:extLst>
            </c:dLbl>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outEnd"/>
            <c:showLegendKey val="0"/>
            <c:showVal val="1"/>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val>
            <c:numRef>
              <c:f>[1]Expectation!$AE$31:$AE$32</c:f>
              <c:numCache>
                <c:formatCode>0.00</c:formatCode>
                <c:ptCount val="2"/>
                <c:pt idx="0">
                  <c:v>19</c:v>
                </c:pt>
                <c:pt idx="1">
                  <c:v>9</c:v>
                </c:pt>
              </c:numCache>
            </c:numRef>
          </c:val>
          <c:extLst>
            <c:ext xmlns:c16="http://schemas.microsoft.com/office/drawing/2014/chart" uri="{C3380CC4-5D6E-409C-BE32-E72D297353CC}">
              <c16:uniqueId val="{00000004-D124-0E48-9332-919A6BCF1FB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'[2]24 participants'!$V$35</c:f>
              <c:strCache>
                <c:ptCount val="1"/>
                <c:pt idx="0">
                  <c:v>With smartphone holder</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'Figure 5.5'!$E$36:$E$39</c:f>
                <c:numCache>
                  <c:formatCode>General</c:formatCode>
                  <c:ptCount val="4"/>
                  <c:pt idx="0">
                    <c:v>25.166666666666668</c:v>
                  </c:pt>
                  <c:pt idx="1">
                    <c:v>11.547152174221344</c:v>
                  </c:pt>
                  <c:pt idx="2">
                    <c:v>14.041943307957309</c:v>
                  </c:pt>
                  <c:pt idx="3">
                    <c:v>14.346841683436494</c:v>
                  </c:pt>
                </c:numCache>
              </c:numRef>
            </c:plus>
            <c:minus>
              <c:numLit>
                <c:formatCode>General</c:formatCode>
                <c:ptCount val="1"/>
                <c:pt idx="0">
                  <c:v>1</c:v>
                </c:pt>
              </c:numLit>
            </c:minus>
            <c:spPr>
              <a:noFill/>
              <a:ln w="0" cap="flat" cmpd="sng" algn="ctr">
                <a:solidFill>
                  <a:schemeClr val="tx1">
                    <a:lumMod val="65000"/>
                    <a:lumOff val="35000"/>
                  </a:schemeClr>
                </a:solidFill>
                <a:prstDash val="sysDot"/>
                <a:round/>
              </a:ln>
              <a:effectLst/>
            </c:spPr>
          </c:errBars>
          <c:cat>
            <c:strRef>
              <c:f>'[2]24 participants'!$U$36:$U$39</c:f>
              <c:strCache>
                <c:ptCount val="4"/>
                <c:pt idx="0">
                  <c:v>Listening to music</c:v>
                </c:pt>
                <c:pt idx="1">
                  <c:v>Texting</c:v>
                </c:pt>
                <c:pt idx="2">
                  <c:v>Watching vedio</c:v>
                </c:pt>
                <c:pt idx="3">
                  <c:v>Reading</c:v>
                </c:pt>
              </c:strCache>
            </c:strRef>
          </c:cat>
          <c:val>
            <c:numRef>
              <c:f>'[2]24 participants'!$V$36:$V$39</c:f>
              <c:numCache>
                <c:formatCode>0.0</c:formatCode>
                <c:ptCount val="4"/>
                <c:pt idx="0">
                  <c:v>16.333333333333332</c:v>
                </c:pt>
                <c:pt idx="1">
                  <c:v>27.5</c:v>
                </c:pt>
                <c:pt idx="2">
                  <c:v>18.5</c:v>
                </c:pt>
                <c:pt idx="3">
                  <c:v>21.833333333333332</c:v>
                </c:pt>
              </c:numCache>
            </c:numRef>
          </c:val>
          <c:extLst>
            <c:ext xmlns:c16="http://schemas.microsoft.com/office/drawing/2014/chart" uri="{C3380CC4-5D6E-409C-BE32-E72D297353CC}">
              <c16:uniqueId val="{00000000-EC52-B14A-8E47-FE92348BE71B}"/>
            </c:ext>
          </c:extLst>
        </c:ser>
        <c:ser>
          <c:idx val="1"/>
          <c:order val="1"/>
          <c:tx>
            <c:strRef>
              <c:f>'[2]24 participants'!$W$35</c:f>
              <c:strCache>
                <c:ptCount val="1"/>
                <c:pt idx="0">
                  <c:v>Without smartphone holder</c:v>
                </c:pt>
              </c:strCache>
            </c:strRef>
          </c:tx>
          <c:spPr>
            <a:pattFill prst="wdUpDiag">
              <a:fgClr>
                <a:schemeClr val="tx1"/>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'Figure 5.5'!$F$36:$F$39</c:f>
                <c:numCache>
                  <c:formatCode>General</c:formatCode>
                  <c:ptCount val="4"/>
                  <c:pt idx="0">
                    <c:v>9.8567385225446849</c:v>
                  </c:pt>
                  <c:pt idx="1">
                    <c:v>8.2349785288678792</c:v>
                  </c:pt>
                  <c:pt idx="2">
                    <c:v>8.1522241676785629</c:v>
                  </c:pt>
                  <c:pt idx="3">
                    <c:v>6.9226141041361773</c:v>
                  </c:pt>
                </c:numCache>
              </c:numRef>
            </c:plus>
            <c:minus>
              <c:numLit>
                <c:formatCode>General</c:formatCode>
                <c:ptCount val="1"/>
                <c:pt idx="0">
                  <c:v>1</c:v>
                </c:pt>
              </c:numLit>
            </c:minus>
            <c:spPr>
              <a:noFill/>
              <a:ln w="0" cap="flat" cmpd="sng" algn="ctr">
                <a:solidFill>
                  <a:schemeClr val="tx1">
                    <a:lumMod val="65000"/>
                    <a:lumOff val="35000"/>
                  </a:schemeClr>
                </a:solidFill>
                <a:prstDash val="sysDot"/>
                <a:round/>
              </a:ln>
              <a:effectLst/>
            </c:spPr>
          </c:errBars>
          <c:cat>
            <c:strRef>
              <c:f>'[2]24 participants'!$U$36:$U$39</c:f>
              <c:strCache>
                <c:ptCount val="4"/>
                <c:pt idx="0">
                  <c:v>Listening to music</c:v>
                </c:pt>
                <c:pt idx="1">
                  <c:v>Texting</c:v>
                </c:pt>
                <c:pt idx="2">
                  <c:v>Watching vedio</c:v>
                </c:pt>
                <c:pt idx="3">
                  <c:v>Reading</c:v>
                </c:pt>
              </c:strCache>
            </c:strRef>
          </c:cat>
          <c:val>
            <c:numRef>
              <c:f>'[2]24 participants'!$W$36:$W$39</c:f>
              <c:numCache>
                <c:formatCode>0.0</c:formatCode>
                <c:ptCount val="4"/>
                <c:pt idx="0">
                  <c:v>25.166666666666668</c:v>
                </c:pt>
                <c:pt idx="1">
                  <c:v>39</c:v>
                </c:pt>
                <c:pt idx="2">
                  <c:v>34.833333333333336</c:v>
                </c:pt>
                <c:pt idx="3">
                  <c:v>39.333333333333336</c:v>
                </c:pt>
              </c:numCache>
            </c:numRef>
          </c:val>
          <c:extLst>
            <c:ext xmlns:c16="http://schemas.microsoft.com/office/drawing/2014/chart" uri="{C3380CC4-5D6E-409C-BE32-E72D297353CC}">
              <c16:uniqueId val="{00000001-EC52-B14A-8E47-FE92348BE71B}"/>
            </c:ext>
          </c:extLst>
        </c:ser>
        <c:dLbls>
          <c:dLblPos val="outEnd"/>
          <c:showLegendKey val="0"/>
          <c:showVal val="1"/>
          <c:showCatName val="0"/>
          <c:showSerName val="0"/>
          <c:showPercent val="0"/>
          <c:showBubbleSize val="0"/>
        </c:dLbls>
        <c:gapWidth val="219"/>
        <c:overlap val="-27"/>
        <c:axId val="1359874880"/>
        <c:axId val="670089648"/>
      </c:barChart>
      <c:catAx>
        <c:axId val="1359874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0089648"/>
        <c:crosses val="autoZero"/>
        <c:auto val="1"/>
        <c:lblAlgn val="ctr"/>
        <c:lblOffset val="100"/>
        <c:noMultiLvlLbl val="0"/>
      </c:catAx>
      <c:valAx>
        <c:axId val="670089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Body angles (Degrees)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59874880"/>
        <c:crosses val="autoZero"/>
        <c:crossBetween val="between"/>
      </c:valAx>
      <c:spPr>
        <a:noFill/>
        <a:ln>
          <a:noFill/>
        </a:ln>
        <a:effectLst/>
      </c:spPr>
    </c:plotArea>
    <c:legend>
      <c:legendPos val="b"/>
      <c:layout>
        <c:manualLayout>
          <c:xMode val="edge"/>
          <c:yMode val="edge"/>
          <c:x val="0.23000884431430807"/>
          <c:y val="0.91263779527559052"/>
          <c:w val="0.55743034029143301"/>
          <c:h val="7.81029454651501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40</xdr:col>
      <xdr:colOff>0</xdr:colOff>
      <xdr:row>148</xdr:row>
      <xdr:rowOff>0</xdr:rowOff>
    </xdr:from>
    <xdr:to>
      <xdr:col>69</xdr:col>
      <xdr:colOff>28223</xdr:colOff>
      <xdr:row>185</xdr:row>
      <xdr:rowOff>2823</xdr:rowOff>
    </xdr:to>
    <xdr:graphicFrame macro="">
      <xdr:nvGraphicFramePr>
        <xdr:cNvPr id="3" name="Chart 2">
          <a:extLst>
            <a:ext uri="{FF2B5EF4-FFF2-40B4-BE49-F238E27FC236}">
              <a16:creationId xmlns:a16="http://schemas.microsoft.com/office/drawing/2014/main" id="{9A0C6A0D-8F60-624F-8B9B-18AD1E4B53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44</xdr:col>
      <xdr:colOff>25400</xdr:colOff>
      <xdr:row>54</xdr:row>
      <xdr:rowOff>139700</xdr:rowOff>
    </xdr:from>
    <xdr:to>
      <xdr:col>67</xdr:col>
      <xdr:colOff>111477</xdr:colOff>
      <xdr:row>79</xdr:row>
      <xdr:rowOff>5644</xdr:rowOff>
    </xdr:to>
    <xdr:graphicFrame macro="">
      <xdr:nvGraphicFramePr>
        <xdr:cNvPr id="10" name="Chart 9">
          <a:extLst>
            <a:ext uri="{FF2B5EF4-FFF2-40B4-BE49-F238E27FC236}">
              <a16:creationId xmlns:a16="http://schemas.microsoft.com/office/drawing/2014/main" id="{54D3720A-D78D-6E46-8AF4-4489DA8583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148166</xdr:colOff>
      <xdr:row>115</xdr:row>
      <xdr:rowOff>139700</xdr:rowOff>
    </xdr:from>
    <xdr:to>
      <xdr:col>33</xdr:col>
      <xdr:colOff>190500</xdr:colOff>
      <xdr:row>134</xdr:row>
      <xdr:rowOff>101600</xdr:rowOff>
    </xdr:to>
    <xdr:graphicFrame macro="">
      <xdr:nvGraphicFramePr>
        <xdr:cNvPr id="11" name="Chart 10">
          <a:extLst>
            <a:ext uri="{FF2B5EF4-FFF2-40B4-BE49-F238E27FC236}">
              <a16:creationId xmlns:a16="http://schemas.microsoft.com/office/drawing/2014/main" id="{F3D5DF5B-FD84-9D46-9391-246D5912BE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88900</xdr:colOff>
      <xdr:row>46</xdr:row>
      <xdr:rowOff>38100</xdr:rowOff>
    </xdr:from>
    <xdr:to>
      <xdr:col>56</xdr:col>
      <xdr:colOff>165100</xdr:colOff>
      <xdr:row>74</xdr:row>
      <xdr:rowOff>114300</xdr:rowOff>
    </xdr:to>
    <xdr:graphicFrame macro="">
      <xdr:nvGraphicFramePr>
        <xdr:cNvPr id="2" name="Chart 1">
          <a:extLst>
            <a:ext uri="{FF2B5EF4-FFF2-40B4-BE49-F238E27FC236}">
              <a16:creationId xmlns:a16="http://schemas.microsoft.com/office/drawing/2014/main" id="{68B41840-5481-8946-B0C9-F4E70F244E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57</xdr:col>
      <xdr:colOff>158750</xdr:colOff>
      <xdr:row>54</xdr:row>
      <xdr:rowOff>171450</xdr:rowOff>
    </xdr:from>
    <xdr:to>
      <xdr:col>64</xdr:col>
      <xdr:colOff>552450</xdr:colOff>
      <xdr:row>68</xdr:row>
      <xdr:rowOff>158750</xdr:rowOff>
    </xdr:to>
    <xdr:graphicFrame macro="">
      <xdr:nvGraphicFramePr>
        <xdr:cNvPr id="3" name="Chart 2">
          <a:extLst>
            <a:ext uri="{FF2B5EF4-FFF2-40B4-BE49-F238E27FC236}">
              <a16:creationId xmlns:a16="http://schemas.microsoft.com/office/drawing/2014/main" id="{A564498F-3E02-A949-AB9E-194C71FE0E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69850</xdr:colOff>
      <xdr:row>36</xdr:row>
      <xdr:rowOff>0</xdr:rowOff>
    </xdr:from>
    <xdr:to>
      <xdr:col>25</xdr:col>
      <xdr:colOff>0</xdr:colOff>
      <xdr:row>49</xdr:row>
      <xdr:rowOff>88900</xdr:rowOff>
    </xdr:to>
    <xdr:graphicFrame macro="">
      <xdr:nvGraphicFramePr>
        <xdr:cNvPr id="2" name="Chart 1">
          <a:extLst>
            <a:ext uri="{FF2B5EF4-FFF2-40B4-BE49-F238E27FC236}">
              <a16:creationId xmlns:a16="http://schemas.microsoft.com/office/drawing/2014/main" id="{D5398CE1-99E0-274A-9784-2D195A32A5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Volumes/pcewtnaswuasott/Backup%20from%20MAC/Year2/Seat%20prototype/Results/2.%20Passenger%20comfort%20experience%20while%20using%20a%20smartphone%20on%20the%20train%20seat.%20(Responses).xlsx" TargetMode="External"/><Relationship Id="rId1" Type="http://schemas.openxmlformats.org/officeDocument/2006/relationships/externalLinkPath" Target="/Volumes/pcewtnaswuasott/Backup%20from%20MAC/Year2/Seat%20prototype/Results/2.%20Passenger%20comfort%20experience%20while%20using%20a%20smartphone%20on%20the%20train%20seat.%20(Response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Volumes/pcewtnaswuasott/Backup%20from%20MAC/Year2/Seat%20prototype/Results/Participantdata.xlsx" TargetMode="External"/><Relationship Id="rId1" Type="http://schemas.openxmlformats.org/officeDocument/2006/relationships/externalLinkPath" Target="/Volumes/pcewtnaswuasott/Backup%20from%20MAC/Year2/Seat%20prototype/Results/Participant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 Responses 1"/>
      <sheetName val="Data with start1"/>
      <sheetName val="Expectation"/>
      <sheetName val="-SPvs+SP"/>
      <sheetName val="Comfortbyactivities1"/>
      <sheetName val="Comfortbytime"/>
      <sheetName val="Pressure distribution"/>
    </sheetNames>
    <sheetDataSet>
      <sheetData sheetId="0"/>
      <sheetData sheetId="1"/>
      <sheetData sheetId="2">
        <row r="1">
          <cell r="J1" t="str">
            <v>Expectation</v>
          </cell>
          <cell r="AJ1" t="str">
            <v>Experience</v>
          </cell>
        </row>
        <row r="31">
          <cell r="AE31">
            <v>19</v>
          </cell>
        </row>
        <row r="32">
          <cell r="AE32">
            <v>9</v>
          </cell>
        </row>
      </sheetData>
      <sheetData sheetId="3">
        <row r="1">
          <cell r="R1" t="str">
            <v>Neck</v>
          </cell>
          <cell r="S1" t="str">
            <v>Upper back</v>
          </cell>
          <cell r="T1" t="str">
            <v>Middle back</v>
          </cell>
          <cell r="U1" t="str">
            <v>Lower back</v>
          </cell>
          <cell r="V1" t="str">
            <v>Buttocks</v>
          </cell>
          <cell r="W1" t="str">
            <v>Left shoulders</v>
          </cell>
          <cell r="X1" t="str">
            <v>Right shoulders</v>
          </cell>
          <cell r="Y1" t="str">
            <v>Left upper arms</v>
          </cell>
          <cell r="Z1" t="str">
            <v>Right upper arms</v>
          </cell>
          <cell r="AA1" t="str">
            <v>Left and right elbows</v>
          </cell>
          <cell r="AB1" t="str">
            <v>Left and right lower arms</v>
          </cell>
          <cell r="AC1" t="str">
            <v>Left and right wrists</v>
          </cell>
          <cell r="AD1" t="str">
            <v>Left and right hands</v>
          </cell>
          <cell r="AE1" t="str">
            <v>Left and right fingers</v>
          </cell>
          <cell r="AF1" t="str">
            <v>Left and right thighs</v>
          </cell>
          <cell r="AG1" t="str">
            <v>Left and right legs</v>
          </cell>
          <cell r="AH1" t="str">
            <v>Left and right feet</v>
          </cell>
          <cell r="AI1" t="str">
            <v>Overall discomfort</v>
          </cell>
        </row>
        <row r="116">
          <cell r="R116">
            <v>5.3557692307692308</v>
          </cell>
          <cell r="S116">
            <v>4.009615384615385</v>
          </cell>
          <cell r="T116">
            <v>3.2115384615384617</v>
          </cell>
          <cell r="U116">
            <v>3.4134615384615383</v>
          </cell>
          <cell r="V116">
            <v>3.125</v>
          </cell>
          <cell r="W116">
            <v>3.0388349514563107</v>
          </cell>
          <cell r="X116">
            <v>3.3557692307692308</v>
          </cell>
          <cell r="Y116">
            <v>2.8431372549019609</v>
          </cell>
          <cell r="Z116">
            <v>3.029126213592233</v>
          </cell>
          <cell r="AA116">
            <v>3.262135922330097</v>
          </cell>
          <cell r="AB116">
            <v>2.9423076923076925</v>
          </cell>
          <cell r="AC116">
            <v>2.8365384615384617</v>
          </cell>
          <cell r="AD116">
            <v>2.8155339805825244</v>
          </cell>
          <cell r="AE116">
            <v>2.407766990291262</v>
          </cell>
          <cell r="AF116">
            <v>2.3269230769230771</v>
          </cell>
          <cell r="AG116">
            <v>2.0865384615384617</v>
          </cell>
          <cell r="AH116">
            <v>1.9423076923076923</v>
          </cell>
          <cell r="AI116">
            <v>4.9134615384615383</v>
          </cell>
          <cell r="BA116">
            <v>4.70873786407767</v>
          </cell>
          <cell r="BB116">
            <v>3.5961538461538463</v>
          </cell>
          <cell r="BC116">
            <v>3.2307692307692308</v>
          </cell>
          <cell r="BD116">
            <v>3.2692307692307692</v>
          </cell>
          <cell r="BE116">
            <v>3.0096153846153846</v>
          </cell>
          <cell r="BF116">
            <v>3.4423076923076925</v>
          </cell>
          <cell r="BG116">
            <v>3.9807692307692308</v>
          </cell>
          <cell r="BH116">
            <v>3.25</v>
          </cell>
          <cell r="BI116">
            <v>3.5865384615384617</v>
          </cell>
          <cell r="BJ116">
            <v>3.5242718446601944</v>
          </cell>
          <cell r="BK116">
            <v>3.3365384615384617</v>
          </cell>
          <cell r="BL116">
            <v>2.8823529411764706</v>
          </cell>
          <cell r="BM116">
            <v>2.6346153846153846</v>
          </cell>
          <cell r="BN116">
            <v>2.3883495145631066</v>
          </cell>
          <cell r="BO116">
            <v>2.3557692307692308</v>
          </cell>
          <cell r="BP116">
            <v>1.8076923076923077</v>
          </cell>
          <cell r="BQ116">
            <v>1.6057692307692308</v>
          </cell>
          <cell r="BR116">
            <v>4.6826923076923075</v>
          </cell>
        </row>
      </sheetData>
      <sheetData sheetId="4">
        <row r="1">
          <cell r="J1" t="str">
            <v>Headrest</v>
          </cell>
          <cell r="K1" t="str">
            <v>Upper backrest</v>
          </cell>
          <cell r="L1" t="str">
            <v>Lower backrest</v>
          </cell>
          <cell r="M1" t="str">
            <v>Seat pan</v>
          </cell>
          <cell r="N1" t="str">
            <v>Thigh support</v>
          </cell>
          <cell r="O1" t="str">
            <v>Armrest</v>
          </cell>
          <cell r="P1" t="str">
            <v>Legroom</v>
          </cell>
          <cell r="Q1" t="str">
            <v>Overall comfort</v>
          </cell>
        </row>
        <row r="120">
          <cell r="J120">
            <v>4.5357142857142856</v>
          </cell>
          <cell r="K120">
            <v>5.9285714285714288</v>
          </cell>
          <cell r="L120">
            <v>5.8571428571428568</v>
          </cell>
          <cell r="M120">
            <v>6.3571428571428568</v>
          </cell>
          <cell r="N120">
            <v>6.5</v>
          </cell>
          <cell r="O120">
            <v>5.0714285714285712</v>
          </cell>
          <cell r="P120">
            <v>8.3928571428571423</v>
          </cell>
          <cell r="Q120">
            <v>6.4285714285714288</v>
          </cell>
          <cell r="AR120">
            <v>4.2857142857142856</v>
          </cell>
          <cell r="AS120">
            <v>4.9642857142857144</v>
          </cell>
          <cell r="AT120">
            <v>5.3214285714285712</v>
          </cell>
          <cell r="AU120">
            <v>6.1785714285714288</v>
          </cell>
          <cell r="AV120">
            <v>6.3214285714285712</v>
          </cell>
          <cell r="AW120">
            <v>4.4642857142857144</v>
          </cell>
          <cell r="AX120">
            <v>7.9285714285714288</v>
          </cell>
          <cell r="AY120">
            <v>5.5357142857142856</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95% from 24 subjects"/>
      <sheetName val="Arm support"/>
      <sheetName val="24 participants"/>
      <sheetName val="body angles"/>
    </sheetNames>
    <sheetDataSet>
      <sheetData sheetId="0"/>
      <sheetData sheetId="1"/>
      <sheetData sheetId="2"/>
      <sheetData sheetId="3">
        <row r="35">
          <cell r="V35" t="str">
            <v>With smartphone holder</v>
          </cell>
          <cell r="W35" t="str">
            <v>Without smartphone holder</v>
          </cell>
        </row>
        <row r="36">
          <cell r="U36" t="str">
            <v>Listening to music</v>
          </cell>
          <cell r="V36">
            <v>16.333333333333332</v>
          </cell>
          <cell r="W36">
            <v>25.166666666666668</v>
          </cell>
        </row>
        <row r="37">
          <cell r="U37" t="str">
            <v>Texting</v>
          </cell>
          <cell r="V37">
            <v>27.5</v>
          </cell>
          <cell r="W37">
            <v>39</v>
          </cell>
        </row>
        <row r="38">
          <cell r="U38" t="str">
            <v>Watching vedio</v>
          </cell>
          <cell r="V38">
            <v>18.5</v>
          </cell>
          <cell r="W38">
            <v>34.833333333333336</v>
          </cell>
        </row>
        <row r="39">
          <cell r="U39" t="str">
            <v>Reading</v>
          </cell>
          <cell r="V39">
            <v>21.833333333333332</v>
          </cell>
          <cell r="W39">
            <v>39.333333333333336</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CE0F9-7CFE-4241-ABCA-53E4860EED19}">
  <dimension ref="A1:AA35"/>
  <sheetViews>
    <sheetView topLeftCell="P1" workbookViewId="0">
      <pane ySplit="5" topLeftCell="A6" activePane="bottomLeft" state="frozen"/>
      <selection pane="bottomLeft" activeCell="R23" sqref="R23"/>
    </sheetView>
  </sheetViews>
  <sheetFormatPr baseColWidth="10" defaultRowHeight="16" x14ac:dyDescent="0.2"/>
  <cols>
    <col min="1" max="1" width="5.5" customWidth="1"/>
    <col min="2" max="2" width="7.5" customWidth="1"/>
    <col min="3" max="19" width="5.83203125" customWidth="1"/>
    <col min="22" max="22" width="26" customWidth="1"/>
  </cols>
  <sheetData>
    <row r="1" spans="1:27" s="5" customFormat="1" ht="15" x14ac:dyDescent="0.2">
      <c r="A1" s="191" t="s">
        <v>60</v>
      </c>
      <c r="B1" s="192"/>
      <c r="C1" s="192"/>
      <c r="D1" s="192"/>
      <c r="E1" s="192"/>
      <c r="F1" s="192"/>
      <c r="G1" s="192"/>
      <c r="H1" s="192"/>
      <c r="I1" s="192"/>
      <c r="J1" s="192"/>
      <c r="K1" s="192"/>
      <c r="L1" s="192"/>
      <c r="M1" s="192"/>
      <c r="N1" s="192"/>
      <c r="O1" s="192"/>
      <c r="P1" s="192"/>
      <c r="Q1" s="192"/>
      <c r="R1" s="192"/>
      <c r="S1" s="193"/>
    </row>
    <row r="2" spans="1:27" s="5" customFormat="1" ht="7" customHeight="1" x14ac:dyDescent="0.2">
      <c r="A2" s="194"/>
      <c r="B2" s="195"/>
      <c r="C2" s="195"/>
      <c r="D2" s="195"/>
      <c r="E2" s="195"/>
      <c r="F2" s="195"/>
      <c r="G2" s="195"/>
      <c r="H2" s="195"/>
      <c r="I2" s="195"/>
      <c r="J2" s="195"/>
      <c r="K2" s="195"/>
      <c r="L2" s="195"/>
      <c r="M2" s="195"/>
      <c r="N2" s="195"/>
      <c r="O2" s="195"/>
      <c r="P2" s="195"/>
      <c r="Q2" s="195"/>
      <c r="R2" s="195"/>
      <c r="S2" s="196"/>
    </row>
    <row r="3" spans="1:27" s="5" customFormat="1" ht="23" customHeight="1" x14ac:dyDescent="0.2">
      <c r="A3" s="197" t="s">
        <v>61</v>
      </c>
      <c r="B3" s="200" t="s">
        <v>62</v>
      </c>
      <c r="C3" s="203" t="s">
        <v>63</v>
      </c>
      <c r="D3" s="203" t="s">
        <v>64</v>
      </c>
      <c r="E3" s="188" t="s">
        <v>65</v>
      </c>
      <c r="F3" s="206" t="s">
        <v>66</v>
      </c>
      <c r="G3" s="206" t="s">
        <v>67</v>
      </c>
      <c r="H3" s="206" t="s">
        <v>68</v>
      </c>
      <c r="I3" s="188" t="s">
        <v>69</v>
      </c>
      <c r="J3" s="188" t="s">
        <v>70</v>
      </c>
      <c r="K3" s="188" t="s">
        <v>71</v>
      </c>
      <c r="L3" s="188" t="s">
        <v>72</v>
      </c>
      <c r="M3" s="188" t="s">
        <v>73</v>
      </c>
      <c r="N3" s="188" t="s">
        <v>74</v>
      </c>
      <c r="O3" s="188" t="s">
        <v>75</v>
      </c>
      <c r="P3" s="188" t="s">
        <v>76</v>
      </c>
      <c r="Q3" s="188" t="s">
        <v>77</v>
      </c>
      <c r="R3" s="200" t="s">
        <v>78</v>
      </c>
      <c r="S3" s="200" t="s">
        <v>79</v>
      </c>
    </row>
    <row r="4" spans="1:27" s="5" customFormat="1" ht="15" x14ac:dyDescent="0.2">
      <c r="A4" s="198"/>
      <c r="B4" s="201"/>
      <c r="C4" s="204"/>
      <c r="D4" s="204"/>
      <c r="E4" s="189"/>
      <c r="F4" s="207"/>
      <c r="G4" s="207"/>
      <c r="H4" s="207"/>
      <c r="I4" s="189"/>
      <c r="J4" s="189"/>
      <c r="K4" s="189"/>
      <c r="L4" s="189"/>
      <c r="M4" s="189"/>
      <c r="N4" s="189"/>
      <c r="O4" s="189"/>
      <c r="P4" s="189"/>
      <c r="Q4" s="189"/>
      <c r="R4" s="201"/>
      <c r="S4" s="201"/>
    </row>
    <row r="5" spans="1:27" s="5" customFormat="1" ht="34" customHeight="1" thickBot="1" x14ac:dyDescent="0.25">
      <c r="A5" s="199"/>
      <c r="B5" s="202"/>
      <c r="C5" s="205"/>
      <c r="D5" s="205"/>
      <c r="E5" s="190"/>
      <c r="F5" s="208"/>
      <c r="G5" s="208"/>
      <c r="H5" s="208"/>
      <c r="I5" s="190"/>
      <c r="J5" s="190"/>
      <c r="K5" s="190"/>
      <c r="L5" s="190"/>
      <c r="M5" s="190"/>
      <c r="N5" s="190"/>
      <c r="O5" s="190"/>
      <c r="P5" s="190"/>
      <c r="Q5" s="190"/>
      <c r="R5" s="202"/>
      <c r="S5" s="202"/>
    </row>
    <row r="6" spans="1:27" ht="15" customHeight="1" thickBot="1" x14ac:dyDescent="0.25">
      <c r="A6" s="1" t="s">
        <v>2</v>
      </c>
      <c r="B6" s="1" t="s">
        <v>3</v>
      </c>
      <c r="C6" s="7">
        <v>53</v>
      </c>
      <c r="D6" s="7">
        <v>158.5</v>
      </c>
      <c r="E6" s="8">
        <v>71.099999999999994</v>
      </c>
      <c r="F6" s="8">
        <v>69</v>
      </c>
      <c r="G6" s="8">
        <v>50.8</v>
      </c>
      <c r="H6" s="8">
        <v>42</v>
      </c>
      <c r="I6" s="8">
        <v>19</v>
      </c>
      <c r="J6" s="8">
        <v>7.5</v>
      </c>
      <c r="K6" s="8">
        <v>24</v>
      </c>
      <c r="L6" s="8">
        <v>51.3</v>
      </c>
      <c r="M6" s="8">
        <v>43.5</v>
      </c>
      <c r="N6" s="8">
        <v>42.9</v>
      </c>
      <c r="O6" s="8">
        <v>33.9</v>
      </c>
      <c r="P6" s="8">
        <v>38.200000000000003</v>
      </c>
      <c r="Q6" s="8">
        <v>36.700000000000003</v>
      </c>
      <c r="R6" s="1" t="s">
        <v>0</v>
      </c>
      <c r="S6" s="1" t="s">
        <v>1</v>
      </c>
      <c r="V6" s="13" t="s">
        <v>80</v>
      </c>
      <c r="W6" s="14" t="s">
        <v>81</v>
      </c>
      <c r="X6" s="15" t="s">
        <v>82</v>
      </c>
      <c r="Y6" s="15" t="s">
        <v>83</v>
      </c>
      <c r="Z6" s="15" t="s">
        <v>84</v>
      </c>
      <c r="AA6" s="15" t="s">
        <v>85</v>
      </c>
    </row>
    <row r="7" spans="1:27" ht="15" customHeight="1" thickBot="1" x14ac:dyDescent="0.25">
      <c r="A7" s="1" t="s">
        <v>4</v>
      </c>
      <c r="B7" s="1" t="s">
        <v>5</v>
      </c>
      <c r="C7" s="7">
        <v>82</v>
      </c>
      <c r="D7" s="7">
        <v>179.3</v>
      </c>
      <c r="E7" s="8">
        <v>91.1</v>
      </c>
      <c r="F7" s="8">
        <v>80</v>
      </c>
      <c r="G7" s="8">
        <v>62</v>
      </c>
      <c r="H7" s="8">
        <v>48</v>
      </c>
      <c r="I7" s="8">
        <v>27</v>
      </c>
      <c r="J7" s="8">
        <v>14</v>
      </c>
      <c r="K7" s="8">
        <v>34.9</v>
      </c>
      <c r="L7" s="8">
        <v>55</v>
      </c>
      <c r="M7" s="8">
        <v>49</v>
      </c>
      <c r="N7" s="8">
        <v>51</v>
      </c>
      <c r="O7" s="8">
        <v>37.700000000000003</v>
      </c>
      <c r="P7" s="8">
        <v>44</v>
      </c>
      <c r="Q7" s="8">
        <v>41.5</v>
      </c>
      <c r="R7" s="1" t="s">
        <v>0</v>
      </c>
      <c r="S7" s="1" t="s">
        <v>1</v>
      </c>
      <c r="V7" s="16" t="s">
        <v>86</v>
      </c>
      <c r="W7" s="17" t="s">
        <v>87</v>
      </c>
      <c r="X7" s="17" t="s">
        <v>88</v>
      </c>
      <c r="Y7" s="17" t="s">
        <v>89</v>
      </c>
      <c r="Z7" s="17" t="s">
        <v>90</v>
      </c>
      <c r="AA7" s="17" t="s">
        <v>91</v>
      </c>
    </row>
    <row r="8" spans="1:27" ht="15" customHeight="1" thickBot="1" x14ac:dyDescent="0.25">
      <c r="A8" s="1" t="s">
        <v>6</v>
      </c>
      <c r="B8" s="1" t="s">
        <v>7</v>
      </c>
      <c r="C8" s="7">
        <v>49</v>
      </c>
      <c r="D8" s="7">
        <v>156.5</v>
      </c>
      <c r="E8" s="8">
        <v>82.4</v>
      </c>
      <c r="F8" s="8">
        <v>72.400000000000006</v>
      </c>
      <c r="G8" s="8">
        <v>55</v>
      </c>
      <c r="H8" s="8">
        <v>44.5</v>
      </c>
      <c r="I8" s="8">
        <v>23.9</v>
      </c>
      <c r="J8" s="8">
        <v>11.3</v>
      </c>
      <c r="K8" s="8">
        <v>31.1</v>
      </c>
      <c r="L8" s="8">
        <v>52</v>
      </c>
      <c r="M8" s="8">
        <v>40</v>
      </c>
      <c r="N8" s="8">
        <v>49.8</v>
      </c>
      <c r="O8" s="8">
        <v>37</v>
      </c>
      <c r="P8" s="8">
        <v>37.1</v>
      </c>
      <c r="Q8" s="8">
        <v>37</v>
      </c>
      <c r="R8" s="1" t="s">
        <v>0</v>
      </c>
      <c r="S8" s="1" t="s">
        <v>1</v>
      </c>
      <c r="V8" s="18" t="s">
        <v>92</v>
      </c>
      <c r="W8" s="19" t="s">
        <v>93</v>
      </c>
      <c r="X8" s="19" t="s">
        <v>94</v>
      </c>
      <c r="Y8" s="19" t="s">
        <v>95</v>
      </c>
      <c r="Z8" s="19" t="s">
        <v>96</v>
      </c>
      <c r="AA8" s="19" t="s">
        <v>97</v>
      </c>
    </row>
    <row r="9" spans="1:27" ht="15" customHeight="1" thickBot="1" x14ac:dyDescent="0.25">
      <c r="A9" s="1" t="s">
        <v>8</v>
      </c>
      <c r="B9" s="1" t="s">
        <v>9</v>
      </c>
      <c r="C9" s="7">
        <v>53.5</v>
      </c>
      <c r="D9" s="7">
        <v>161</v>
      </c>
      <c r="E9" s="8">
        <v>87</v>
      </c>
      <c r="F9" s="8">
        <v>76.5</v>
      </c>
      <c r="G9" s="8">
        <v>58</v>
      </c>
      <c r="H9" s="8">
        <v>44.1</v>
      </c>
      <c r="I9" s="8">
        <v>24.7</v>
      </c>
      <c r="J9" s="8">
        <v>11.8</v>
      </c>
      <c r="K9" s="8">
        <v>38</v>
      </c>
      <c r="L9" s="8">
        <v>54.3</v>
      </c>
      <c r="M9" s="8">
        <v>40.9</v>
      </c>
      <c r="N9" s="8">
        <v>50</v>
      </c>
      <c r="O9" s="8">
        <v>41.3</v>
      </c>
      <c r="P9" s="8">
        <v>49.9</v>
      </c>
      <c r="Q9" s="8">
        <v>36.799999999999997</v>
      </c>
      <c r="R9" s="1" t="s">
        <v>0</v>
      </c>
      <c r="S9" s="1" t="s">
        <v>1</v>
      </c>
      <c r="V9" s="20" t="s">
        <v>98</v>
      </c>
      <c r="W9" s="17" t="s">
        <v>99</v>
      </c>
      <c r="X9" s="17" t="s">
        <v>100</v>
      </c>
      <c r="Y9" s="17" t="s">
        <v>101</v>
      </c>
      <c r="Z9" s="17" t="s">
        <v>102</v>
      </c>
      <c r="AA9" s="17" t="s">
        <v>103</v>
      </c>
    </row>
    <row r="10" spans="1:27" ht="15" customHeight="1" thickBot="1" x14ac:dyDescent="0.25">
      <c r="A10" s="1" t="s">
        <v>10</v>
      </c>
      <c r="B10" s="1" t="s">
        <v>11</v>
      </c>
      <c r="C10" s="7">
        <v>55</v>
      </c>
      <c r="D10" s="7">
        <v>155</v>
      </c>
      <c r="E10" s="8">
        <v>81</v>
      </c>
      <c r="F10" s="8">
        <v>69</v>
      </c>
      <c r="G10" s="8">
        <v>53</v>
      </c>
      <c r="H10" s="8">
        <v>41</v>
      </c>
      <c r="I10" s="8">
        <v>18</v>
      </c>
      <c r="J10" s="8">
        <v>9.1</v>
      </c>
      <c r="K10" s="8">
        <v>27.9</v>
      </c>
      <c r="L10" s="8">
        <v>49.2</v>
      </c>
      <c r="M10" s="8">
        <v>36.9</v>
      </c>
      <c r="N10" s="8">
        <v>43.7</v>
      </c>
      <c r="O10" s="8">
        <v>35.6</v>
      </c>
      <c r="P10" s="8">
        <v>35.200000000000003</v>
      </c>
      <c r="Q10" s="8">
        <v>35.799999999999997</v>
      </c>
      <c r="R10" s="1" t="s">
        <v>0</v>
      </c>
      <c r="S10" s="1" t="s">
        <v>12</v>
      </c>
      <c r="V10" s="21" t="s">
        <v>104</v>
      </c>
      <c r="W10" s="19" t="s">
        <v>105</v>
      </c>
      <c r="X10" s="19" t="s">
        <v>106</v>
      </c>
      <c r="Y10" s="19" t="s">
        <v>107</v>
      </c>
      <c r="Z10" s="19" t="s">
        <v>108</v>
      </c>
      <c r="AA10" s="19" t="s">
        <v>109</v>
      </c>
    </row>
    <row r="11" spans="1:27" ht="15" customHeight="1" thickBot="1" x14ac:dyDescent="0.25">
      <c r="A11" s="1" t="s">
        <v>13</v>
      </c>
      <c r="B11" s="1" t="s">
        <v>14</v>
      </c>
      <c r="C11" s="7">
        <v>75</v>
      </c>
      <c r="D11" s="7">
        <v>184</v>
      </c>
      <c r="E11" s="8">
        <v>89.5</v>
      </c>
      <c r="F11" s="8">
        <v>79.2</v>
      </c>
      <c r="G11" s="8">
        <v>58.5</v>
      </c>
      <c r="H11" s="8">
        <v>49.9</v>
      </c>
      <c r="I11" s="8">
        <v>19.5</v>
      </c>
      <c r="J11" s="8">
        <v>9.6</v>
      </c>
      <c r="K11" s="8">
        <v>36</v>
      </c>
      <c r="L11" s="8">
        <v>60.5</v>
      </c>
      <c r="M11" s="8">
        <v>46.1</v>
      </c>
      <c r="N11" s="8">
        <v>53.6</v>
      </c>
      <c r="O11" s="8">
        <v>54</v>
      </c>
      <c r="P11" s="8">
        <v>41.4</v>
      </c>
      <c r="Q11" s="8">
        <v>40</v>
      </c>
      <c r="R11" s="1" t="s">
        <v>0</v>
      </c>
      <c r="S11" s="1" t="s">
        <v>12</v>
      </c>
      <c r="V11" s="20" t="s">
        <v>110</v>
      </c>
      <c r="W11" s="17" t="s">
        <v>111</v>
      </c>
      <c r="X11" s="17" t="s">
        <v>112</v>
      </c>
      <c r="Y11" s="17" t="s">
        <v>113</v>
      </c>
      <c r="Z11" s="17" t="s">
        <v>114</v>
      </c>
      <c r="AA11" s="17" t="s">
        <v>115</v>
      </c>
    </row>
    <row r="12" spans="1:27" ht="15" customHeight="1" thickBot="1" x14ac:dyDescent="0.25">
      <c r="A12" s="1" t="s">
        <v>15</v>
      </c>
      <c r="B12" s="1" t="s">
        <v>16</v>
      </c>
      <c r="C12" s="7">
        <v>43.5</v>
      </c>
      <c r="D12" s="7">
        <v>156</v>
      </c>
      <c r="E12" s="8">
        <v>72.2</v>
      </c>
      <c r="F12" s="8">
        <v>61.5</v>
      </c>
      <c r="G12" s="8">
        <v>45.3</v>
      </c>
      <c r="H12" s="8">
        <v>41</v>
      </c>
      <c r="I12" s="8">
        <v>13.7</v>
      </c>
      <c r="J12" s="8">
        <v>6.8</v>
      </c>
      <c r="K12" s="8">
        <v>26.7</v>
      </c>
      <c r="L12" s="8">
        <v>48.4</v>
      </c>
      <c r="M12" s="8">
        <v>39</v>
      </c>
      <c r="N12" s="8">
        <v>42</v>
      </c>
      <c r="O12" s="8">
        <v>31.8</v>
      </c>
      <c r="P12" s="8">
        <v>36.6</v>
      </c>
      <c r="Q12" s="8">
        <v>33.5</v>
      </c>
      <c r="R12" s="1" t="s">
        <v>0</v>
      </c>
      <c r="S12" s="1" t="s">
        <v>1</v>
      </c>
      <c r="V12" s="21" t="s">
        <v>116</v>
      </c>
      <c r="W12" s="19" t="s">
        <v>117</v>
      </c>
      <c r="X12" s="19" t="s">
        <v>118</v>
      </c>
      <c r="Y12" s="19" t="s">
        <v>119</v>
      </c>
      <c r="Z12" s="19" t="s">
        <v>120</v>
      </c>
      <c r="AA12" s="19" t="s">
        <v>121</v>
      </c>
    </row>
    <row r="13" spans="1:27" ht="15" customHeight="1" thickBot="1" x14ac:dyDescent="0.25">
      <c r="A13" s="1" t="s">
        <v>17</v>
      </c>
      <c r="B13" s="1" t="s">
        <v>18</v>
      </c>
      <c r="C13" s="7">
        <v>70</v>
      </c>
      <c r="D13" s="7">
        <v>172.3</v>
      </c>
      <c r="E13" s="8">
        <v>86.8</v>
      </c>
      <c r="F13" s="8">
        <v>76</v>
      </c>
      <c r="G13" s="8">
        <v>54.7</v>
      </c>
      <c r="H13" s="8">
        <v>46.8</v>
      </c>
      <c r="I13" s="8">
        <v>19.5</v>
      </c>
      <c r="J13" s="8">
        <v>9.5</v>
      </c>
      <c r="K13" s="8">
        <v>32.700000000000003</v>
      </c>
      <c r="L13" s="8">
        <v>53.3</v>
      </c>
      <c r="M13" s="8">
        <v>41.5</v>
      </c>
      <c r="N13" s="8">
        <v>48.5</v>
      </c>
      <c r="O13" s="8">
        <v>34.799999999999997</v>
      </c>
      <c r="P13" s="8">
        <v>41.2</v>
      </c>
      <c r="Q13" s="8">
        <v>37.799999999999997</v>
      </c>
      <c r="R13" s="1" t="s">
        <v>0</v>
      </c>
      <c r="S13" s="1" t="s">
        <v>1</v>
      </c>
      <c r="V13" s="20" t="s">
        <v>122</v>
      </c>
      <c r="W13" s="17" t="s">
        <v>123</v>
      </c>
      <c r="X13" s="17" t="s">
        <v>124</v>
      </c>
      <c r="Y13" s="17" t="s">
        <v>125</v>
      </c>
      <c r="Z13" s="17" t="s">
        <v>126</v>
      </c>
      <c r="AA13" s="17" t="s">
        <v>127</v>
      </c>
    </row>
    <row r="14" spans="1:27" ht="15" customHeight="1" thickBot="1" x14ac:dyDescent="0.25">
      <c r="A14" s="1" t="s">
        <v>19</v>
      </c>
      <c r="B14" s="1" t="s">
        <v>20</v>
      </c>
      <c r="C14" s="7">
        <v>79.5</v>
      </c>
      <c r="D14" s="7">
        <v>179</v>
      </c>
      <c r="E14" s="8">
        <v>87.7</v>
      </c>
      <c r="F14" s="8">
        <v>78.2</v>
      </c>
      <c r="G14" s="8">
        <v>34.799999999999997</v>
      </c>
      <c r="H14" s="8">
        <v>48.6</v>
      </c>
      <c r="I14" s="8">
        <v>19.399999999999999</v>
      </c>
      <c r="J14" s="8">
        <v>9.1999999999999993</v>
      </c>
      <c r="K14" s="8">
        <v>36.200000000000003</v>
      </c>
      <c r="L14" s="8">
        <v>54.5</v>
      </c>
      <c r="M14" s="8">
        <v>43</v>
      </c>
      <c r="N14" s="8">
        <v>49.8</v>
      </c>
      <c r="O14" s="8">
        <v>38</v>
      </c>
      <c r="P14" s="8">
        <v>46.3</v>
      </c>
      <c r="Q14" s="8">
        <v>44</v>
      </c>
      <c r="R14" s="1" t="s">
        <v>0</v>
      </c>
      <c r="S14" s="1" t="s">
        <v>12</v>
      </c>
      <c r="V14" s="21" t="s">
        <v>128</v>
      </c>
      <c r="W14" s="19" t="s">
        <v>129</v>
      </c>
      <c r="X14" s="19" t="s">
        <v>130</v>
      </c>
      <c r="Y14" s="19" t="s">
        <v>131</v>
      </c>
      <c r="Z14" s="19" t="s">
        <v>132</v>
      </c>
      <c r="AA14" s="19" t="s">
        <v>133</v>
      </c>
    </row>
    <row r="15" spans="1:27" ht="15" customHeight="1" thickBot="1" x14ac:dyDescent="0.25">
      <c r="A15" s="1" t="s">
        <v>21</v>
      </c>
      <c r="B15" s="1" t="s">
        <v>22</v>
      </c>
      <c r="C15" s="7">
        <v>60</v>
      </c>
      <c r="D15" s="6">
        <v>160</v>
      </c>
      <c r="E15" s="8">
        <v>81.099999999999994</v>
      </c>
      <c r="F15" s="8">
        <v>69.400000000000006</v>
      </c>
      <c r="G15" s="8">
        <v>51.8</v>
      </c>
      <c r="H15" s="8">
        <v>42.6</v>
      </c>
      <c r="I15" s="8">
        <v>20.9</v>
      </c>
      <c r="J15" s="8">
        <v>8.8000000000000007</v>
      </c>
      <c r="K15" s="8">
        <v>29.5</v>
      </c>
      <c r="L15" s="8">
        <v>51.2</v>
      </c>
      <c r="M15" s="8">
        <v>39.4</v>
      </c>
      <c r="N15" s="8">
        <v>45</v>
      </c>
      <c r="O15" s="8">
        <v>36.9</v>
      </c>
      <c r="P15" s="8">
        <v>40.700000000000003</v>
      </c>
      <c r="Q15" s="8">
        <v>36.9</v>
      </c>
      <c r="R15" s="1" t="s">
        <v>0</v>
      </c>
      <c r="S15" s="1" t="s">
        <v>12</v>
      </c>
      <c r="V15" s="20" t="s">
        <v>134</v>
      </c>
      <c r="W15" s="17" t="s">
        <v>135</v>
      </c>
      <c r="X15" s="17" t="s">
        <v>136</v>
      </c>
      <c r="Y15" s="17" t="s">
        <v>137</v>
      </c>
      <c r="Z15" s="17" t="s">
        <v>138</v>
      </c>
      <c r="AA15" s="17" t="s">
        <v>139</v>
      </c>
    </row>
    <row r="16" spans="1:27" ht="15" customHeight="1" thickBot="1" x14ac:dyDescent="0.25">
      <c r="A16" s="1" t="s">
        <v>23</v>
      </c>
      <c r="B16" s="1" t="s">
        <v>24</v>
      </c>
      <c r="C16" s="7">
        <v>52.5</v>
      </c>
      <c r="D16" s="7">
        <v>169.7</v>
      </c>
      <c r="E16" s="8">
        <v>79.400000000000006</v>
      </c>
      <c r="F16" s="8">
        <v>70.099999999999994</v>
      </c>
      <c r="G16" s="8">
        <v>52.2</v>
      </c>
      <c r="H16" s="8">
        <v>47.5</v>
      </c>
      <c r="I16" s="8">
        <v>18.5</v>
      </c>
      <c r="J16" s="8">
        <v>7.7</v>
      </c>
      <c r="K16" s="8">
        <v>30</v>
      </c>
      <c r="L16" s="8">
        <v>53.1</v>
      </c>
      <c r="M16" s="8">
        <v>40.4</v>
      </c>
      <c r="N16" s="8">
        <v>48.3</v>
      </c>
      <c r="O16" s="8">
        <v>31.5</v>
      </c>
      <c r="P16" s="8">
        <v>35</v>
      </c>
      <c r="Q16" s="8">
        <v>37</v>
      </c>
      <c r="R16" s="1" t="s">
        <v>0</v>
      </c>
      <c r="S16" s="1" t="s">
        <v>12</v>
      </c>
      <c r="V16" s="21" t="s">
        <v>140</v>
      </c>
      <c r="W16" s="19" t="s">
        <v>141</v>
      </c>
      <c r="X16" s="19" t="s">
        <v>142</v>
      </c>
      <c r="Y16" s="19" t="s">
        <v>143</v>
      </c>
      <c r="Z16" s="19" t="s">
        <v>144</v>
      </c>
      <c r="AA16" s="19" t="s">
        <v>145</v>
      </c>
    </row>
    <row r="17" spans="1:27" ht="15" customHeight="1" thickBot="1" x14ac:dyDescent="0.25">
      <c r="A17" s="1" t="s">
        <v>25</v>
      </c>
      <c r="B17" s="1" t="s">
        <v>26</v>
      </c>
      <c r="C17" s="7">
        <v>78</v>
      </c>
      <c r="D17" s="7">
        <v>178.5</v>
      </c>
      <c r="E17" s="8">
        <v>84</v>
      </c>
      <c r="F17" s="8">
        <v>72.099999999999994</v>
      </c>
      <c r="G17" s="8">
        <v>54.2</v>
      </c>
      <c r="H17" s="8">
        <v>49.3</v>
      </c>
      <c r="I17" s="8">
        <v>18.5</v>
      </c>
      <c r="J17" s="8">
        <v>10</v>
      </c>
      <c r="K17" s="8">
        <v>36.4</v>
      </c>
      <c r="L17" s="8">
        <v>56.3</v>
      </c>
      <c r="M17" s="8">
        <v>44.7</v>
      </c>
      <c r="N17" s="8">
        <v>53.2</v>
      </c>
      <c r="O17" s="8">
        <v>35.5</v>
      </c>
      <c r="P17" s="8">
        <v>41</v>
      </c>
      <c r="Q17" s="8">
        <v>40.5</v>
      </c>
      <c r="R17" s="1" t="s">
        <v>0</v>
      </c>
      <c r="S17" s="1" t="s">
        <v>12</v>
      </c>
      <c r="V17" s="20" t="s">
        <v>146</v>
      </c>
      <c r="W17" s="17" t="s">
        <v>147</v>
      </c>
      <c r="X17" s="17" t="s">
        <v>148</v>
      </c>
      <c r="Y17" s="17" t="s">
        <v>149</v>
      </c>
      <c r="Z17" s="17" t="s">
        <v>150</v>
      </c>
      <c r="AA17" s="17" t="s">
        <v>151</v>
      </c>
    </row>
    <row r="18" spans="1:27" ht="15" customHeight="1" thickBot="1" x14ac:dyDescent="0.25">
      <c r="A18" s="1" t="s">
        <v>27</v>
      </c>
      <c r="B18" s="1" t="s">
        <v>28</v>
      </c>
      <c r="C18" s="7">
        <v>80</v>
      </c>
      <c r="D18" s="7">
        <v>181</v>
      </c>
      <c r="E18" s="8">
        <v>87</v>
      </c>
      <c r="F18" s="8">
        <v>79</v>
      </c>
      <c r="G18" s="8">
        <v>58.5</v>
      </c>
      <c r="H18" s="8">
        <v>51.3</v>
      </c>
      <c r="I18" s="8">
        <v>23.1</v>
      </c>
      <c r="J18" s="8">
        <v>8.3000000000000007</v>
      </c>
      <c r="K18" s="8">
        <v>35.799999999999997</v>
      </c>
      <c r="L18" s="8">
        <v>56</v>
      </c>
      <c r="M18" s="8">
        <v>59.3</v>
      </c>
      <c r="N18" s="8">
        <v>53</v>
      </c>
      <c r="O18" s="8">
        <v>40</v>
      </c>
      <c r="P18" s="8">
        <v>45.1</v>
      </c>
      <c r="Q18" s="8">
        <v>41.8</v>
      </c>
      <c r="R18" s="1" t="s">
        <v>29</v>
      </c>
      <c r="S18" s="1" t="s">
        <v>1</v>
      </c>
      <c r="V18" s="21" t="s">
        <v>152</v>
      </c>
      <c r="W18" s="19" t="s">
        <v>153</v>
      </c>
      <c r="X18" s="19" t="s">
        <v>154</v>
      </c>
      <c r="Y18" s="19" t="s">
        <v>155</v>
      </c>
      <c r="Z18" s="19" t="s">
        <v>156</v>
      </c>
      <c r="AA18" s="19" t="s">
        <v>157</v>
      </c>
    </row>
    <row r="19" spans="1:27" ht="15" customHeight="1" thickBot="1" x14ac:dyDescent="0.25">
      <c r="A19" s="1" t="s">
        <v>30</v>
      </c>
      <c r="B19" s="1" t="s">
        <v>31</v>
      </c>
      <c r="C19" s="7">
        <v>67</v>
      </c>
      <c r="D19" s="7">
        <v>174</v>
      </c>
      <c r="E19" s="8">
        <v>81.5</v>
      </c>
      <c r="F19" s="8">
        <v>72.3</v>
      </c>
      <c r="G19" s="8">
        <v>52.9</v>
      </c>
      <c r="H19" s="8">
        <v>45.5</v>
      </c>
      <c r="I19" s="8">
        <v>16.5</v>
      </c>
      <c r="J19" s="8">
        <v>6.8</v>
      </c>
      <c r="K19" s="8">
        <v>3.4</v>
      </c>
      <c r="L19" s="8">
        <v>58.8</v>
      </c>
      <c r="M19" s="8">
        <v>42.2</v>
      </c>
      <c r="N19" s="8">
        <v>51</v>
      </c>
      <c r="O19" s="8">
        <v>35.700000000000003</v>
      </c>
      <c r="P19" s="8">
        <v>43.9</v>
      </c>
      <c r="Q19" s="8">
        <v>41.7</v>
      </c>
      <c r="R19" s="1" t="s">
        <v>29</v>
      </c>
      <c r="S19" s="1" t="s">
        <v>1</v>
      </c>
      <c r="V19" s="20" t="s">
        <v>158</v>
      </c>
      <c r="W19" s="17" t="s">
        <v>159</v>
      </c>
      <c r="X19" s="17" t="s">
        <v>160</v>
      </c>
      <c r="Y19" s="17" t="s">
        <v>161</v>
      </c>
      <c r="Z19" s="17" t="s">
        <v>162</v>
      </c>
      <c r="AA19" s="17" t="s">
        <v>163</v>
      </c>
    </row>
    <row r="20" spans="1:27" ht="15" customHeight="1" thickBot="1" x14ac:dyDescent="0.25">
      <c r="A20" s="1" t="s">
        <v>32</v>
      </c>
      <c r="B20" s="1" t="s">
        <v>33</v>
      </c>
      <c r="C20" s="7">
        <v>79</v>
      </c>
      <c r="D20" s="7">
        <v>168</v>
      </c>
      <c r="E20" s="8">
        <v>80.7</v>
      </c>
      <c r="F20" s="8">
        <v>69.8</v>
      </c>
      <c r="G20" s="8">
        <v>53.5</v>
      </c>
      <c r="H20" s="8">
        <v>47.3</v>
      </c>
      <c r="I20" s="8">
        <v>15.2</v>
      </c>
      <c r="J20" s="8">
        <v>9.6999999999999993</v>
      </c>
      <c r="K20" s="8">
        <v>35.200000000000003</v>
      </c>
      <c r="L20" s="8">
        <v>58</v>
      </c>
      <c r="M20" s="8">
        <v>42.8</v>
      </c>
      <c r="N20" s="8">
        <v>49.1</v>
      </c>
      <c r="O20" s="8">
        <v>41</v>
      </c>
      <c r="P20" s="8">
        <v>45</v>
      </c>
      <c r="Q20" s="8">
        <v>40.200000000000003</v>
      </c>
      <c r="R20" s="1" t="s">
        <v>29</v>
      </c>
      <c r="S20" s="1" t="s">
        <v>1</v>
      </c>
      <c r="V20" s="21" t="s">
        <v>164</v>
      </c>
      <c r="W20" s="19" t="s">
        <v>165</v>
      </c>
      <c r="X20" s="19" t="s">
        <v>166</v>
      </c>
      <c r="Y20" s="19" t="s">
        <v>167</v>
      </c>
      <c r="Z20" s="19" t="s">
        <v>168</v>
      </c>
      <c r="AA20" s="19" t="s">
        <v>169</v>
      </c>
    </row>
    <row r="21" spans="1:27" ht="15" customHeight="1" thickBot="1" x14ac:dyDescent="0.25">
      <c r="A21" s="1" t="s">
        <v>34</v>
      </c>
      <c r="B21" s="1" t="s">
        <v>35</v>
      </c>
      <c r="C21" s="7">
        <v>77</v>
      </c>
      <c r="D21" s="7">
        <v>166.8</v>
      </c>
      <c r="E21" s="8">
        <v>82.3</v>
      </c>
      <c r="F21" s="8">
        <v>72.099999999999994</v>
      </c>
      <c r="G21" s="8">
        <v>53.3</v>
      </c>
      <c r="H21" s="8">
        <v>42.7</v>
      </c>
      <c r="I21" s="8">
        <v>16.399999999999999</v>
      </c>
      <c r="J21" s="8">
        <v>10.9</v>
      </c>
      <c r="K21" s="8">
        <v>31.3</v>
      </c>
      <c r="L21" s="8">
        <v>57.3</v>
      </c>
      <c r="M21" s="8">
        <v>44.1</v>
      </c>
      <c r="N21" s="8">
        <v>46</v>
      </c>
      <c r="O21" s="8">
        <v>42</v>
      </c>
      <c r="P21" s="8">
        <v>47.8</v>
      </c>
      <c r="Q21" s="8">
        <v>39.5</v>
      </c>
      <c r="R21" s="1" t="s">
        <v>29</v>
      </c>
      <c r="S21" s="1" t="s">
        <v>1</v>
      </c>
      <c r="V21" s="20" t="s">
        <v>170</v>
      </c>
      <c r="W21" s="17" t="s">
        <v>171</v>
      </c>
      <c r="X21" s="17" t="s">
        <v>172</v>
      </c>
      <c r="Y21" s="17" t="s">
        <v>173</v>
      </c>
      <c r="Z21" s="17" t="s">
        <v>174</v>
      </c>
      <c r="AA21" s="17" t="s">
        <v>175</v>
      </c>
    </row>
    <row r="22" spans="1:27" ht="15" customHeight="1" x14ac:dyDescent="0.2">
      <c r="A22" s="1" t="s">
        <v>36</v>
      </c>
      <c r="B22" s="1" t="s">
        <v>37</v>
      </c>
      <c r="C22" s="7">
        <v>70</v>
      </c>
      <c r="D22" s="7">
        <v>171</v>
      </c>
      <c r="E22" s="8">
        <v>81.599999999999994</v>
      </c>
      <c r="F22" s="8">
        <v>72</v>
      </c>
      <c r="G22" s="8">
        <v>54.3</v>
      </c>
      <c r="H22" s="8">
        <v>47.6</v>
      </c>
      <c r="I22" s="8">
        <v>17.7</v>
      </c>
      <c r="J22" s="8">
        <v>10.7</v>
      </c>
      <c r="K22" s="8">
        <v>32</v>
      </c>
      <c r="L22" s="8">
        <v>56.1</v>
      </c>
      <c r="M22" s="8">
        <v>44.2</v>
      </c>
      <c r="N22" s="8">
        <v>48.8</v>
      </c>
      <c r="O22" s="8">
        <v>40.700000000000003</v>
      </c>
      <c r="P22" s="8">
        <v>41.2</v>
      </c>
      <c r="Q22" s="8">
        <v>35.700000000000003</v>
      </c>
      <c r="R22" s="1" t="s">
        <v>29</v>
      </c>
      <c r="S22" s="1" t="s">
        <v>1</v>
      </c>
    </row>
    <row r="23" spans="1:27" ht="15" customHeight="1" x14ac:dyDescent="0.2">
      <c r="A23" s="1" t="s">
        <v>38</v>
      </c>
      <c r="B23" s="1" t="s">
        <v>39</v>
      </c>
      <c r="C23" s="7">
        <v>67</v>
      </c>
      <c r="D23" s="7">
        <v>175.3</v>
      </c>
      <c r="E23" s="8">
        <v>84.6</v>
      </c>
      <c r="F23" s="8">
        <v>72.400000000000006</v>
      </c>
      <c r="G23" s="8">
        <v>58.7</v>
      </c>
      <c r="H23" s="8">
        <v>45.5</v>
      </c>
      <c r="I23" s="8">
        <v>20.3</v>
      </c>
      <c r="J23" s="8">
        <v>9.5</v>
      </c>
      <c r="K23" s="8">
        <v>34.6</v>
      </c>
      <c r="L23" s="8">
        <v>56.3</v>
      </c>
      <c r="M23" s="8">
        <v>41.7</v>
      </c>
      <c r="N23" s="8">
        <v>48.4</v>
      </c>
      <c r="O23" s="8">
        <v>34.299999999999997</v>
      </c>
      <c r="P23" s="8">
        <v>39.5</v>
      </c>
      <c r="Q23" s="8">
        <v>38.4</v>
      </c>
      <c r="R23" s="1" t="s">
        <v>29</v>
      </c>
      <c r="S23" s="1" t="s">
        <v>1</v>
      </c>
    </row>
    <row r="24" spans="1:27" ht="15" customHeight="1" x14ac:dyDescent="0.2">
      <c r="A24" s="1" t="s">
        <v>40</v>
      </c>
      <c r="B24" s="1" t="s">
        <v>41</v>
      </c>
      <c r="C24" s="7">
        <v>51</v>
      </c>
      <c r="D24" s="7">
        <v>155</v>
      </c>
      <c r="E24" s="8">
        <v>79.7</v>
      </c>
      <c r="F24" s="8">
        <v>70</v>
      </c>
      <c r="G24" s="8">
        <v>51.8</v>
      </c>
      <c r="H24" s="8">
        <v>41.2</v>
      </c>
      <c r="I24" s="8">
        <v>19.600000000000001</v>
      </c>
      <c r="J24" s="8">
        <v>7.4</v>
      </c>
      <c r="K24" s="8">
        <v>28.5</v>
      </c>
      <c r="L24" s="8">
        <v>48.2</v>
      </c>
      <c r="M24" s="8">
        <v>37.700000000000003</v>
      </c>
      <c r="N24" s="8">
        <v>42.2</v>
      </c>
      <c r="O24" s="8">
        <v>52.2</v>
      </c>
      <c r="P24" s="8">
        <v>37</v>
      </c>
      <c r="Q24" s="8">
        <v>34.700000000000003</v>
      </c>
      <c r="R24" s="1" t="s">
        <v>29</v>
      </c>
      <c r="S24" s="1" t="s">
        <v>1</v>
      </c>
    </row>
    <row r="25" spans="1:27" ht="15" customHeight="1" x14ac:dyDescent="0.2">
      <c r="A25" s="2" t="s">
        <v>42</v>
      </c>
      <c r="B25" s="2" t="s">
        <v>43</v>
      </c>
      <c r="C25" s="9">
        <v>52</v>
      </c>
      <c r="D25" s="9">
        <v>158</v>
      </c>
      <c r="E25" s="10">
        <v>76.2</v>
      </c>
      <c r="F25" s="10">
        <v>67.3</v>
      </c>
      <c r="G25" s="10">
        <v>49.3</v>
      </c>
      <c r="H25" s="10">
        <v>39</v>
      </c>
      <c r="I25" s="10">
        <v>19</v>
      </c>
      <c r="J25" s="10">
        <v>9.1999999999999993</v>
      </c>
      <c r="K25" s="10">
        <v>29.5</v>
      </c>
      <c r="L25" s="10">
        <v>50.1</v>
      </c>
      <c r="M25" s="10">
        <v>37.9</v>
      </c>
      <c r="N25" s="10">
        <v>42.4</v>
      </c>
      <c r="O25" s="10">
        <v>32.200000000000003</v>
      </c>
      <c r="P25" s="10">
        <v>41.6</v>
      </c>
      <c r="Q25" s="10">
        <v>33.1</v>
      </c>
      <c r="R25" s="2" t="s">
        <v>29</v>
      </c>
      <c r="S25" s="2" t="s">
        <v>1</v>
      </c>
    </row>
    <row r="26" spans="1:27" ht="15" customHeight="1" x14ac:dyDescent="0.2">
      <c r="A26" s="1" t="s">
        <v>44</v>
      </c>
      <c r="B26" s="1" t="s">
        <v>45</v>
      </c>
      <c r="C26" s="7">
        <v>55.5</v>
      </c>
      <c r="D26" s="7">
        <v>169.7</v>
      </c>
      <c r="E26" s="8">
        <v>83</v>
      </c>
      <c r="F26" s="8">
        <v>73.599999999999994</v>
      </c>
      <c r="G26" s="8">
        <v>54</v>
      </c>
      <c r="H26" s="8">
        <v>44.3</v>
      </c>
      <c r="I26" s="8">
        <v>16.899999999999999</v>
      </c>
      <c r="J26" s="8">
        <v>7.5</v>
      </c>
      <c r="K26" s="8">
        <v>30.4</v>
      </c>
      <c r="L26" s="8">
        <v>54.4</v>
      </c>
      <c r="M26" s="8">
        <v>41.1</v>
      </c>
      <c r="N26" s="8">
        <v>48.6</v>
      </c>
      <c r="O26" s="8">
        <v>34</v>
      </c>
      <c r="P26" s="8">
        <v>37.5</v>
      </c>
      <c r="Q26" s="8">
        <v>34.5</v>
      </c>
      <c r="R26" s="1" t="s">
        <v>29</v>
      </c>
      <c r="S26" s="1" t="s">
        <v>12</v>
      </c>
    </row>
    <row r="27" spans="1:27" ht="15" customHeight="1" x14ac:dyDescent="0.2">
      <c r="A27" s="1" t="s">
        <v>46</v>
      </c>
      <c r="B27" s="1" t="s">
        <v>47</v>
      </c>
      <c r="C27" s="7">
        <v>66</v>
      </c>
      <c r="D27" s="7">
        <v>161</v>
      </c>
      <c r="E27" s="8">
        <v>82</v>
      </c>
      <c r="F27" s="8">
        <v>72.2</v>
      </c>
      <c r="G27" s="8">
        <v>54.5</v>
      </c>
      <c r="H27" s="8">
        <v>44.1</v>
      </c>
      <c r="I27" s="8">
        <v>22.1</v>
      </c>
      <c r="J27" s="8">
        <v>9.6999999999999993</v>
      </c>
      <c r="K27" s="8">
        <v>30.8</v>
      </c>
      <c r="L27" s="8">
        <v>57.7</v>
      </c>
      <c r="M27" s="8">
        <v>41</v>
      </c>
      <c r="N27" s="8">
        <v>47.4</v>
      </c>
      <c r="O27" s="8">
        <v>36.5</v>
      </c>
      <c r="P27" s="8">
        <v>39.799999999999997</v>
      </c>
      <c r="Q27" s="8">
        <v>35.1</v>
      </c>
      <c r="R27" s="1" t="s">
        <v>29</v>
      </c>
      <c r="S27" s="1" t="s">
        <v>12</v>
      </c>
    </row>
    <row r="28" spans="1:27" ht="15" customHeight="1" x14ac:dyDescent="0.2">
      <c r="A28" s="1" t="s">
        <v>48</v>
      </c>
      <c r="B28" s="1" t="s">
        <v>49</v>
      </c>
      <c r="C28" s="7">
        <v>55</v>
      </c>
      <c r="D28" s="7">
        <v>159</v>
      </c>
      <c r="E28" s="8">
        <v>79.8</v>
      </c>
      <c r="F28" s="8">
        <v>70</v>
      </c>
      <c r="G28" s="8">
        <v>52.2</v>
      </c>
      <c r="H28" s="8">
        <v>42.5</v>
      </c>
      <c r="I28" s="8">
        <v>25</v>
      </c>
      <c r="J28" s="8">
        <v>8.8000000000000007</v>
      </c>
      <c r="K28" s="8">
        <v>28.6</v>
      </c>
      <c r="L28" s="8">
        <v>50</v>
      </c>
      <c r="M28" s="8">
        <v>37.5</v>
      </c>
      <c r="N28" s="8">
        <v>45</v>
      </c>
      <c r="O28" s="8">
        <v>37</v>
      </c>
      <c r="P28" s="8">
        <v>40</v>
      </c>
      <c r="Q28" s="8">
        <v>34.700000000000003</v>
      </c>
      <c r="R28" s="1" t="s">
        <v>29</v>
      </c>
      <c r="S28" s="1" t="s">
        <v>12</v>
      </c>
    </row>
    <row r="29" spans="1:27" ht="15" customHeight="1" x14ac:dyDescent="0.2">
      <c r="A29" s="1" t="s">
        <v>50</v>
      </c>
      <c r="B29" s="1" t="s">
        <v>51</v>
      </c>
      <c r="C29" s="7">
        <v>63</v>
      </c>
      <c r="D29" s="7">
        <v>177.8</v>
      </c>
      <c r="E29" s="8">
        <v>87</v>
      </c>
      <c r="F29" s="8">
        <v>77</v>
      </c>
      <c r="G29" s="8">
        <v>58</v>
      </c>
      <c r="H29" s="8">
        <v>47.6</v>
      </c>
      <c r="I29" s="8">
        <v>19.3</v>
      </c>
      <c r="J29" s="8">
        <v>8.1999999999999993</v>
      </c>
      <c r="K29" s="8">
        <v>34.299999999999997</v>
      </c>
      <c r="L29" s="8">
        <v>54.3</v>
      </c>
      <c r="M29" s="8">
        <v>42</v>
      </c>
      <c r="N29" s="8">
        <v>49.1</v>
      </c>
      <c r="O29" s="8">
        <v>36</v>
      </c>
      <c r="P29" s="8">
        <v>41.1</v>
      </c>
      <c r="Q29" s="8">
        <v>41</v>
      </c>
      <c r="R29" s="1" t="s">
        <v>29</v>
      </c>
      <c r="S29" s="1" t="s">
        <v>12</v>
      </c>
    </row>
    <row r="30" spans="1:27" ht="15" customHeight="1" x14ac:dyDescent="0.2">
      <c r="A30" s="1" t="s">
        <v>52</v>
      </c>
      <c r="B30" s="1" t="s">
        <v>53</v>
      </c>
      <c r="C30" s="7">
        <v>78.3</v>
      </c>
      <c r="D30" s="7">
        <v>178</v>
      </c>
      <c r="E30" s="8">
        <v>93</v>
      </c>
      <c r="F30" s="8">
        <v>82</v>
      </c>
      <c r="G30" s="8">
        <v>64</v>
      </c>
      <c r="H30" s="8">
        <v>46</v>
      </c>
      <c r="I30" s="8">
        <v>24.5</v>
      </c>
      <c r="J30" s="8">
        <v>14.2</v>
      </c>
      <c r="K30" s="8">
        <v>36.6</v>
      </c>
      <c r="L30" s="8">
        <v>59.8</v>
      </c>
      <c r="M30" s="8">
        <v>48.4</v>
      </c>
      <c r="N30" s="8">
        <v>52.5</v>
      </c>
      <c r="O30" s="8">
        <v>40.5</v>
      </c>
      <c r="P30" s="8">
        <v>46.1</v>
      </c>
      <c r="Q30" s="8">
        <v>45.6</v>
      </c>
      <c r="R30" s="1" t="s">
        <v>29</v>
      </c>
      <c r="S30" s="1" t="s">
        <v>12</v>
      </c>
    </row>
    <row r="31" spans="1:27" ht="15" customHeight="1" x14ac:dyDescent="0.2">
      <c r="A31" s="3" t="s">
        <v>54</v>
      </c>
      <c r="B31" s="3" t="s">
        <v>55</v>
      </c>
      <c r="C31" s="11">
        <v>87</v>
      </c>
      <c r="D31" s="11">
        <v>191</v>
      </c>
      <c r="E31" s="12">
        <v>100</v>
      </c>
      <c r="F31" s="12">
        <v>88.6</v>
      </c>
      <c r="G31" s="12">
        <v>68.5</v>
      </c>
      <c r="H31" s="12">
        <v>53</v>
      </c>
      <c r="I31" s="12">
        <v>25</v>
      </c>
      <c r="J31" s="12">
        <v>14.5</v>
      </c>
      <c r="K31" s="12">
        <v>45</v>
      </c>
      <c r="L31" s="12">
        <v>63.5</v>
      </c>
      <c r="M31" s="12">
        <v>47</v>
      </c>
      <c r="N31" s="12">
        <v>57</v>
      </c>
      <c r="O31" s="12">
        <v>43.5</v>
      </c>
      <c r="P31" s="12">
        <v>52</v>
      </c>
      <c r="Q31" s="12">
        <v>47</v>
      </c>
      <c r="R31" s="3" t="s">
        <v>29</v>
      </c>
      <c r="S31" s="3" t="s">
        <v>12</v>
      </c>
    </row>
    <row r="32" spans="1:27" ht="15" customHeight="1" x14ac:dyDescent="0.2">
      <c r="A32" s="1"/>
      <c r="B32" s="1" t="s">
        <v>56</v>
      </c>
      <c r="C32" s="4">
        <f t="shared" ref="C32:Q32" si="0">MAX(C6:C31)</f>
        <v>87</v>
      </c>
      <c r="D32" s="4">
        <f t="shared" si="0"/>
        <v>191</v>
      </c>
      <c r="E32" s="4">
        <f t="shared" si="0"/>
        <v>100</v>
      </c>
      <c r="F32" s="4">
        <f t="shared" si="0"/>
        <v>88.6</v>
      </c>
      <c r="G32" s="4">
        <f t="shared" si="0"/>
        <v>68.5</v>
      </c>
      <c r="H32" s="4">
        <f t="shared" si="0"/>
        <v>53</v>
      </c>
      <c r="I32" s="4">
        <f t="shared" si="0"/>
        <v>27</v>
      </c>
      <c r="J32" s="4">
        <f t="shared" si="0"/>
        <v>14.5</v>
      </c>
      <c r="K32" s="4">
        <f t="shared" si="0"/>
        <v>45</v>
      </c>
      <c r="L32" s="4">
        <f t="shared" si="0"/>
        <v>63.5</v>
      </c>
      <c r="M32" s="4">
        <f t="shared" si="0"/>
        <v>59.3</v>
      </c>
      <c r="N32" s="4">
        <f t="shared" si="0"/>
        <v>57</v>
      </c>
      <c r="O32" s="4">
        <f t="shared" si="0"/>
        <v>54</v>
      </c>
      <c r="P32" s="4">
        <f t="shared" si="0"/>
        <v>52</v>
      </c>
      <c r="Q32" s="4">
        <f t="shared" si="0"/>
        <v>47</v>
      </c>
      <c r="R32" s="4"/>
      <c r="S32" s="1"/>
    </row>
    <row r="33" spans="1:19" ht="15" customHeight="1" x14ac:dyDescent="0.2">
      <c r="A33" s="1"/>
      <c r="B33" s="1" t="s">
        <v>57</v>
      </c>
      <c r="C33" s="4">
        <f t="shared" ref="C33:Q33" si="1">MIN(C6:C31)</f>
        <v>43.5</v>
      </c>
      <c r="D33" s="4">
        <f t="shared" si="1"/>
        <v>155</v>
      </c>
      <c r="E33" s="4">
        <f t="shared" si="1"/>
        <v>71.099999999999994</v>
      </c>
      <c r="F33" s="4">
        <f t="shared" si="1"/>
        <v>61.5</v>
      </c>
      <c r="G33" s="4">
        <f t="shared" si="1"/>
        <v>34.799999999999997</v>
      </c>
      <c r="H33" s="4">
        <f t="shared" si="1"/>
        <v>39</v>
      </c>
      <c r="I33" s="4">
        <f t="shared" si="1"/>
        <v>13.7</v>
      </c>
      <c r="J33" s="4">
        <f t="shared" si="1"/>
        <v>6.8</v>
      </c>
      <c r="K33" s="4">
        <f t="shared" si="1"/>
        <v>3.4</v>
      </c>
      <c r="L33" s="4">
        <f t="shared" si="1"/>
        <v>48.2</v>
      </c>
      <c r="M33" s="4">
        <f t="shared" si="1"/>
        <v>36.9</v>
      </c>
      <c r="N33" s="4">
        <f t="shared" si="1"/>
        <v>42</v>
      </c>
      <c r="O33" s="4">
        <f t="shared" si="1"/>
        <v>31.5</v>
      </c>
      <c r="P33" s="4">
        <f t="shared" si="1"/>
        <v>35</v>
      </c>
      <c r="Q33" s="4">
        <f t="shared" si="1"/>
        <v>33.1</v>
      </c>
      <c r="R33" s="4"/>
      <c r="S33" s="1"/>
    </row>
    <row r="34" spans="1:19" ht="15" customHeight="1" x14ac:dyDescent="0.2">
      <c r="A34" s="1"/>
      <c r="B34" s="1" t="s">
        <v>58</v>
      </c>
      <c r="C34" s="4">
        <f t="shared" ref="C34:Q34" si="2">MEDIAN(C6:C31)</f>
        <v>66.5</v>
      </c>
      <c r="D34" s="4">
        <f t="shared" si="2"/>
        <v>169.7</v>
      </c>
      <c r="E34" s="4">
        <f t="shared" si="2"/>
        <v>82.35</v>
      </c>
      <c r="F34" s="4">
        <f t="shared" si="2"/>
        <v>72.25</v>
      </c>
      <c r="G34" s="4">
        <f t="shared" si="2"/>
        <v>54.1</v>
      </c>
      <c r="H34" s="4">
        <f t="shared" si="2"/>
        <v>45.5</v>
      </c>
      <c r="I34" s="4">
        <f t="shared" si="2"/>
        <v>19.45</v>
      </c>
      <c r="J34" s="4">
        <f t="shared" si="2"/>
        <v>9.35</v>
      </c>
      <c r="K34" s="4">
        <f t="shared" si="2"/>
        <v>31.65</v>
      </c>
      <c r="L34" s="4">
        <f t="shared" si="2"/>
        <v>54.45</v>
      </c>
      <c r="M34" s="4">
        <f t="shared" si="2"/>
        <v>41.85</v>
      </c>
      <c r="N34" s="4">
        <f t="shared" si="2"/>
        <v>48.7</v>
      </c>
      <c r="O34" s="4">
        <f t="shared" si="2"/>
        <v>36.950000000000003</v>
      </c>
      <c r="P34" s="4">
        <f t="shared" si="2"/>
        <v>41.150000000000006</v>
      </c>
      <c r="Q34" s="4">
        <f t="shared" si="2"/>
        <v>37.4</v>
      </c>
      <c r="R34" s="4"/>
      <c r="S34" s="1"/>
    </row>
    <row r="35" spans="1:19" ht="15" customHeight="1" x14ac:dyDescent="0.2">
      <c r="A35" s="1"/>
      <c r="B35" s="1" t="s">
        <v>59</v>
      </c>
      <c r="C35" s="4">
        <f t="shared" ref="C35:Q35" si="3">_xlfn.STDEV.S(C6:C31)</f>
        <v>12.466212798539168</v>
      </c>
      <c r="D35" s="4">
        <f t="shared" si="3"/>
        <v>10.298746749745069</v>
      </c>
      <c r="E35" s="4">
        <f t="shared" si="3"/>
        <v>6.1164406441856487</v>
      </c>
      <c r="F35" s="4">
        <f t="shared" si="3"/>
        <v>5.4992768755397421</v>
      </c>
      <c r="G35" s="4">
        <f t="shared" si="3"/>
        <v>6.2057591118126991</v>
      </c>
      <c r="H35" s="4">
        <f t="shared" si="3"/>
        <v>3.4793655478240009</v>
      </c>
      <c r="I35" s="4">
        <f t="shared" si="3"/>
        <v>3.3818702154053897</v>
      </c>
      <c r="J35" s="4">
        <f t="shared" si="3"/>
        <v>2.1331991143675393</v>
      </c>
      <c r="K35" s="4">
        <f t="shared" si="3"/>
        <v>7.1865258537177787</v>
      </c>
      <c r="L35" s="4">
        <f t="shared" si="3"/>
        <v>3.9021019976417826</v>
      </c>
      <c r="M35" s="4">
        <f t="shared" si="3"/>
        <v>4.6666624542105142</v>
      </c>
      <c r="N35" s="4">
        <f t="shared" si="3"/>
        <v>3.9029712547474156</v>
      </c>
      <c r="O35" s="4">
        <f t="shared" si="3"/>
        <v>5.4333556708680453</v>
      </c>
      <c r="P35" s="4">
        <f t="shared" si="3"/>
        <v>4.3987270886018219</v>
      </c>
      <c r="Q35" s="4">
        <f t="shared" si="3"/>
        <v>3.6815235140652547</v>
      </c>
      <c r="R35" s="4"/>
      <c r="S35" s="1"/>
    </row>
  </sheetData>
  <mergeCells count="20">
    <mergeCell ref="P3:P5"/>
    <mergeCell ref="Q3:Q5"/>
    <mergeCell ref="R3:R5"/>
    <mergeCell ref="S3:S5"/>
    <mergeCell ref="N3:N5"/>
    <mergeCell ref="A1:S2"/>
    <mergeCell ref="A3:A5"/>
    <mergeCell ref="B3:B5"/>
    <mergeCell ref="C3:C5"/>
    <mergeCell ref="D3:D5"/>
    <mergeCell ref="E3:E5"/>
    <mergeCell ref="F3:F5"/>
    <mergeCell ref="G3:G5"/>
    <mergeCell ref="H3:H5"/>
    <mergeCell ref="I3:I5"/>
    <mergeCell ref="J3:J5"/>
    <mergeCell ref="K3:K5"/>
    <mergeCell ref="L3:L5"/>
    <mergeCell ref="M3:M5"/>
    <mergeCell ref="O3:O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A4011-5381-0B46-AAF1-2389D6A734FA}">
  <dimension ref="A1:DW150"/>
  <sheetViews>
    <sheetView topLeftCell="H1" workbookViewId="0">
      <pane ySplit="3" topLeftCell="A44" activePane="bottomLeft" state="frozen"/>
      <selection pane="bottomLeft" activeCell="AT63" sqref="AT63"/>
    </sheetView>
  </sheetViews>
  <sheetFormatPr baseColWidth="10" defaultColWidth="17.33203125" defaultRowHeight="16" x14ac:dyDescent="0.2"/>
  <cols>
    <col min="1" max="7" width="5.83203125" style="1" customWidth="1"/>
    <col min="8" max="8" width="4.83203125" style="83" customWidth="1"/>
    <col min="9" max="9" width="4.83203125" style="40" customWidth="1"/>
    <col min="10" max="10" width="4.83203125" style="84" customWidth="1"/>
    <col min="11" max="11" width="4.83203125" style="40" customWidth="1"/>
    <col min="12" max="12" width="4.83203125" style="85" customWidth="1"/>
    <col min="13" max="13" width="4.83203125" style="86" customWidth="1"/>
    <col min="14" max="14" width="4.83203125" style="40" customWidth="1"/>
    <col min="15" max="15" width="4.83203125" style="87" customWidth="1"/>
    <col min="16" max="16" width="4.83203125" style="47" customWidth="1"/>
    <col min="17" max="17" width="4.83203125" style="40" customWidth="1"/>
    <col min="18" max="18" width="4.83203125" style="88" customWidth="1"/>
    <col min="19" max="19" width="4.83203125" style="40" customWidth="1"/>
    <col min="20" max="20" width="4.83203125" style="89" customWidth="1"/>
    <col min="21" max="21" width="4.83203125" style="40" customWidth="1"/>
    <col min="22" max="22" width="4.83203125" style="90" customWidth="1"/>
    <col min="23" max="23" width="4.83203125" style="40" customWidth="1"/>
    <col min="24" max="24" width="4.83203125" style="2" customWidth="1"/>
    <col min="25" max="25" width="4.83203125" style="40" customWidth="1"/>
    <col min="26" max="26" width="4.83203125" style="91" customWidth="1"/>
    <col min="27" max="27" width="4.83203125" style="40" customWidth="1"/>
    <col min="28" max="28" width="4.83203125" style="92" customWidth="1"/>
    <col min="29" max="29" width="4.83203125" style="40" customWidth="1"/>
    <col min="30" max="30" width="1.6640625" style="93" customWidth="1"/>
    <col min="31" max="31" width="4.83203125" style="40" hidden="1" customWidth="1"/>
    <col min="32" max="32" width="4.83203125" style="94" hidden="1" customWidth="1"/>
    <col min="33" max="33" width="4.83203125" style="40" hidden="1" customWidth="1"/>
    <col min="34" max="34" width="4.83203125" style="1" hidden="1" customWidth="1"/>
    <col min="35" max="35" width="0.5" style="1" hidden="1" customWidth="1"/>
    <col min="36" max="36" width="4.83203125" style="1" hidden="1" customWidth="1"/>
    <col min="37" max="40" width="0.1640625" style="1" hidden="1" customWidth="1"/>
    <col min="41" max="41" width="4.83203125" style="83" customWidth="1"/>
    <col min="42" max="42" width="4.83203125" style="40" customWidth="1"/>
    <col min="43" max="43" width="4.83203125" style="84" customWidth="1"/>
    <col min="44" max="44" width="4.83203125" style="40" customWidth="1"/>
    <col min="45" max="45" width="4.83203125" style="85" customWidth="1"/>
    <col min="46" max="46" width="4.83203125" style="86" customWidth="1"/>
    <col min="47" max="47" width="4.83203125" style="40" customWidth="1"/>
    <col min="48" max="48" width="4.83203125" style="87" customWidth="1"/>
    <col min="49" max="49" width="4.83203125" style="47" customWidth="1"/>
    <col min="50" max="50" width="4.83203125" style="40" customWidth="1"/>
    <col min="51" max="51" width="4.83203125" style="88" customWidth="1"/>
    <col min="52" max="52" width="4.83203125" style="40" customWidth="1"/>
    <col min="53" max="53" width="4.83203125" style="89" customWidth="1"/>
    <col min="54" max="54" width="4.83203125" style="40" customWidth="1"/>
    <col min="55" max="55" width="4.83203125" style="90" customWidth="1"/>
    <col min="56" max="56" width="4.83203125" style="40" customWidth="1"/>
    <col min="57" max="57" width="4.83203125" style="2" customWidth="1"/>
    <col min="58" max="58" width="4.83203125" style="40" customWidth="1"/>
    <col min="59" max="59" width="4.83203125" style="91" customWidth="1"/>
    <col min="60" max="60" width="4.83203125" style="40" customWidth="1"/>
    <col min="61" max="61" width="4.83203125" style="92" customWidth="1"/>
    <col min="62" max="62" width="4.83203125" style="40" customWidth="1"/>
    <col min="63" max="63" width="4.83203125" style="93" customWidth="1"/>
    <col min="64" max="64" width="4.83203125" style="40" customWidth="1"/>
    <col min="65" max="65" width="4.83203125" style="94" customWidth="1"/>
    <col min="66" max="66" width="4.83203125" style="40" customWidth="1"/>
    <col min="67" max="16384" width="17.33203125" style="1"/>
  </cols>
  <sheetData>
    <row r="1" spans="1:127" ht="16" customHeight="1" x14ac:dyDescent="0.2">
      <c r="A1" s="218" t="s">
        <v>334</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c r="AF1" s="219"/>
      <c r="AG1" s="220"/>
      <c r="AH1" s="221" t="s">
        <v>335</v>
      </c>
      <c r="AI1" s="222"/>
      <c r="AJ1" s="222"/>
      <c r="AK1" s="222"/>
      <c r="AL1" s="222"/>
      <c r="AM1" s="222"/>
      <c r="AN1" s="222"/>
      <c r="AO1" s="222"/>
      <c r="AP1" s="222"/>
      <c r="AQ1" s="222"/>
      <c r="AR1" s="222"/>
      <c r="AS1" s="222"/>
      <c r="AT1" s="222"/>
      <c r="AU1" s="222"/>
      <c r="AV1" s="222"/>
      <c r="AW1" s="222"/>
      <c r="AX1" s="222"/>
      <c r="AY1" s="222"/>
      <c r="AZ1" s="222"/>
      <c r="BA1" s="222"/>
      <c r="BB1" s="222"/>
      <c r="BC1" s="222"/>
      <c r="BD1" s="222"/>
      <c r="BE1" s="222"/>
      <c r="BF1" s="222"/>
      <c r="BG1" s="222"/>
      <c r="BH1" s="222"/>
      <c r="BI1" s="222"/>
      <c r="BJ1" s="222"/>
      <c r="BK1" s="222"/>
      <c r="BL1" s="222"/>
      <c r="BM1" s="222"/>
      <c r="BN1" s="223"/>
    </row>
    <row r="2" spans="1:127" ht="49" customHeight="1" x14ac:dyDescent="0.2">
      <c r="A2" s="216" t="s">
        <v>338</v>
      </c>
      <c r="B2" s="216" t="s">
        <v>178</v>
      </c>
      <c r="C2" s="216" t="s">
        <v>179</v>
      </c>
      <c r="D2" s="216" t="s">
        <v>180</v>
      </c>
      <c r="E2" s="216" t="s">
        <v>181</v>
      </c>
      <c r="F2" s="216" t="s">
        <v>182</v>
      </c>
      <c r="G2" s="216" t="s">
        <v>183</v>
      </c>
      <c r="H2" s="218" t="s">
        <v>336</v>
      </c>
      <c r="I2" s="219"/>
      <c r="J2" s="219"/>
      <c r="K2" s="219"/>
      <c r="L2" s="219"/>
      <c r="M2" s="219"/>
      <c r="N2" s="219"/>
      <c r="O2" s="219"/>
      <c r="P2" s="219" t="s">
        <v>337</v>
      </c>
      <c r="Q2" s="219"/>
      <c r="R2" s="219"/>
      <c r="S2" s="219"/>
      <c r="T2" s="219"/>
      <c r="U2" s="219"/>
      <c r="V2" s="219"/>
      <c r="W2" s="219"/>
      <c r="X2" s="219"/>
      <c r="Y2" s="219"/>
      <c r="Z2" s="219"/>
      <c r="AA2" s="219"/>
      <c r="AB2" s="219"/>
      <c r="AC2" s="219"/>
      <c r="AD2" s="219"/>
      <c r="AE2" s="219"/>
      <c r="AF2" s="219"/>
      <c r="AG2" s="220"/>
      <c r="AH2" s="216" t="s">
        <v>338</v>
      </c>
      <c r="AI2" s="216" t="s">
        <v>178</v>
      </c>
      <c r="AJ2" s="216" t="s">
        <v>179</v>
      </c>
      <c r="AK2" s="216" t="s">
        <v>180</v>
      </c>
      <c r="AL2" s="216" t="s">
        <v>181</v>
      </c>
      <c r="AM2" s="216" t="s">
        <v>182</v>
      </c>
      <c r="AN2" s="216" t="s">
        <v>183</v>
      </c>
      <c r="AO2" s="218" t="s">
        <v>336</v>
      </c>
      <c r="AP2" s="219"/>
      <c r="AQ2" s="219"/>
      <c r="AR2" s="219"/>
      <c r="AS2" s="219"/>
      <c r="AT2" s="219"/>
      <c r="AU2" s="219"/>
      <c r="AV2" s="219"/>
      <c r="AW2" s="219" t="s">
        <v>337</v>
      </c>
      <c r="AX2" s="219"/>
      <c r="AY2" s="219"/>
      <c r="AZ2" s="219"/>
      <c r="BA2" s="219"/>
      <c r="BB2" s="219"/>
      <c r="BC2" s="219"/>
      <c r="BD2" s="219"/>
      <c r="BE2" s="219"/>
      <c r="BF2" s="219"/>
      <c r="BG2" s="219"/>
      <c r="BH2" s="219"/>
      <c r="BI2" s="219"/>
      <c r="BJ2" s="219"/>
      <c r="BK2" s="219"/>
      <c r="BL2" s="219"/>
      <c r="BM2" s="219"/>
      <c r="BN2" s="220"/>
    </row>
    <row r="3" spans="1:127" s="145" customFormat="1" ht="51" customHeight="1" x14ac:dyDescent="0.2">
      <c r="A3" s="217"/>
      <c r="B3" s="217"/>
      <c r="C3" s="217"/>
      <c r="D3" s="217"/>
      <c r="E3" s="217"/>
      <c r="F3" s="217"/>
      <c r="G3" s="217"/>
      <c r="H3" s="129" t="s">
        <v>184</v>
      </c>
      <c r="I3" s="130" t="s">
        <v>185</v>
      </c>
      <c r="J3" s="131" t="s">
        <v>186</v>
      </c>
      <c r="K3" s="130" t="s">
        <v>187</v>
      </c>
      <c r="L3" s="132" t="s">
        <v>188</v>
      </c>
      <c r="M3" s="133" t="s">
        <v>189</v>
      </c>
      <c r="N3" s="130" t="s">
        <v>190</v>
      </c>
      <c r="O3" s="134" t="s">
        <v>191</v>
      </c>
      <c r="P3" s="135" t="s">
        <v>192</v>
      </c>
      <c r="Q3" s="130" t="s">
        <v>193</v>
      </c>
      <c r="R3" s="136" t="s">
        <v>194</v>
      </c>
      <c r="S3" s="130" t="s">
        <v>195</v>
      </c>
      <c r="T3" s="137" t="s">
        <v>196</v>
      </c>
      <c r="U3" s="130" t="s">
        <v>197</v>
      </c>
      <c r="V3" s="138" t="s">
        <v>198</v>
      </c>
      <c r="W3" s="130" t="s">
        <v>199</v>
      </c>
      <c r="X3" s="139" t="s">
        <v>200</v>
      </c>
      <c r="Y3" s="130" t="s">
        <v>201</v>
      </c>
      <c r="Z3" s="140" t="s">
        <v>202</v>
      </c>
      <c r="AA3" s="130" t="s">
        <v>203</v>
      </c>
      <c r="AB3" s="141" t="s">
        <v>204</v>
      </c>
      <c r="AC3" s="130" t="s">
        <v>205</v>
      </c>
      <c r="AD3" s="142" t="s">
        <v>206</v>
      </c>
      <c r="AE3" s="130" t="s">
        <v>207</v>
      </c>
      <c r="AF3" s="143" t="s">
        <v>208</v>
      </c>
      <c r="AG3" s="130" t="s">
        <v>209</v>
      </c>
      <c r="AH3" s="217"/>
      <c r="AI3" s="217"/>
      <c r="AJ3" s="217"/>
      <c r="AK3" s="217"/>
      <c r="AL3" s="217"/>
      <c r="AM3" s="217"/>
      <c r="AN3" s="217"/>
      <c r="AO3" s="129" t="s">
        <v>184</v>
      </c>
      <c r="AP3" s="130" t="s">
        <v>185</v>
      </c>
      <c r="AQ3" s="131" t="s">
        <v>186</v>
      </c>
      <c r="AR3" s="130" t="s">
        <v>187</v>
      </c>
      <c r="AS3" s="132" t="s">
        <v>188</v>
      </c>
      <c r="AT3" s="133" t="s">
        <v>189</v>
      </c>
      <c r="AU3" s="130" t="s">
        <v>190</v>
      </c>
      <c r="AV3" s="134" t="s">
        <v>191</v>
      </c>
      <c r="AW3" s="135" t="s">
        <v>192</v>
      </c>
      <c r="AX3" s="130" t="s">
        <v>193</v>
      </c>
      <c r="AY3" s="136" t="s">
        <v>194</v>
      </c>
      <c r="AZ3" s="130" t="s">
        <v>195</v>
      </c>
      <c r="BA3" s="137" t="s">
        <v>196</v>
      </c>
      <c r="BB3" s="130" t="s">
        <v>197</v>
      </c>
      <c r="BC3" s="138" t="s">
        <v>198</v>
      </c>
      <c r="BD3" s="130" t="s">
        <v>199</v>
      </c>
      <c r="BE3" s="139" t="s">
        <v>200</v>
      </c>
      <c r="BF3" s="130" t="s">
        <v>201</v>
      </c>
      <c r="BG3" s="140" t="s">
        <v>202</v>
      </c>
      <c r="BH3" s="130" t="s">
        <v>203</v>
      </c>
      <c r="BI3" s="141" t="s">
        <v>204</v>
      </c>
      <c r="BJ3" s="130" t="s">
        <v>205</v>
      </c>
      <c r="BK3" s="142" t="s">
        <v>206</v>
      </c>
      <c r="BL3" s="130" t="s">
        <v>207</v>
      </c>
      <c r="BM3" s="143" t="s">
        <v>208</v>
      </c>
      <c r="BN3" s="130" t="s">
        <v>209</v>
      </c>
      <c r="BO3" s="128"/>
    </row>
    <row r="4" spans="1:127" s="39" customFormat="1" ht="15.75" customHeight="1" x14ac:dyDescent="0.2">
      <c r="A4" s="38" t="s">
        <v>4</v>
      </c>
      <c r="B4" s="38">
        <v>20</v>
      </c>
      <c r="C4" s="38" t="s">
        <v>241</v>
      </c>
      <c r="D4" s="38" t="s">
        <v>242</v>
      </c>
      <c r="H4" s="23">
        <v>7</v>
      </c>
      <c r="I4" s="24">
        <v>7</v>
      </c>
      <c r="J4" s="25">
        <v>7</v>
      </c>
      <c r="K4" s="24">
        <v>7</v>
      </c>
      <c r="L4" s="26">
        <v>6</v>
      </c>
      <c r="M4" s="27">
        <v>8</v>
      </c>
      <c r="N4" s="24">
        <v>9</v>
      </c>
      <c r="O4" s="28">
        <v>7</v>
      </c>
      <c r="P4" s="29">
        <v>7</v>
      </c>
      <c r="Q4" s="24">
        <v>5</v>
      </c>
      <c r="R4" s="30">
        <v>5</v>
      </c>
      <c r="S4" s="24">
        <v>6</v>
      </c>
      <c r="T4" s="31">
        <v>6</v>
      </c>
      <c r="U4" s="24">
        <v>2</v>
      </c>
      <c r="V4" s="32">
        <v>2</v>
      </c>
      <c r="W4" s="24">
        <v>3</v>
      </c>
      <c r="X4" s="33">
        <v>3</v>
      </c>
      <c r="Y4" s="24">
        <v>3</v>
      </c>
      <c r="Z4" s="34">
        <v>3</v>
      </c>
      <c r="AA4" s="24">
        <v>3</v>
      </c>
      <c r="AB4" s="35">
        <v>3</v>
      </c>
      <c r="AC4" s="24">
        <v>2</v>
      </c>
      <c r="AD4" s="36">
        <v>4</v>
      </c>
      <c r="AE4" s="24">
        <v>3</v>
      </c>
      <c r="AF4" s="37">
        <v>2</v>
      </c>
      <c r="AG4" s="24">
        <v>7</v>
      </c>
      <c r="AH4" s="24" t="s">
        <v>4</v>
      </c>
      <c r="AI4" s="24">
        <v>20</v>
      </c>
      <c r="AJ4" s="24" t="s">
        <v>241</v>
      </c>
      <c r="AK4" s="24" t="s">
        <v>257</v>
      </c>
      <c r="AL4" s="40"/>
      <c r="AM4" s="40"/>
      <c r="AN4" s="40"/>
      <c r="AO4" s="95">
        <v>8</v>
      </c>
      <c r="AP4" s="24">
        <v>8</v>
      </c>
      <c r="AQ4" s="25">
        <v>8</v>
      </c>
      <c r="AR4" s="24">
        <v>6</v>
      </c>
      <c r="AS4" s="26">
        <v>6</v>
      </c>
      <c r="AT4" s="27">
        <v>7</v>
      </c>
      <c r="AU4" s="24">
        <v>9</v>
      </c>
      <c r="AV4" s="28">
        <v>8</v>
      </c>
      <c r="AW4" s="29">
        <v>2</v>
      </c>
      <c r="AX4" s="24">
        <v>4</v>
      </c>
      <c r="AY4" s="30">
        <v>4</v>
      </c>
      <c r="AZ4" s="24">
        <v>4</v>
      </c>
      <c r="BA4" s="31">
        <v>4</v>
      </c>
      <c r="BB4" s="24">
        <v>2</v>
      </c>
      <c r="BC4" s="32">
        <v>2</v>
      </c>
      <c r="BD4" s="24">
        <v>3</v>
      </c>
      <c r="BE4" s="33">
        <v>3</v>
      </c>
      <c r="BF4" s="24">
        <v>3</v>
      </c>
      <c r="BG4" s="34">
        <v>3</v>
      </c>
      <c r="BH4" s="24">
        <v>3</v>
      </c>
      <c r="BI4" s="35">
        <v>3</v>
      </c>
      <c r="BJ4" s="24">
        <v>2</v>
      </c>
      <c r="BK4" s="36">
        <v>3</v>
      </c>
      <c r="BL4" s="24">
        <v>3</v>
      </c>
      <c r="BM4" s="37">
        <v>3</v>
      </c>
      <c r="BN4" s="24">
        <v>8</v>
      </c>
    </row>
    <row r="5" spans="1:127" s="39" customFormat="1" ht="15.75" customHeight="1" x14ac:dyDescent="0.2">
      <c r="A5" s="38" t="s">
        <v>2</v>
      </c>
      <c r="B5" s="38">
        <v>20</v>
      </c>
      <c r="C5" s="38" t="s">
        <v>241</v>
      </c>
      <c r="D5" s="38" t="s">
        <v>266</v>
      </c>
      <c r="H5" s="23">
        <v>7</v>
      </c>
      <c r="I5" s="24">
        <v>6</v>
      </c>
      <c r="J5" s="25">
        <v>3</v>
      </c>
      <c r="K5" s="24">
        <v>2</v>
      </c>
      <c r="L5" s="26">
        <v>5</v>
      </c>
      <c r="M5" s="27">
        <v>6</v>
      </c>
      <c r="N5" s="24">
        <v>10</v>
      </c>
      <c r="O5" s="28">
        <v>7</v>
      </c>
      <c r="P5" s="29">
        <v>2</v>
      </c>
      <c r="Q5" s="24">
        <v>2</v>
      </c>
      <c r="R5" s="30">
        <v>4</v>
      </c>
      <c r="S5" s="24">
        <v>8</v>
      </c>
      <c r="T5" s="31">
        <v>9</v>
      </c>
      <c r="U5" s="24">
        <v>6</v>
      </c>
      <c r="V5" s="32">
        <v>6</v>
      </c>
      <c r="W5" s="24">
        <v>5</v>
      </c>
      <c r="X5" s="33">
        <v>5</v>
      </c>
      <c r="Y5" s="24">
        <v>5</v>
      </c>
      <c r="Z5" s="34">
        <v>5</v>
      </c>
      <c r="AA5" s="24">
        <v>6</v>
      </c>
      <c r="AB5" s="35">
        <v>7</v>
      </c>
      <c r="AC5" s="24">
        <v>3</v>
      </c>
      <c r="AD5" s="36">
        <v>3</v>
      </c>
      <c r="AE5" s="24">
        <v>1</v>
      </c>
      <c r="AF5" s="37">
        <v>1</v>
      </c>
      <c r="AG5" s="24">
        <v>7</v>
      </c>
      <c r="AH5" s="24" t="s">
        <v>2</v>
      </c>
      <c r="AI5" s="24">
        <v>20</v>
      </c>
      <c r="AJ5" s="24" t="s">
        <v>241</v>
      </c>
      <c r="AK5" s="24" t="s">
        <v>266</v>
      </c>
      <c r="AL5" s="40"/>
      <c r="AM5" s="40"/>
      <c r="AN5" s="40"/>
      <c r="AO5" s="95">
        <v>8</v>
      </c>
      <c r="AP5" s="24">
        <v>7</v>
      </c>
      <c r="AQ5" s="25">
        <v>4</v>
      </c>
      <c r="AR5" s="24">
        <v>0</v>
      </c>
      <c r="AS5" s="26">
        <v>1</v>
      </c>
      <c r="AT5" s="27">
        <v>1</v>
      </c>
      <c r="AU5" s="24">
        <v>10</v>
      </c>
      <c r="AV5" s="28">
        <v>8</v>
      </c>
      <c r="AW5" s="29">
        <v>4</v>
      </c>
      <c r="AX5" s="24">
        <v>5</v>
      </c>
      <c r="AY5" s="30">
        <v>6</v>
      </c>
      <c r="AZ5" s="24">
        <v>8</v>
      </c>
      <c r="BA5" s="31">
        <v>10</v>
      </c>
      <c r="BB5" s="24">
        <v>4</v>
      </c>
      <c r="BC5" s="32">
        <v>4</v>
      </c>
      <c r="BD5" s="24">
        <v>4</v>
      </c>
      <c r="BE5" s="33">
        <v>4</v>
      </c>
      <c r="BF5" s="24">
        <v>4</v>
      </c>
      <c r="BG5" s="34">
        <v>4</v>
      </c>
      <c r="BH5" s="24">
        <v>4</v>
      </c>
      <c r="BI5" s="35">
        <v>4</v>
      </c>
      <c r="BJ5" s="24">
        <v>3</v>
      </c>
      <c r="BK5" s="36">
        <v>3</v>
      </c>
      <c r="BL5" s="24">
        <v>2</v>
      </c>
      <c r="BM5" s="37">
        <v>2</v>
      </c>
      <c r="BN5" s="24">
        <v>4</v>
      </c>
    </row>
    <row r="6" spans="1:127" s="39" customFormat="1" ht="15.75" customHeight="1" x14ac:dyDescent="0.2">
      <c r="A6" s="38" t="s">
        <v>8</v>
      </c>
      <c r="B6" s="38">
        <v>20</v>
      </c>
      <c r="C6" s="38" t="s">
        <v>241</v>
      </c>
      <c r="D6" s="38" t="s">
        <v>242</v>
      </c>
      <c r="H6" s="23">
        <v>3</v>
      </c>
      <c r="I6" s="24">
        <v>6</v>
      </c>
      <c r="J6" s="25">
        <v>5</v>
      </c>
      <c r="K6" s="24">
        <v>9</v>
      </c>
      <c r="L6" s="26">
        <v>9</v>
      </c>
      <c r="M6" s="27">
        <v>3</v>
      </c>
      <c r="N6" s="24">
        <v>10</v>
      </c>
      <c r="O6" s="28">
        <v>6</v>
      </c>
      <c r="P6" s="29">
        <v>4</v>
      </c>
      <c r="Q6" s="24">
        <v>2</v>
      </c>
      <c r="R6" s="30">
        <v>0</v>
      </c>
      <c r="S6" s="24">
        <v>1</v>
      </c>
      <c r="T6" s="31">
        <v>0</v>
      </c>
      <c r="U6" s="24">
        <v>3</v>
      </c>
      <c r="V6" s="32">
        <v>1</v>
      </c>
      <c r="W6" s="24">
        <v>0</v>
      </c>
      <c r="X6" s="33">
        <v>0</v>
      </c>
      <c r="Y6" s="24">
        <v>0</v>
      </c>
      <c r="Z6" s="34">
        <v>0</v>
      </c>
      <c r="AA6" s="24">
        <v>0</v>
      </c>
      <c r="AB6" s="35">
        <v>0</v>
      </c>
      <c r="AC6" s="24">
        <v>0</v>
      </c>
      <c r="AD6" s="36">
        <v>0</v>
      </c>
      <c r="AE6" s="24">
        <v>0</v>
      </c>
      <c r="AF6" s="37">
        <v>0</v>
      </c>
      <c r="AG6" s="24">
        <v>4</v>
      </c>
      <c r="AH6" s="24" t="s">
        <v>8</v>
      </c>
      <c r="AI6" s="24">
        <v>20</v>
      </c>
      <c r="AJ6" s="24" t="s">
        <v>241</v>
      </c>
      <c r="AK6" s="24" t="s">
        <v>257</v>
      </c>
      <c r="AL6" s="40"/>
      <c r="AM6" s="40"/>
      <c r="AN6" s="40"/>
      <c r="AO6" s="95">
        <v>5</v>
      </c>
      <c r="AP6" s="24">
        <v>4</v>
      </c>
      <c r="AQ6" s="25">
        <v>4</v>
      </c>
      <c r="AR6" s="24">
        <v>9</v>
      </c>
      <c r="AS6" s="26">
        <v>9</v>
      </c>
      <c r="AT6" s="27">
        <v>3</v>
      </c>
      <c r="AU6" s="24">
        <v>10</v>
      </c>
      <c r="AV6" s="28">
        <v>7</v>
      </c>
      <c r="AW6" s="29">
        <v>3</v>
      </c>
      <c r="AX6" s="24">
        <v>2</v>
      </c>
      <c r="AY6" s="30">
        <v>1</v>
      </c>
      <c r="AZ6" s="24">
        <v>1</v>
      </c>
      <c r="BA6" s="31">
        <v>0</v>
      </c>
      <c r="BB6" s="24">
        <v>3</v>
      </c>
      <c r="BC6" s="32">
        <v>0</v>
      </c>
      <c r="BD6" s="24">
        <v>0</v>
      </c>
      <c r="BE6" s="33">
        <v>0</v>
      </c>
      <c r="BF6" s="24">
        <v>0</v>
      </c>
      <c r="BG6" s="34">
        <v>0</v>
      </c>
      <c r="BH6" s="24">
        <v>1</v>
      </c>
      <c r="BI6" s="35">
        <v>1</v>
      </c>
      <c r="BJ6" s="24">
        <v>1</v>
      </c>
      <c r="BK6" s="36">
        <v>0</v>
      </c>
      <c r="BL6" s="24">
        <v>0</v>
      </c>
      <c r="BM6" s="37">
        <v>0</v>
      </c>
      <c r="BN6" s="24">
        <v>4</v>
      </c>
    </row>
    <row r="7" spans="1:127" s="39" customFormat="1" ht="15.75" customHeight="1" x14ac:dyDescent="0.2">
      <c r="A7" s="38" t="s">
        <v>6</v>
      </c>
      <c r="B7" s="38">
        <v>20</v>
      </c>
      <c r="C7" s="38" t="s">
        <v>241</v>
      </c>
      <c r="D7" s="38" t="s">
        <v>242</v>
      </c>
      <c r="H7" s="23">
        <v>5</v>
      </c>
      <c r="I7" s="24">
        <v>4</v>
      </c>
      <c r="J7" s="25">
        <v>6</v>
      </c>
      <c r="K7" s="24">
        <v>7</v>
      </c>
      <c r="L7" s="26">
        <v>7</v>
      </c>
      <c r="M7" s="27">
        <v>8</v>
      </c>
      <c r="N7" s="24">
        <v>7</v>
      </c>
      <c r="O7" s="28">
        <v>8</v>
      </c>
      <c r="P7" s="29">
        <v>1</v>
      </c>
      <c r="Q7" s="24">
        <v>2</v>
      </c>
      <c r="R7" s="30">
        <v>0</v>
      </c>
      <c r="S7" s="24">
        <v>0</v>
      </c>
      <c r="T7" s="31">
        <v>0</v>
      </c>
      <c r="U7" s="24">
        <v>0</v>
      </c>
      <c r="V7" s="32">
        <v>0</v>
      </c>
      <c r="W7" s="24">
        <v>0</v>
      </c>
      <c r="X7" s="33">
        <v>0</v>
      </c>
      <c r="Y7" s="24">
        <v>0</v>
      </c>
      <c r="Z7" s="34">
        <v>0</v>
      </c>
      <c r="AA7" s="24">
        <v>0</v>
      </c>
      <c r="AB7" s="35">
        <v>0</v>
      </c>
      <c r="AC7" s="24">
        <v>0</v>
      </c>
      <c r="AD7" s="36">
        <v>0</v>
      </c>
      <c r="AE7" s="24">
        <v>0</v>
      </c>
      <c r="AF7" s="37">
        <v>2</v>
      </c>
      <c r="AG7" s="24">
        <v>2</v>
      </c>
      <c r="AH7" s="24" t="s">
        <v>6</v>
      </c>
      <c r="AI7" s="24">
        <v>20</v>
      </c>
      <c r="AJ7" s="24" t="s">
        <v>241</v>
      </c>
      <c r="AK7" s="24" t="s">
        <v>242</v>
      </c>
      <c r="AL7" s="40"/>
      <c r="AM7" s="40"/>
      <c r="AN7" s="40"/>
      <c r="AO7" s="95">
        <v>3</v>
      </c>
      <c r="AP7" s="24">
        <v>3</v>
      </c>
      <c r="AQ7" s="25">
        <v>3</v>
      </c>
      <c r="AR7" s="24">
        <v>1</v>
      </c>
      <c r="AS7" s="26">
        <v>2</v>
      </c>
      <c r="AT7" s="27">
        <v>9</v>
      </c>
      <c r="AU7" s="24">
        <v>8</v>
      </c>
      <c r="AV7" s="28">
        <v>7</v>
      </c>
      <c r="AW7" s="29">
        <v>4</v>
      </c>
      <c r="AX7" s="24">
        <v>3</v>
      </c>
      <c r="AY7" s="30">
        <v>3</v>
      </c>
      <c r="AZ7" s="24">
        <v>3</v>
      </c>
      <c r="BA7" s="31">
        <v>1</v>
      </c>
      <c r="BB7" s="24">
        <v>0</v>
      </c>
      <c r="BC7" s="32">
        <v>0</v>
      </c>
      <c r="BD7" s="24">
        <v>0</v>
      </c>
      <c r="BE7" s="33">
        <v>0</v>
      </c>
      <c r="BF7" s="24">
        <v>0</v>
      </c>
      <c r="BG7" s="34">
        <v>0</v>
      </c>
      <c r="BH7" s="24">
        <v>0</v>
      </c>
      <c r="BI7" s="35">
        <v>0</v>
      </c>
      <c r="BJ7" s="24">
        <v>0</v>
      </c>
      <c r="BK7" s="36">
        <v>0</v>
      </c>
      <c r="BL7" s="24">
        <v>0</v>
      </c>
      <c r="BM7" s="37">
        <v>2</v>
      </c>
      <c r="BN7" s="24">
        <v>2</v>
      </c>
    </row>
    <row r="8" spans="1:127" s="40" customFormat="1" ht="15.75" customHeight="1" x14ac:dyDescent="0.2">
      <c r="A8" s="24" t="s">
        <v>13</v>
      </c>
      <c r="B8" s="24">
        <v>80</v>
      </c>
      <c r="C8" s="24" t="s">
        <v>241</v>
      </c>
      <c r="D8" s="24" t="s">
        <v>242</v>
      </c>
      <c r="H8" s="23">
        <v>7</v>
      </c>
      <c r="I8" s="24">
        <v>8</v>
      </c>
      <c r="J8" s="25">
        <v>8</v>
      </c>
      <c r="K8" s="24">
        <v>8</v>
      </c>
      <c r="L8" s="26">
        <v>9</v>
      </c>
      <c r="M8" s="27">
        <v>6</v>
      </c>
      <c r="N8" s="24">
        <v>9</v>
      </c>
      <c r="O8" s="28">
        <v>8</v>
      </c>
      <c r="P8" s="29">
        <v>9</v>
      </c>
      <c r="Q8" s="24">
        <v>8</v>
      </c>
      <c r="R8" s="30">
        <v>2</v>
      </c>
      <c r="S8" s="24">
        <v>0</v>
      </c>
      <c r="T8" s="31">
        <v>0</v>
      </c>
      <c r="U8" s="24">
        <v>7</v>
      </c>
      <c r="V8" s="32">
        <v>8</v>
      </c>
      <c r="W8" s="24">
        <v>6</v>
      </c>
      <c r="X8" s="33">
        <v>7</v>
      </c>
      <c r="Y8" s="24">
        <v>0</v>
      </c>
      <c r="Z8" s="34">
        <v>3</v>
      </c>
      <c r="AA8" s="24">
        <v>6</v>
      </c>
      <c r="AB8" s="35">
        <v>7</v>
      </c>
      <c r="AC8" s="24">
        <v>5</v>
      </c>
      <c r="AD8" s="36">
        <v>0</v>
      </c>
      <c r="AE8" s="24">
        <v>0</v>
      </c>
      <c r="AF8" s="37">
        <v>0</v>
      </c>
      <c r="AG8" s="24">
        <v>4</v>
      </c>
      <c r="AH8" s="38" t="s">
        <v>13</v>
      </c>
      <c r="AI8" s="38">
        <v>80</v>
      </c>
      <c r="AJ8" s="38" t="s">
        <v>241</v>
      </c>
      <c r="AK8" s="38" t="s">
        <v>242</v>
      </c>
      <c r="AL8" s="39"/>
      <c r="AM8" s="39"/>
      <c r="AN8" s="39"/>
      <c r="AO8" s="95">
        <v>5</v>
      </c>
      <c r="AP8" s="24">
        <v>6</v>
      </c>
      <c r="AQ8" s="25">
        <v>8</v>
      </c>
      <c r="AR8" s="24">
        <v>8</v>
      </c>
      <c r="AS8" s="26">
        <v>9</v>
      </c>
      <c r="AT8" s="27">
        <v>4</v>
      </c>
      <c r="AU8" s="24">
        <v>9</v>
      </c>
      <c r="AV8" s="28">
        <v>8</v>
      </c>
      <c r="AW8" s="29">
        <v>7</v>
      </c>
      <c r="AX8" s="24">
        <v>6</v>
      </c>
      <c r="AY8" s="30">
        <v>1</v>
      </c>
      <c r="AZ8" s="24">
        <v>2</v>
      </c>
      <c r="BA8" s="31">
        <v>0</v>
      </c>
      <c r="BB8" s="24">
        <v>2</v>
      </c>
      <c r="BC8" s="32">
        <v>4</v>
      </c>
      <c r="BD8" s="24">
        <v>0</v>
      </c>
      <c r="BE8" s="33">
        <v>7</v>
      </c>
      <c r="BF8" s="24">
        <v>4</v>
      </c>
      <c r="BG8" s="34">
        <v>0</v>
      </c>
      <c r="BH8" s="24">
        <v>0</v>
      </c>
      <c r="BI8" s="35">
        <v>0</v>
      </c>
      <c r="BJ8" s="24">
        <v>0</v>
      </c>
      <c r="BK8" s="36">
        <v>0</v>
      </c>
      <c r="BL8" s="24">
        <v>0</v>
      </c>
      <c r="BM8" s="37">
        <v>0</v>
      </c>
      <c r="BN8" s="24">
        <v>3</v>
      </c>
      <c r="BO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row>
    <row r="9" spans="1:127" s="39" customFormat="1" ht="15.75" customHeight="1" x14ac:dyDescent="0.2">
      <c r="A9" s="24" t="s">
        <v>10</v>
      </c>
      <c r="B9" s="24">
        <v>80</v>
      </c>
      <c r="C9" s="24" t="s">
        <v>241</v>
      </c>
      <c r="D9" s="24" t="s">
        <v>242</v>
      </c>
      <c r="E9" s="40"/>
      <c r="F9" s="40"/>
      <c r="G9" s="40"/>
      <c r="H9" s="23">
        <v>6</v>
      </c>
      <c r="I9" s="24">
        <v>8</v>
      </c>
      <c r="J9" s="25">
        <v>8</v>
      </c>
      <c r="K9" s="24">
        <v>8</v>
      </c>
      <c r="L9" s="26">
        <v>8</v>
      </c>
      <c r="M9" s="27">
        <v>8</v>
      </c>
      <c r="N9" s="24">
        <v>10</v>
      </c>
      <c r="O9" s="28">
        <v>7</v>
      </c>
      <c r="P9" s="29">
        <v>6</v>
      </c>
      <c r="Q9" s="24">
        <v>2</v>
      </c>
      <c r="R9" s="30">
        <v>2</v>
      </c>
      <c r="S9" s="24">
        <v>2</v>
      </c>
      <c r="T9" s="31">
        <v>2</v>
      </c>
      <c r="U9" s="24">
        <v>2</v>
      </c>
      <c r="V9" s="32">
        <v>2</v>
      </c>
      <c r="W9" s="24">
        <v>4</v>
      </c>
      <c r="X9" s="33">
        <v>4</v>
      </c>
      <c r="Y9" s="24">
        <v>1</v>
      </c>
      <c r="Z9" s="34">
        <v>1</v>
      </c>
      <c r="AA9" s="24">
        <v>1</v>
      </c>
      <c r="AB9" s="35">
        <v>1</v>
      </c>
      <c r="AC9" s="24">
        <v>1</v>
      </c>
      <c r="AD9" s="36">
        <v>0</v>
      </c>
      <c r="AE9" s="24">
        <v>0</v>
      </c>
      <c r="AF9" s="37">
        <v>1</v>
      </c>
      <c r="AG9" s="24">
        <v>4</v>
      </c>
      <c r="AH9" s="38" t="s">
        <v>10</v>
      </c>
      <c r="AI9" s="38">
        <v>80</v>
      </c>
      <c r="AJ9" s="38" t="s">
        <v>241</v>
      </c>
      <c r="AK9" s="38" t="s">
        <v>242</v>
      </c>
      <c r="AO9" s="95">
        <v>7</v>
      </c>
      <c r="AP9" s="24">
        <v>8</v>
      </c>
      <c r="AQ9" s="25">
        <v>8</v>
      </c>
      <c r="AR9" s="24">
        <v>8</v>
      </c>
      <c r="AS9" s="26">
        <v>8</v>
      </c>
      <c r="AT9" s="27">
        <v>8</v>
      </c>
      <c r="AU9" s="24">
        <v>8</v>
      </c>
      <c r="AV9" s="28">
        <v>8</v>
      </c>
      <c r="AW9" s="29">
        <v>6</v>
      </c>
      <c r="AX9" s="24">
        <v>2</v>
      </c>
      <c r="AY9" s="30">
        <v>2</v>
      </c>
      <c r="AZ9" s="24">
        <v>2</v>
      </c>
      <c r="BA9" s="31">
        <v>2</v>
      </c>
      <c r="BB9" s="24">
        <v>2</v>
      </c>
      <c r="BC9" s="32">
        <v>2</v>
      </c>
      <c r="BD9" s="24">
        <v>2</v>
      </c>
      <c r="BE9" s="33">
        <v>2</v>
      </c>
      <c r="BF9" s="24">
        <v>2</v>
      </c>
      <c r="BG9" s="34">
        <v>2</v>
      </c>
      <c r="BH9" s="24">
        <v>2</v>
      </c>
      <c r="BI9" s="35">
        <v>2</v>
      </c>
      <c r="BJ9" s="24">
        <v>2</v>
      </c>
      <c r="BK9" s="36">
        <v>2</v>
      </c>
      <c r="BL9" s="24">
        <v>1</v>
      </c>
      <c r="BM9" s="37">
        <v>1</v>
      </c>
      <c r="BN9" s="24">
        <v>2</v>
      </c>
    </row>
    <row r="10" spans="1:127" s="39" customFormat="1" ht="15.75" customHeight="1" x14ac:dyDescent="0.2">
      <c r="A10" s="38" t="s">
        <v>17</v>
      </c>
      <c r="B10" s="38">
        <v>20</v>
      </c>
      <c r="C10" s="38" t="s">
        <v>241</v>
      </c>
      <c r="D10" s="38" t="s">
        <v>242</v>
      </c>
      <c r="H10" s="23">
        <v>8</v>
      </c>
      <c r="I10" s="24">
        <v>9</v>
      </c>
      <c r="J10" s="25">
        <v>7</v>
      </c>
      <c r="K10" s="24">
        <v>9</v>
      </c>
      <c r="L10" s="26">
        <v>9</v>
      </c>
      <c r="M10" s="27">
        <v>6</v>
      </c>
      <c r="N10" s="24">
        <v>9</v>
      </c>
      <c r="O10" s="28">
        <v>8</v>
      </c>
      <c r="P10" s="29">
        <v>0</v>
      </c>
      <c r="Q10" s="24">
        <v>0</v>
      </c>
      <c r="R10" s="30">
        <v>1</v>
      </c>
      <c r="S10" s="24">
        <v>3</v>
      </c>
      <c r="T10" s="31">
        <v>0</v>
      </c>
      <c r="U10" s="24">
        <v>0</v>
      </c>
      <c r="V10" s="32">
        <v>0</v>
      </c>
      <c r="W10" s="24">
        <v>0</v>
      </c>
      <c r="X10" s="33">
        <v>0</v>
      </c>
      <c r="Y10" s="24">
        <v>3</v>
      </c>
      <c r="Z10" s="34">
        <v>1</v>
      </c>
      <c r="AA10" s="24">
        <v>0</v>
      </c>
      <c r="AB10" s="35">
        <v>0</v>
      </c>
      <c r="AC10" s="24">
        <v>0</v>
      </c>
      <c r="AD10" s="36">
        <v>0</v>
      </c>
      <c r="AE10" s="24">
        <v>0</v>
      </c>
      <c r="AF10" s="37">
        <v>0</v>
      </c>
      <c r="AG10" s="24">
        <v>3</v>
      </c>
      <c r="AH10" s="24" t="s">
        <v>17</v>
      </c>
      <c r="AI10" s="24">
        <v>20</v>
      </c>
      <c r="AJ10" s="24" t="s">
        <v>241</v>
      </c>
      <c r="AK10" s="24" t="s">
        <v>242</v>
      </c>
      <c r="AL10" s="40"/>
      <c r="AM10" s="40"/>
      <c r="AN10" s="40"/>
      <c r="AO10" s="95">
        <v>10</v>
      </c>
      <c r="AP10" s="24">
        <v>9</v>
      </c>
      <c r="AQ10" s="25">
        <v>9</v>
      </c>
      <c r="AR10" s="24">
        <v>9</v>
      </c>
      <c r="AS10" s="26">
        <v>9</v>
      </c>
      <c r="AT10" s="27">
        <v>8</v>
      </c>
      <c r="AU10" s="24">
        <v>9</v>
      </c>
      <c r="AV10" s="28">
        <v>8</v>
      </c>
      <c r="AW10" s="29">
        <v>0</v>
      </c>
      <c r="AX10" s="24">
        <v>0</v>
      </c>
      <c r="AY10" s="30">
        <v>0</v>
      </c>
      <c r="AZ10" s="24">
        <v>0</v>
      </c>
      <c r="BA10" s="31">
        <v>0</v>
      </c>
      <c r="BB10" s="24">
        <v>0</v>
      </c>
      <c r="BC10" s="32">
        <v>0</v>
      </c>
      <c r="BD10" s="24">
        <v>1</v>
      </c>
      <c r="BE10" s="33">
        <v>0</v>
      </c>
      <c r="BF10" s="24">
        <v>1</v>
      </c>
      <c r="BG10" s="34">
        <v>1</v>
      </c>
      <c r="BH10" s="24">
        <v>0</v>
      </c>
      <c r="BI10" s="35">
        <v>0</v>
      </c>
      <c r="BJ10" s="24">
        <v>1</v>
      </c>
      <c r="BK10" s="36">
        <v>0</v>
      </c>
      <c r="BL10" s="24">
        <v>0</v>
      </c>
      <c r="BM10" s="37">
        <v>0</v>
      </c>
      <c r="BN10" s="24">
        <v>2</v>
      </c>
    </row>
    <row r="11" spans="1:127" s="40" customFormat="1" ht="15.75" customHeight="1" x14ac:dyDescent="0.2">
      <c r="A11" s="38" t="s">
        <v>15</v>
      </c>
      <c r="B11" s="38">
        <v>20</v>
      </c>
      <c r="C11" s="38" t="s">
        <v>241</v>
      </c>
      <c r="D11" s="38" t="s">
        <v>242</v>
      </c>
      <c r="E11" s="39"/>
      <c r="F11" s="39"/>
      <c r="G11" s="39"/>
      <c r="H11" s="23">
        <v>3</v>
      </c>
      <c r="I11" s="24">
        <v>5</v>
      </c>
      <c r="J11" s="25">
        <v>5</v>
      </c>
      <c r="K11" s="24">
        <v>6</v>
      </c>
      <c r="L11" s="26">
        <v>6</v>
      </c>
      <c r="M11" s="27">
        <v>0</v>
      </c>
      <c r="N11" s="24">
        <v>9</v>
      </c>
      <c r="O11" s="28">
        <v>6</v>
      </c>
      <c r="P11" s="29">
        <v>2</v>
      </c>
      <c r="Q11" s="24">
        <v>3</v>
      </c>
      <c r="R11" s="30">
        <v>3</v>
      </c>
      <c r="S11" s="24">
        <v>3</v>
      </c>
      <c r="T11" s="31">
        <v>4</v>
      </c>
      <c r="U11" s="24">
        <v>2</v>
      </c>
      <c r="V11" s="32">
        <v>2</v>
      </c>
      <c r="W11" s="24">
        <v>6</v>
      </c>
      <c r="X11" s="33">
        <v>6</v>
      </c>
      <c r="Y11" s="24">
        <v>1</v>
      </c>
      <c r="Z11" s="34">
        <v>4</v>
      </c>
      <c r="AA11" s="24">
        <v>8</v>
      </c>
      <c r="AB11" s="35">
        <v>2</v>
      </c>
      <c r="AC11" s="24">
        <v>1</v>
      </c>
      <c r="AD11" s="36">
        <v>7</v>
      </c>
      <c r="AE11" s="24">
        <v>8</v>
      </c>
      <c r="AF11" s="37">
        <v>8</v>
      </c>
      <c r="AG11" s="24">
        <v>6</v>
      </c>
      <c r="AH11" s="24" t="s">
        <v>15</v>
      </c>
      <c r="AI11" s="24">
        <v>20</v>
      </c>
      <c r="AJ11" s="24" t="s">
        <v>241</v>
      </c>
      <c r="AK11" s="24" t="s">
        <v>242</v>
      </c>
      <c r="AO11" s="95">
        <v>4</v>
      </c>
      <c r="AP11" s="24">
        <v>5</v>
      </c>
      <c r="AQ11" s="25">
        <v>5</v>
      </c>
      <c r="AR11" s="24">
        <v>6</v>
      </c>
      <c r="AS11" s="26">
        <v>6</v>
      </c>
      <c r="AT11" s="27">
        <v>5</v>
      </c>
      <c r="AU11" s="24">
        <v>7</v>
      </c>
      <c r="AV11" s="28">
        <v>7</v>
      </c>
      <c r="AW11" s="29">
        <v>8</v>
      </c>
      <c r="AX11" s="24">
        <v>7</v>
      </c>
      <c r="AY11" s="30">
        <v>7</v>
      </c>
      <c r="AZ11" s="24">
        <v>8</v>
      </c>
      <c r="BA11" s="31">
        <v>8</v>
      </c>
      <c r="BB11" s="24">
        <v>6</v>
      </c>
      <c r="BC11" s="32">
        <v>6</v>
      </c>
      <c r="BD11" s="24">
        <v>8</v>
      </c>
      <c r="BE11" s="33">
        <v>8</v>
      </c>
      <c r="BF11" s="24">
        <v>8</v>
      </c>
      <c r="BG11" s="34">
        <v>8</v>
      </c>
      <c r="BH11" s="24">
        <v>8</v>
      </c>
      <c r="BI11" s="35">
        <v>7</v>
      </c>
      <c r="BJ11" s="24">
        <v>7</v>
      </c>
      <c r="BK11" s="36">
        <v>9</v>
      </c>
      <c r="BL11" s="24">
        <v>9</v>
      </c>
      <c r="BM11" s="37">
        <v>9</v>
      </c>
      <c r="BN11" s="24">
        <v>8</v>
      </c>
      <c r="BO11" s="39"/>
    </row>
    <row r="12" spans="1:127" s="40" customFormat="1" ht="15.75" customHeight="1" x14ac:dyDescent="0.2">
      <c r="A12" s="38" t="s">
        <v>21</v>
      </c>
      <c r="B12" s="38">
        <v>80</v>
      </c>
      <c r="C12" s="38" t="s">
        <v>241</v>
      </c>
      <c r="D12" s="38" t="s">
        <v>242</v>
      </c>
      <c r="E12" s="39"/>
      <c r="F12" s="39"/>
      <c r="G12" s="39"/>
      <c r="H12" s="23">
        <v>8</v>
      </c>
      <c r="I12" s="24">
        <v>6</v>
      </c>
      <c r="J12" s="25">
        <v>5</v>
      </c>
      <c r="K12" s="24">
        <v>5</v>
      </c>
      <c r="L12" s="26">
        <v>5</v>
      </c>
      <c r="M12" s="27">
        <v>3</v>
      </c>
      <c r="N12" s="24">
        <v>10</v>
      </c>
      <c r="O12" s="28">
        <v>5</v>
      </c>
      <c r="P12" s="29">
        <v>6</v>
      </c>
      <c r="Q12" s="24">
        <v>6</v>
      </c>
      <c r="R12" s="30">
        <v>5</v>
      </c>
      <c r="S12" s="24">
        <v>6</v>
      </c>
      <c r="T12" s="31">
        <v>6</v>
      </c>
      <c r="U12" s="24">
        <v>3</v>
      </c>
      <c r="V12" s="32">
        <v>6</v>
      </c>
      <c r="W12" s="24">
        <v>3</v>
      </c>
      <c r="X12" s="33">
        <v>6</v>
      </c>
      <c r="Y12" s="24">
        <v>3</v>
      </c>
      <c r="Z12" s="34">
        <v>6</v>
      </c>
      <c r="AA12" s="24">
        <v>4</v>
      </c>
      <c r="AB12" s="35">
        <v>5</v>
      </c>
      <c r="AC12" s="24">
        <v>4</v>
      </c>
      <c r="AD12" s="36">
        <v>6</v>
      </c>
      <c r="AE12" s="24">
        <v>5</v>
      </c>
      <c r="AF12" s="37">
        <v>2</v>
      </c>
      <c r="AG12" s="24">
        <v>7</v>
      </c>
      <c r="AH12" s="29" t="s">
        <v>21</v>
      </c>
      <c r="AI12" s="29">
        <v>80</v>
      </c>
      <c r="AJ12" s="24" t="s">
        <v>241</v>
      </c>
      <c r="AK12" s="38" t="s">
        <v>242</v>
      </c>
      <c r="AL12" s="29"/>
      <c r="AM12" s="47"/>
      <c r="AN12" s="47"/>
      <c r="AO12" s="95">
        <v>5</v>
      </c>
      <c r="AP12" s="24">
        <v>4</v>
      </c>
      <c r="AQ12" s="25">
        <v>4</v>
      </c>
      <c r="AR12" s="24">
        <v>3</v>
      </c>
      <c r="AS12" s="26">
        <v>3</v>
      </c>
      <c r="AT12" s="27">
        <v>2</v>
      </c>
      <c r="AU12" s="24">
        <v>9</v>
      </c>
      <c r="AV12" s="28">
        <v>4</v>
      </c>
      <c r="AW12" s="29">
        <v>6</v>
      </c>
      <c r="AX12" s="24">
        <v>6</v>
      </c>
      <c r="AY12" s="30">
        <v>6</v>
      </c>
      <c r="AZ12" s="24">
        <v>6</v>
      </c>
      <c r="BA12" s="31">
        <v>7</v>
      </c>
      <c r="BB12" s="24">
        <v>3</v>
      </c>
      <c r="BC12" s="32">
        <v>5</v>
      </c>
      <c r="BD12" s="24">
        <v>3</v>
      </c>
      <c r="BE12" s="33">
        <v>3</v>
      </c>
      <c r="BF12" s="24">
        <v>2</v>
      </c>
      <c r="BG12" s="34">
        <v>2</v>
      </c>
      <c r="BH12" s="24">
        <v>2</v>
      </c>
      <c r="BI12" s="35">
        <v>2</v>
      </c>
      <c r="BJ12" s="24">
        <v>1</v>
      </c>
      <c r="BK12" s="36">
        <v>7</v>
      </c>
      <c r="BL12" s="24">
        <v>5</v>
      </c>
      <c r="BM12" s="37">
        <v>1</v>
      </c>
      <c r="BN12" s="24">
        <v>7</v>
      </c>
      <c r="BO12" s="39"/>
    </row>
    <row r="13" spans="1:127" s="39" customFormat="1" ht="15.75" customHeight="1" x14ac:dyDescent="0.2">
      <c r="A13" s="38" t="s">
        <v>19</v>
      </c>
      <c r="B13" s="38">
        <v>80</v>
      </c>
      <c r="C13" s="38" t="s">
        <v>241</v>
      </c>
      <c r="D13" s="38" t="s">
        <v>242</v>
      </c>
      <c r="H13" s="23">
        <v>1</v>
      </c>
      <c r="I13" s="24">
        <v>6</v>
      </c>
      <c r="J13" s="25">
        <v>7</v>
      </c>
      <c r="K13" s="24">
        <v>6</v>
      </c>
      <c r="L13" s="26">
        <v>7</v>
      </c>
      <c r="M13" s="27">
        <v>4</v>
      </c>
      <c r="N13" s="24">
        <v>9</v>
      </c>
      <c r="O13" s="28">
        <v>7</v>
      </c>
      <c r="P13" s="29">
        <v>8</v>
      </c>
      <c r="Q13" s="24">
        <v>2</v>
      </c>
      <c r="R13" s="30">
        <v>2</v>
      </c>
      <c r="S13" s="24">
        <v>3</v>
      </c>
      <c r="T13" s="31">
        <v>2</v>
      </c>
      <c r="U13" s="24">
        <v>3</v>
      </c>
      <c r="V13" s="32">
        <v>3</v>
      </c>
      <c r="W13" s="24">
        <v>2</v>
      </c>
      <c r="X13" s="33">
        <v>2</v>
      </c>
      <c r="Y13" s="24">
        <v>4</v>
      </c>
      <c r="Z13" s="34">
        <v>3</v>
      </c>
      <c r="AA13" s="24">
        <v>2</v>
      </c>
      <c r="AB13" s="35">
        <v>3</v>
      </c>
      <c r="AC13" s="24">
        <v>2</v>
      </c>
      <c r="AD13" s="36">
        <v>2</v>
      </c>
      <c r="AE13" s="24">
        <v>3</v>
      </c>
      <c r="AF13" s="37">
        <v>3</v>
      </c>
      <c r="AG13" s="24">
        <v>3</v>
      </c>
      <c r="AH13" s="24" t="s">
        <v>19</v>
      </c>
      <c r="AI13" s="24">
        <v>80</v>
      </c>
      <c r="AJ13" s="24" t="s">
        <v>241</v>
      </c>
      <c r="AK13" s="24" t="s">
        <v>242</v>
      </c>
      <c r="AL13" s="24" t="s">
        <v>249</v>
      </c>
      <c r="AM13" s="40"/>
      <c r="AN13" s="40"/>
      <c r="AO13" s="95">
        <v>0</v>
      </c>
      <c r="AP13" s="24">
        <v>7</v>
      </c>
      <c r="AQ13" s="25">
        <v>7</v>
      </c>
      <c r="AR13" s="24">
        <v>7</v>
      </c>
      <c r="AS13" s="26">
        <v>7</v>
      </c>
      <c r="AT13" s="27">
        <v>5</v>
      </c>
      <c r="AU13" s="24">
        <v>9</v>
      </c>
      <c r="AV13" s="28">
        <v>7</v>
      </c>
      <c r="AW13" s="29">
        <v>8</v>
      </c>
      <c r="AX13" s="24">
        <v>4</v>
      </c>
      <c r="AY13" s="30">
        <v>3</v>
      </c>
      <c r="AZ13" s="24">
        <v>4</v>
      </c>
      <c r="BA13" s="31">
        <v>1</v>
      </c>
      <c r="BB13" s="24">
        <v>2</v>
      </c>
      <c r="BC13" s="32">
        <v>2</v>
      </c>
      <c r="BD13" s="24">
        <v>2</v>
      </c>
      <c r="BE13" s="33">
        <v>2</v>
      </c>
      <c r="BF13" s="24">
        <v>4</v>
      </c>
      <c r="BG13" s="34">
        <v>4</v>
      </c>
      <c r="BH13" s="24">
        <v>2</v>
      </c>
      <c r="BI13" s="35">
        <v>3</v>
      </c>
      <c r="BJ13" s="24">
        <v>3</v>
      </c>
      <c r="BK13" s="36">
        <v>1</v>
      </c>
      <c r="BL13" s="24">
        <v>2</v>
      </c>
      <c r="BM13" s="37">
        <v>2</v>
      </c>
      <c r="BN13" s="24">
        <v>3</v>
      </c>
    </row>
    <row r="14" spans="1:127" s="39" customFormat="1" ht="15.75" customHeight="1" x14ac:dyDescent="0.2">
      <c r="A14" s="38" t="s">
        <v>25</v>
      </c>
      <c r="B14" s="38">
        <v>80</v>
      </c>
      <c r="C14" s="38" t="s">
        <v>241</v>
      </c>
      <c r="D14" s="38" t="s">
        <v>257</v>
      </c>
      <c r="H14" s="23">
        <v>8</v>
      </c>
      <c r="I14" s="24">
        <v>6</v>
      </c>
      <c r="J14" s="25">
        <v>5</v>
      </c>
      <c r="K14" s="24">
        <v>7</v>
      </c>
      <c r="L14" s="26">
        <v>8</v>
      </c>
      <c r="M14" s="27">
        <v>9</v>
      </c>
      <c r="N14" s="24">
        <v>10</v>
      </c>
      <c r="O14" s="28">
        <v>5</v>
      </c>
      <c r="P14" s="29">
        <v>2</v>
      </c>
      <c r="Q14" s="24">
        <v>2</v>
      </c>
      <c r="R14" s="30">
        <v>0</v>
      </c>
      <c r="S14" s="24">
        <v>2</v>
      </c>
      <c r="T14" s="31">
        <v>0</v>
      </c>
      <c r="U14" s="24">
        <v>2</v>
      </c>
      <c r="V14" s="32">
        <v>0</v>
      </c>
      <c r="W14" s="24">
        <v>0</v>
      </c>
      <c r="X14" s="33">
        <v>0</v>
      </c>
      <c r="Y14" s="24">
        <v>1</v>
      </c>
      <c r="Z14" s="34">
        <v>0</v>
      </c>
      <c r="AA14" s="24">
        <v>0</v>
      </c>
      <c r="AB14" s="35">
        <v>0</v>
      </c>
      <c r="AC14" s="24">
        <v>0</v>
      </c>
      <c r="AD14" s="36">
        <v>0</v>
      </c>
      <c r="AE14" s="24">
        <v>0</v>
      </c>
      <c r="AF14" s="37">
        <v>0</v>
      </c>
      <c r="AG14" s="24">
        <v>2</v>
      </c>
      <c r="AH14" s="24" t="s">
        <v>25</v>
      </c>
      <c r="AI14" s="24">
        <v>80</v>
      </c>
      <c r="AJ14" s="24" t="s">
        <v>241</v>
      </c>
      <c r="AK14" s="24" t="s">
        <v>242</v>
      </c>
      <c r="AL14" s="24" t="s">
        <v>279</v>
      </c>
      <c r="AM14" s="40"/>
      <c r="AN14" s="40"/>
      <c r="AO14" s="95">
        <v>8</v>
      </c>
      <c r="AP14" s="24">
        <v>9</v>
      </c>
      <c r="AQ14" s="25">
        <v>9</v>
      </c>
      <c r="AR14" s="24">
        <v>9</v>
      </c>
      <c r="AS14" s="26">
        <v>9</v>
      </c>
      <c r="AT14" s="27">
        <v>9</v>
      </c>
      <c r="AU14" s="24">
        <v>9</v>
      </c>
      <c r="AV14" s="28">
        <v>7</v>
      </c>
      <c r="AW14" s="29">
        <v>1</v>
      </c>
      <c r="AX14" s="24">
        <v>0</v>
      </c>
      <c r="AY14" s="30">
        <v>0</v>
      </c>
      <c r="AZ14" s="24">
        <v>0</v>
      </c>
      <c r="BA14" s="31">
        <v>0</v>
      </c>
      <c r="BB14" s="24">
        <v>1</v>
      </c>
      <c r="BC14" s="32">
        <v>0</v>
      </c>
      <c r="BD14" s="24">
        <v>0</v>
      </c>
      <c r="BE14" s="33">
        <v>0</v>
      </c>
      <c r="BF14" s="24">
        <v>0</v>
      </c>
      <c r="BG14" s="34">
        <v>0</v>
      </c>
      <c r="BH14" s="24">
        <v>0</v>
      </c>
      <c r="BI14" s="35">
        <v>0</v>
      </c>
      <c r="BJ14" s="24">
        <v>0</v>
      </c>
      <c r="BK14" s="36">
        <v>0</v>
      </c>
      <c r="BL14" s="24">
        <v>0</v>
      </c>
      <c r="BM14" s="37">
        <v>0</v>
      </c>
      <c r="BN14" s="24">
        <v>2</v>
      </c>
    </row>
    <row r="15" spans="1:127" s="39" customFormat="1" ht="15.75" customHeight="1" x14ac:dyDescent="0.2">
      <c r="A15" s="38" t="s">
        <v>23</v>
      </c>
      <c r="B15" s="38">
        <v>80</v>
      </c>
      <c r="C15" s="38" t="s">
        <v>241</v>
      </c>
      <c r="D15" s="38" t="s">
        <v>242</v>
      </c>
      <c r="H15" s="23">
        <v>2</v>
      </c>
      <c r="I15" s="24">
        <v>2</v>
      </c>
      <c r="J15" s="25">
        <v>6</v>
      </c>
      <c r="K15" s="24">
        <v>7</v>
      </c>
      <c r="L15" s="26">
        <v>7</v>
      </c>
      <c r="M15" s="27">
        <v>3</v>
      </c>
      <c r="N15" s="24">
        <v>7</v>
      </c>
      <c r="O15" s="28">
        <v>4</v>
      </c>
      <c r="P15" s="29">
        <v>8</v>
      </c>
      <c r="Q15" s="24">
        <v>8</v>
      </c>
      <c r="R15" s="30">
        <v>4</v>
      </c>
      <c r="S15" s="24">
        <v>4</v>
      </c>
      <c r="T15" s="31">
        <v>3</v>
      </c>
      <c r="U15" s="24">
        <v>7</v>
      </c>
      <c r="V15" s="32">
        <v>7</v>
      </c>
      <c r="W15" s="24">
        <v>6</v>
      </c>
      <c r="X15" s="33">
        <v>5</v>
      </c>
      <c r="Y15" s="24">
        <v>3</v>
      </c>
      <c r="Z15" s="34">
        <v>5</v>
      </c>
      <c r="AA15" s="24">
        <v>6</v>
      </c>
      <c r="AB15" s="35">
        <v>3</v>
      </c>
      <c r="AC15" s="24">
        <v>3</v>
      </c>
      <c r="AD15" s="36">
        <v>3</v>
      </c>
      <c r="AE15" s="24">
        <v>7</v>
      </c>
      <c r="AF15" s="37">
        <v>4</v>
      </c>
      <c r="AG15" s="24">
        <v>7</v>
      </c>
      <c r="AH15" s="24" t="s">
        <v>23</v>
      </c>
      <c r="AI15" s="24">
        <v>80</v>
      </c>
      <c r="AJ15" s="24" t="s">
        <v>241</v>
      </c>
      <c r="AK15" s="24" t="s">
        <v>242</v>
      </c>
      <c r="AL15" s="24" t="s">
        <v>249</v>
      </c>
      <c r="AM15" s="40"/>
      <c r="AN15" s="40"/>
      <c r="AO15" s="95">
        <v>1</v>
      </c>
      <c r="AP15" s="24">
        <v>3</v>
      </c>
      <c r="AQ15" s="25">
        <v>7</v>
      </c>
      <c r="AR15" s="24">
        <v>7</v>
      </c>
      <c r="AS15" s="26">
        <v>8</v>
      </c>
      <c r="AT15" s="27">
        <v>4</v>
      </c>
      <c r="AU15" s="24">
        <v>7</v>
      </c>
      <c r="AV15" s="28">
        <v>4</v>
      </c>
      <c r="AW15" s="29">
        <v>9</v>
      </c>
      <c r="AX15" s="24">
        <v>7</v>
      </c>
      <c r="AY15" s="30">
        <v>4</v>
      </c>
      <c r="AZ15" s="24">
        <v>3</v>
      </c>
      <c r="BA15" s="31">
        <v>4</v>
      </c>
      <c r="BB15" s="24">
        <v>6</v>
      </c>
      <c r="BC15" s="32">
        <v>6</v>
      </c>
      <c r="BD15" s="24">
        <v>4</v>
      </c>
      <c r="BE15" s="33">
        <v>4</v>
      </c>
      <c r="BF15" s="24">
        <v>2</v>
      </c>
      <c r="BG15" s="34">
        <v>2</v>
      </c>
      <c r="BH15" s="24">
        <v>4</v>
      </c>
      <c r="BI15" s="35">
        <v>5</v>
      </c>
      <c r="BJ15" s="24">
        <v>1</v>
      </c>
      <c r="BK15" s="36">
        <v>2</v>
      </c>
      <c r="BL15" s="24">
        <v>1</v>
      </c>
      <c r="BM15" s="37">
        <v>2</v>
      </c>
      <c r="BN15" s="24">
        <v>7</v>
      </c>
    </row>
    <row r="16" spans="1:127" s="39" customFormat="1" ht="15.75" customHeight="1" x14ac:dyDescent="0.2">
      <c r="A16" s="24" t="s">
        <v>30</v>
      </c>
      <c r="B16" s="24">
        <v>20</v>
      </c>
      <c r="C16" s="24" t="s">
        <v>241</v>
      </c>
      <c r="D16" s="24" t="s">
        <v>242</v>
      </c>
      <c r="E16" s="40"/>
      <c r="F16" s="40"/>
      <c r="G16" s="40"/>
      <c r="H16" s="23">
        <v>3</v>
      </c>
      <c r="I16" s="24">
        <v>2</v>
      </c>
      <c r="J16" s="25">
        <v>6</v>
      </c>
      <c r="K16" s="24">
        <v>10</v>
      </c>
      <c r="L16" s="26">
        <v>10</v>
      </c>
      <c r="M16" s="27">
        <v>10</v>
      </c>
      <c r="N16" s="24">
        <v>10</v>
      </c>
      <c r="O16" s="28">
        <v>7</v>
      </c>
      <c r="P16" s="29">
        <v>4</v>
      </c>
      <c r="Q16" s="24">
        <v>8</v>
      </c>
      <c r="R16" s="30">
        <v>6</v>
      </c>
      <c r="S16" s="24">
        <v>6</v>
      </c>
      <c r="T16" s="31">
        <v>5</v>
      </c>
      <c r="U16" s="24">
        <v>0</v>
      </c>
      <c r="V16" s="32">
        <v>0</v>
      </c>
      <c r="W16" s="24">
        <v>0</v>
      </c>
      <c r="X16" s="33">
        <v>0</v>
      </c>
      <c r="Y16" s="24">
        <v>0</v>
      </c>
      <c r="Z16" s="34">
        <v>0</v>
      </c>
      <c r="AA16" s="24">
        <v>0</v>
      </c>
      <c r="AB16" s="35">
        <v>0</v>
      </c>
      <c r="AC16" s="24">
        <v>0</v>
      </c>
      <c r="AD16" s="36">
        <v>0</v>
      </c>
      <c r="AE16" s="24">
        <v>0</v>
      </c>
      <c r="AF16" s="37">
        <v>0</v>
      </c>
      <c r="AG16" s="24">
        <v>3</v>
      </c>
      <c r="AH16" s="38" t="s">
        <v>30</v>
      </c>
      <c r="AI16" s="38">
        <v>20</v>
      </c>
      <c r="AJ16" s="38" t="s">
        <v>241</v>
      </c>
      <c r="AK16" s="38" t="s">
        <v>242</v>
      </c>
      <c r="AO16" s="95">
        <v>7</v>
      </c>
      <c r="AP16" s="24">
        <v>8</v>
      </c>
      <c r="AQ16" s="25">
        <v>8</v>
      </c>
      <c r="AR16" s="24">
        <v>9</v>
      </c>
      <c r="AS16" s="26">
        <v>8</v>
      </c>
      <c r="AT16" s="27">
        <v>10</v>
      </c>
      <c r="AU16" s="24">
        <v>10</v>
      </c>
      <c r="AV16" s="28">
        <v>9</v>
      </c>
      <c r="AW16" s="29">
        <v>4</v>
      </c>
      <c r="AX16" s="24">
        <v>3</v>
      </c>
      <c r="AY16" s="30">
        <v>3</v>
      </c>
      <c r="AZ16" s="24">
        <v>3</v>
      </c>
      <c r="BA16" s="31">
        <v>0</v>
      </c>
      <c r="BB16" s="24">
        <v>0</v>
      </c>
      <c r="BC16" s="32">
        <v>0</v>
      </c>
      <c r="BD16" s="24">
        <v>0</v>
      </c>
      <c r="BE16" s="33">
        <v>0</v>
      </c>
      <c r="BF16" s="24">
        <v>0</v>
      </c>
      <c r="BG16" s="34">
        <v>0</v>
      </c>
      <c r="BH16" s="24">
        <v>0</v>
      </c>
      <c r="BI16" s="35">
        <v>0</v>
      </c>
      <c r="BJ16" s="24">
        <v>0</v>
      </c>
      <c r="BK16" s="36">
        <v>0</v>
      </c>
      <c r="BL16" s="24">
        <v>0</v>
      </c>
      <c r="BM16" s="37">
        <v>0</v>
      </c>
      <c r="BN16" s="24">
        <v>1</v>
      </c>
    </row>
    <row r="17" spans="1:127" s="39" customFormat="1" ht="15.75" customHeight="1" x14ac:dyDescent="0.2">
      <c r="A17" s="24" t="s">
        <v>27</v>
      </c>
      <c r="B17" s="24">
        <v>20</v>
      </c>
      <c r="C17" s="24" t="s">
        <v>241</v>
      </c>
      <c r="D17" s="40"/>
      <c r="E17" s="40"/>
      <c r="F17" s="40"/>
      <c r="G17" s="24" t="s">
        <v>258</v>
      </c>
      <c r="H17" s="23">
        <v>4</v>
      </c>
      <c r="I17" s="24">
        <v>5</v>
      </c>
      <c r="J17" s="25">
        <v>4</v>
      </c>
      <c r="K17" s="24">
        <v>6</v>
      </c>
      <c r="L17" s="26">
        <v>7</v>
      </c>
      <c r="M17" s="27">
        <v>6</v>
      </c>
      <c r="N17" s="24">
        <v>7</v>
      </c>
      <c r="O17" s="28">
        <v>7</v>
      </c>
      <c r="P17" s="29">
        <v>6</v>
      </c>
      <c r="Q17" s="24">
        <v>5</v>
      </c>
      <c r="R17" s="30">
        <v>4</v>
      </c>
      <c r="S17" s="24">
        <v>4</v>
      </c>
      <c r="T17" s="31">
        <v>5</v>
      </c>
      <c r="U17" s="24">
        <v>5</v>
      </c>
      <c r="V17" s="32">
        <v>5</v>
      </c>
      <c r="W17" s="24">
        <v>4</v>
      </c>
      <c r="X17" s="33">
        <v>4</v>
      </c>
      <c r="Y17" s="24">
        <v>4</v>
      </c>
      <c r="Z17" s="34">
        <v>4</v>
      </c>
      <c r="AA17" s="24">
        <v>4</v>
      </c>
      <c r="AB17" s="35">
        <v>4</v>
      </c>
      <c r="AC17" s="24">
        <v>4</v>
      </c>
      <c r="AD17" s="36">
        <v>4</v>
      </c>
      <c r="AE17" s="24">
        <v>4</v>
      </c>
      <c r="AF17" s="37">
        <v>4</v>
      </c>
      <c r="AG17" s="24">
        <v>7</v>
      </c>
      <c r="AH17" s="38" t="s">
        <v>27</v>
      </c>
      <c r="AI17" s="38">
        <v>20</v>
      </c>
      <c r="AJ17" s="38" t="s">
        <v>241</v>
      </c>
      <c r="AL17" s="38" t="s">
        <v>284</v>
      </c>
      <c r="AO17" s="95">
        <v>5</v>
      </c>
      <c r="AP17" s="24">
        <v>5</v>
      </c>
      <c r="AQ17" s="25">
        <v>4</v>
      </c>
      <c r="AR17" s="24">
        <v>6</v>
      </c>
      <c r="AS17" s="26">
        <v>8</v>
      </c>
      <c r="AT17" s="27">
        <v>6</v>
      </c>
      <c r="AU17" s="24">
        <v>9</v>
      </c>
      <c r="AV17" s="28">
        <v>7</v>
      </c>
      <c r="AW17" s="29">
        <v>2</v>
      </c>
      <c r="AX17" s="24">
        <v>2</v>
      </c>
      <c r="AY17" s="30">
        <v>2</v>
      </c>
      <c r="AZ17" s="24">
        <v>5</v>
      </c>
      <c r="BA17" s="31">
        <v>1</v>
      </c>
      <c r="BB17" s="24">
        <v>1</v>
      </c>
      <c r="BC17" s="32">
        <v>1</v>
      </c>
      <c r="BD17" s="24">
        <v>1</v>
      </c>
      <c r="BE17" s="33">
        <v>1</v>
      </c>
      <c r="BF17" s="24">
        <v>1</v>
      </c>
      <c r="BG17" s="34">
        <v>1</v>
      </c>
      <c r="BH17" s="24">
        <v>1</v>
      </c>
      <c r="BI17" s="35">
        <v>1</v>
      </c>
      <c r="BJ17" s="24">
        <v>1</v>
      </c>
      <c r="BK17" s="36">
        <v>1</v>
      </c>
      <c r="BL17" s="24">
        <v>1</v>
      </c>
      <c r="BM17" s="37">
        <v>1</v>
      </c>
      <c r="BN17" s="24">
        <v>6</v>
      </c>
    </row>
    <row r="18" spans="1:127" s="39" customFormat="1" ht="15.75" customHeight="1" x14ac:dyDescent="0.2">
      <c r="A18" s="24" t="s">
        <v>34</v>
      </c>
      <c r="B18" s="24">
        <v>20</v>
      </c>
      <c r="C18" s="24" t="s">
        <v>241</v>
      </c>
      <c r="D18" s="24" t="s">
        <v>242</v>
      </c>
      <c r="E18" s="40"/>
      <c r="F18" s="40"/>
      <c r="G18" s="40"/>
      <c r="H18" s="23">
        <v>7</v>
      </c>
      <c r="I18" s="24">
        <v>8</v>
      </c>
      <c r="J18" s="25">
        <v>8</v>
      </c>
      <c r="K18" s="24">
        <v>8</v>
      </c>
      <c r="L18" s="26">
        <v>7</v>
      </c>
      <c r="M18" s="27">
        <v>6</v>
      </c>
      <c r="N18" s="24">
        <v>9</v>
      </c>
      <c r="O18" s="28">
        <v>7</v>
      </c>
      <c r="P18" s="29">
        <v>1</v>
      </c>
      <c r="Q18" s="24">
        <v>1</v>
      </c>
      <c r="R18" s="30">
        <v>1</v>
      </c>
      <c r="S18" s="24">
        <v>1</v>
      </c>
      <c r="T18" s="31">
        <v>1</v>
      </c>
      <c r="U18" s="24">
        <v>1</v>
      </c>
      <c r="V18" s="32">
        <v>1</v>
      </c>
      <c r="W18" s="24">
        <v>1</v>
      </c>
      <c r="X18" s="33">
        <v>1</v>
      </c>
      <c r="Y18" s="24">
        <v>1</v>
      </c>
      <c r="Z18" s="34">
        <v>1</v>
      </c>
      <c r="AA18" s="24">
        <v>1</v>
      </c>
      <c r="AB18" s="35">
        <v>1</v>
      </c>
      <c r="AC18" s="24">
        <v>1</v>
      </c>
      <c r="AD18" s="36">
        <v>1</v>
      </c>
      <c r="AE18" s="24">
        <v>1</v>
      </c>
      <c r="AF18" s="37">
        <v>1</v>
      </c>
      <c r="AG18" s="24">
        <v>1</v>
      </c>
      <c r="AH18" s="38" t="s">
        <v>34</v>
      </c>
      <c r="AI18" s="38">
        <v>20</v>
      </c>
      <c r="AJ18" s="38" t="s">
        <v>241</v>
      </c>
      <c r="AK18" s="38" t="s">
        <v>288</v>
      </c>
      <c r="AO18" s="95">
        <v>4</v>
      </c>
      <c r="AP18" s="24">
        <v>8</v>
      </c>
      <c r="AQ18" s="25">
        <v>8</v>
      </c>
      <c r="AR18" s="24">
        <v>8</v>
      </c>
      <c r="AS18" s="26">
        <v>6</v>
      </c>
      <c r="AT18" s="27">
        <v>7</v>
      </c>
      <c r="AU18" s="24">
        <v>9</v>
      </c>
      <c r="AV18" s="28">
        <v>7</v>
      </c>
      <c r="AW18" s="29">
        <v>7</v>
      </c>
      <c r="AX18" s="24">
        <v>8</v>
      </c>
      <c r="AY18" s="30">
        <v>8</v>
      </c>
      <c r="AZ18" s="24">
        <v>8</v>
      </c>
      <c r="BA18" s="31">
        <v>8</v>
      </c>
      <c r="BB18" s="24">
        <v>7</v>
      </c>
      <c r="BC18" s="32">
        <v>7</v>
      </c>
      <c r="BD18" s="24">
        <v>8</v>
      </c>
      <c r="BE18" s="33">
        <v>8</v>
      </c>
      <c r="BF18" s="24">
        <v>8</v>
      </c>
      <c r="BG18" s="34">
        <v>8</v>
      </c>
      <c r="BH18" s="24">
        <v>8</v>
      </c>
      <c r="BI18" s="35">
        <v>8</v>
      </c>
      <c r="BJ18" s="24">
        <v>8</v>
      </c>
      <c r="BK18" s="36">
        <v>7</v>
      </c>
      <c r="BL18" s="24">
        <v>8</v>
      </c>
      <c r="BM18" s="37">
        <v>8</v>
      </c>
      <c r="BN18" s="24">
        <v>7</v>
      </c>
    </row>
    <row r="19" spans="1:127" s="40" customFormat="1" ht="15.75" customHeight="1" x14ac:dyDescent="0.2">
      <c r="A19" s="24" t="s">
        <v>32</v>
      </c>
      <c r="B19" s="24">
        <v>20</v>
      </c>
      <c r="C19" s="24" t="s">
        <v>241</v>
      </c>
      <c r="D19" s="24" t="s">
        <v>242</v>
      </c>
      <c r="H19" s="23">
        <v>9</v>
      </c>
      <c r="I19" s="24">
        <v>10</v>
      </c>
      <c r="J19" s="25">
        <v>10</v>
      </c>
      <c r="K19" s="24">
        <v>10</v>
      </c>
      <c r="L19" s="26">
        <v>10</v>
      </c>
      <c r="M19" s="27">
        <v>8</v>
      </c>
      <c r="N19" s="24">
        <v>10</v>
      </c>
      <c r="O19" s="28">
        <v>10</v>
      </c>
      <c r="P19" s="29">
        <v>5</v>
      </c>
      <c r="Q19" s="24">
        <v>0</v>
      </c>
      <c r="R19" s="30">
        <v>0</v>
      </c>
      <c r="S19" s="24">
        <v>0</v>
      </c>
      <c r="T19" s="31">
        <v>0</v>
      </c>
      <c r="U19" s="24">
        <v>0</v>
      </c>
      <c r="V19" s="32">
        <v>1</v>
      </c>
      <c r="W19" s="24">
        <v>0</v>
      </c>
      <c r="X19" s="33">
        <v>1</v>
      </c>
      <c r="Y19" s="24">
        <v>0</v>
      </c>
      <c r="Z19" s="34">
        <v>0</v>
      </c>
      <c r="AA19" s="24">
        <v>0</v>
      </c>
      <c r="AB19" s="35">
        <v>0</v>
      </c>
      <c r="AC19" s="24">
        <v>0</v>
      </c>
      <c r="AD19" s="36">
        <v>0</v>
      </c>
      <c r="AE19" s="24">
        <v>0</v>
      </c>
      <c r="AF19" s="37">
        <v>0</v>
      </c>
      <c r="AG19" s="24">
        <v>9</v>
      </c>
      <c r="AH19" s="38" t="s">
        <v>32</v>
      </c>
      <c r="AI19" s="38">
        <v>20</v>
      </c>
      <c r="AJ19" s="38" t="s">
        <v>241</v>
      </c>
      <c r="AK19" s="38" t="s">
        <v>242</v>
      </c>
      <c r="AL19" s="39"/>
      <c r="AM19" s="39"/>
      <c r="AN19" s="39"/>
      <c r="AO19" s="95">
        <v>10</v>
      </c>
      <c r="AP19" s="24">
        <v>7</v>
      </c>
      <c r="AQ19" s="25">
        <v>9</v>
      </c>
      <c r="AR19" s="24">
        <v>10</v>
      </c>
      <c r="AS19" s="26">
        <v>8</v>
      </c>
      <c r="AT19" s="27">
        <v>6</v>
      </c>
      <c r="AU19" s="24">
        <v>9</v>
      </c>
      <c r="AV19" s="28">
        <v>9</v>
      </c>
      <c r="AW19" s="29">
        <v>3</v>
      </c>
      <c r="AX19" s="24">
        <v>0</v>
      </c>
      <c r="AY19" s="30">
        <v>0</v>
      </c>
      <c r="AZ19" s="24">
        <v>0</v>
      </c>
      <c r="BA19" s="31">
        <v>0</v>
      </c>
      <c r="BB19" s="24">
        <v>3</v>
      </c>
      <c r="BC19" s="32">
        <v>3</v>
      </c>
      <c r="BD19" s="24">
        <v>2</v>
      </c>
      <c r="BE19" s="33">
        <v>2</v>
      </c>
      <c r="BF19" s="24">
        <v>0</v>
      </c>
      <c r="BG19" s="34">
        <v>0</v>
      </c>
      <c r="BH19" s="24">
        <v>0</v>
      </c>
      <c r="BI19" s="35">
        <v>0</v>
      </c>
      <c r="BJ19" s="24">
        <v>0</v>
      </c>
      <c r="BK19" s="36">
        <v>0</v>
      </c>
      <c r="BL19" s="24">
        <v>0</v>
      </c>
      <c r="BM19" s="37">
        <v>0</v>
      </c>
      <c r="BN19" s="24">
        <v>9</v>
      </c>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row>
    <row r="20" spans="1:127" s="40" customFormat="1" ht="15.75" customHeight="1" x14ac:dyDescent="0.2">
      <c r="A20" s="24" t="s">
        <v>38</v>
      </c>
      <c r="B20" s="24">
        <v>20</v>
      </c>
      <c r="C20" s="24" t="s">
        <v>241</v>
      </c>
      <c r="D20" s="24" t="s">
        <v>257</v>
      </c>
      <c r="H20" s="23">
        <v>9</v>
      </c>
      <c r="I20" s="24">
        <v>10</v>
      </c>
      <c r="J20" s="25">
        <v>10</v>
      </c>
      <c r="K20" s="24">
        <v>10</v>
      </c>
      <c r="L20" s="26">
        <v>10</v>
      </c>
      <c r="M20" s="27">
        <v>6</v>
      </c>
      <c r="N20" s="24">
        <v>10</v>
      </c>
      <c r="O20" s="28">
        <v>8</v>
      </c>
      <c r="P20" s="29">
        <v>0</v>
      </c>
      <c r="Q20" s="24">
        <v>0</v>
      </c>
      <c r="R20" s="30">
        <v>0</v>
      </c>
      <c r="S20" s="24">
        <v>0</v>
      </c>
      <c r="T20" s="31">
        <v>0</v>
      </c>
      <c r="U20" s="24">
        <v>0</v>
      </c>
      <c r="V20" s="32">
        <v>0</v>
      </c>
      <c r="W20" s="24">
        <v>0</v>
      </c>
      <c r="X20" s="33">
        <v>0</v>
      </c>
      <c r="Y20" s="24">
        <v>0</v>
      </c>
      <c r="Z20" s="34">
        <v>0</v>
      </c>
      <c r="AA20" s="24">
        <v>0</v>
      </c>
      <c r="AB20" s="35">
        <v>0</v>
      </c>
      <c r="AC20" s="24">
        <v>0</v>
      </c>
      <c r="AD20" s="36">
        <v>0</v>
      </c>
      <c r="AE20" s="24">
        <v>0</v>
      </c>
      <c r="AF20" s="37">
        <v>0</v>
      </c>
      <c r="AG20" s="24">
        <v>0</v>
      </c>
      <c r="AH20" s="38" t="s">
        <v>38</v>
      </c>
      <c r="AI20" s="38">
        <v>20</v>
      </c>
      <c r="AJ20" s="38" t="s">
        <v>241</v>
      </c>
      <c r="AK20" s="38" t="s">
        <v>257</v>
      </c>
      <c r="AL20" s="39"/>
      <c r="AM20" s="39"/>
      <c r="AN20" s="39"/>
      <c r="AO20" s="95">
        <v>2</v>
      </c>
      <c r="AP20" s="24">
        <v>10</v>
      </c>
      <c r="AQ20" s="25">
        <v>10</v>
      </c>
      <c r="AR20" s="24">
        <v>10</v>
      </c>
      <c r="AS20" s="26">
        <v>10</v>
      </c>
      <c r="AT20" s="27">
        <v>5</v>
      </c>
      <c r="AU20" s="24">
        <v>10</v>
      </c>
      <c r="AV20" s="28">
        <v>8</v>
      </c>
      <c r="AW20" s="29">
        <v>2</v>
      </c>
      <c r="AX20" s="24">
        <v>0</v>
      </c>
      <c r="AY20" s="30">
        <v>0</v>
      </c>
      <c r="AZ20" s="24">
        <v>0</v>
      </c>
      <c r="BA20" s="31">
        <v>2</v>
      </c>
      <c r="BB20" s="24">
        <v>0</v>
      </c>
      <c r="BC20" s="32">
        <v>0</v>
      </c>
      <c r="BD20" s="24">
        <v>2</v>
      </c>
      <c r="BE20" s="33">
        <v>2</v>
      </c>
      <c r="BF20" s="24">
        <v>2</v>
      </c>
      <c r="BG20" s="34">
        <v>2</v>
      </c>
      <c r="BH20" s="24">
        <v>2</v>
      </c>
      <c r="BI20" s="35">
        <v>2</v>
      </c>
      <c r="BJ20" s="24">
        <v>2</v>
      </c>
      <c r="BK20" s="36">
        <v>2</v>
      </c>
      <c r="BL20" s="24">
        <v>2</v>
      </c>
      <c r="BM20" s="37">
        <v>2</v>
      </c>
      <c r="BN20" s="24">
        <v>2</v>
      </c>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row>
    <row r="21" spans="1:127" s="39" customFormat="1" ht="15.75" customHeight="1" x14ac:dyDescent="0.2">
      <c r="A21" s="24" t="s">
        <v>36</v>
      </c>
      <c r="B21" s="24">
        <v>20</v>
      </c>
      <c r="C21" s="24" t="s">
        <v>241</v>
      </c>
      <c r="D21" s="24" t="s">
        <v>295</v>
      </c>
      <c r="E21" s="40"/>
      <c r="F21" s="40"/>
      <c r="G21" s="40"/>
      <c r="H21" s="23">
        <v>4</v>
      </c>
      <c r="I21" s="24">
        <v>7</v>
      </c>
      <c r="J21" s="25">
        <v>9</v>
      </c>
      <c r="K21" s="24">
        <v>8</v>
      </c>
      <c r="L21" s="26">
        <v>4</v>
      </c>
      <c r="M21" s="27">
        <v>5</v>
      </c>
      <c r="N21" s="24">
        <v>10</v>
      </c>
      <c r="O21" s="28">
        <v>7</v>
      </c>
      <c r="P21" s="29">
        <v>9</v>
      </c>
      <c r="Q21" s="24">
        <v>7</v>
      </c>
      <c r="R21" s="30">
        <v>4</v>
      </c>
      <c r="S21" s="24">
        <v>1</v>
      </c>
      <c r="T21" s="31">
        <v>3</v>
      </c>
      <c r="U21" s="24">
        <v>8</v>
      </c>
      <c r="V21" s="32">
        <v>7</v>
      </c>
      <c r="W21" s="24">
        <v>8</v>
      </c>
      <c r="X21" s="33">
        <v>8</v>
      </c>
      <c r="Y21" s="24">
        <v>9</v>
      </c>
      <c r="Z21" s="34">
        <v>3</v>
      </c>
      <c r="AA21" s="24">
        <v>10</v>
      </c>
      <c r="AB21" s="35">
        <v>7</v>
      </c>
      <c r="AC21" s="24">
        <v>0</v>
      </c>
      <c r="AD21" s="36">
        <v>0</v>
      </c>
      <c r="AE21" s="24">
        <v>1</v>
      </c>
      <c r="AF21" s="37">
        <v>8</v>
      </c>
      <c r="AG21" s="24">
        <v>6</v>
      </c>
      <c r="AH21" s="38" t="s">
        <v>36</v>
      </c>
      <c r="AI21" s="38">
        <v>20</v>
      </c>
      <c r="AJ21" s="38" t="s">
        <v>241</v>
      </c>
      <c r="AK21" s="38" t="s">
        <v>257</v>
      </c>
      <c r="AO21" s="95">
        <v>4</v>
      </c>
      <c r="AP21" s="24">
        <v>5</v>
      </c>
      <c r="AQ21" s="25">
        <v>9</v>
      </c>
      <c r="AR21" s="24">
        <v>8</v>
      </c>
      <c r="AS21" s="26">
        <v>5</v>
      </c>
      <c r="AT21" s="27">
        <v>7</v>
      </c>
      <c r="AU21" s="24">
        <v>10</v>
      </c>
      <c r="AV21" s="28">
        <v>7</v>
      </c>
      <c r="AW21" s="29">
        <v>6</v>
      </c>
      <c r="AX21" s="24">
        <v>7</v>
      </c>
      <c r="AY21" s="30">
        <v>4</v>
      </c>
      <c r="AZ21" s="24">
        <v>2</v>
      </c>
      <c r="BA21" s="31">
        <v>4</v>
      </c>
      <c r="BB21" s="24">
        <v>8</v>
      </c>
      <c r="BC21" s="32">
        <v>8</v>
      </c>
      <c r="BD21" s="24">
        <v>8</v>
      </c>
      <c r="BE21" s="33">
        <v>8</v>
      </c>
      <c r="BF21" s="24">
        <v>7</v>
      </c>
      <c r="BG21" s="34">
        <v>4</v>
      </c>
      <c r="BH21" s="24">
        <v>1</v>
      </c>
      <c r="BI21" s="35">
        <v>6</v>
      </c>
      <c r="BJ21" s="24">
        <v>0</v>
      </c>
      <c r="BK21" s="36">
        <v>0</v>
      </c>
      <c r="BL21" s="24">
        <v>0</v>
      </c>
      <c r="BM21" s="37">
        <v>4</v>
      </c>
      <c r="BN21" s="24">
        <v>4</v>
      </c>
    </row>
    <row r="22" spans="1:127" s="39" customFormat="1" ht="15.75" customHeight="1" x14ac:dyDescent="0.2">
      <c r="A22" s="24" t="s">
        <v>42</v>
      </c>
      <c r="B22" s="24">
        <v>20</v>
      </c>
      <c r="C22" s="24" t="s">
        <v>241</v>
      </c>
      <c r="D22" s="24" t="s">
        <v>257</v>
      </c>
      <c r="E22" s="40"/>
      <c r="F22" s="40"/>
      <c r="G22" s="40"/>
      <c r="H22" s="23">
        <v>1</v>
      </c>
      <c r="I22" s="24">
        <v>3</v>
      </c>
      <c r="J22" s="25">
        <v>5</v>
      </c>
      <c r="K22" s="24">
        <v>7</v>
      </c>
      <c r="L22" s="26">
        <v>8</v>
      </c>
      <c r="M22" s="27">
        <v>5</v>
      </c>
      <c r="N22" s="24">
        <v>10</v>
      </c>
      <c r="O22" s="28">
        <v>7</v>
      </c>
      <c r="P22" s="29">
        <v>8</v>
      </c>
      <c r="Q22" s="24">
        <v>7</v>
      </c>
      <c r="R22" s="30">
        <v>3</v>
      </c>
      <c r="S22" s="24">
        <v>2</v>
      </c>
      <c r="T22" s="31">
        <v>0</v>
      </c>
      <c r="U22" s="24">
        <v>3</v>
      </c>
      <c r="V22" s="32">
        <v>7</v>
      </c>
      <c r="W22" s="24">
        <v>0</v>
      </c>
      <c r="X22" s="33">
        <v>0</v>
      </c>
      <c r="Y22" s="24">
        <v>0</v>
      </c>
      <c r="Z22" s="34">
        <v>0</v>
      </c>
      <c r="AA22" s="24">
        <v>0</v>
      </c>
      <c r="AB22" s="35">
        <v>0</v>
      </c>
      <c r="AC22" s="24">
        <v>0</v>
      </c>
      <c r="AD22" s="36">
        <v>0</v>
      </c>
      <c r="AE22" s="24">
        <v>0</v>
      </c>
      <c r="AF22" s="37">
        <v>0</v>
      </c>
      <c r="AG22" s="24">
        <v>4</v>
      </c>
      <c r="AH22" s="38" t="s">
        <v>42</v>
      </c>
      <c r="AI22" s="38">
        <v>20</v>
      </c>
      <c r="AJ22" s="38" t="s">
        <v>241</v>
      </c>
      <c r="AL22" s="38" t="s">
        <v>249</v>
      </c>
      <c r="AO22" s="95">
        <v>0</v>
      </c>
      <c r="AP22" s="24">
        <v>5</v>
      </c>
      <c r="AQ22" s="25">
        <v>6</v>
      </c>
      <c r="AR22" s="24">
        <v>7</v>
      </c>
      <c r="AS22" s="26">
        <v>8</v>
      </c>
      <c r="AT22" s="27">
        <v>7</v>
      </c>
      <c r="AU22" s="24">
        <v>9</v>
      </c>
      <c r="AV22" s="28">
        <v>7</v>
      </c>
      <c r="AW22" s="29">
        <v>7</v>
      </c>
      <c r="AX22" s="24">
        <v>7</v>
      </c>
      <c r="AY22" s="30">
        <v>6</v>
      </c>
      <c r="AZ22" s="24">
        <v>6</v>
      </c>
      <c r="BA22" s="31">
        <v>1</v>
      </c>
      <c r="BB22" s="24">
        <v>6</v>
      </c>
      <c r="BC22" s="32">
        <v>8</v>
      </c>
      <c r="BD22" s="24">
        <v>6</v>
      </c>
      <c r="BE22" s="33">
        <v>9</v>
      </c>
      <c r="BF22" s="24">
        <v>6</v>
      </c>
      <c r="BG22" s="34">
        <v>6</v>
      </c>
      <c r="BH22" s="24">
        <v>4</v>
      </c>
      <c r="BI22" s="35">
        <v>0</v>
      </c>
      <c r="BJ22" s="24">
        <v>0</v>
      </c>
      <c r="BK22" s="36">
        <v>0</v>
      </c>
      <c r="BL22" s="24">
        <v>0</v>
      </c>
      <c r="BM22" s="37">
        <v>0</v>
      </c>
      <c r="BN22" s="24">
        <v>7</v>
      </c>
    </row>
    <row r="23" spans="1:127" s="39" customFormat="1" ht="15.75" customHeight="1" x14ac:dyDescent="0.2">
      <c r="A23" s="24" t="s">
        <v>300</v>
      </c>
      <c r="B23" s="24">
        <v>20</v>
      </c>
      <c r="C23" s="24" t="s">
        <v>241</v>
      </c>
      <c r="D23" s="24" t="s">
        <v>242</v>
      </c>
      <c r="E23" s="40"/>
      <c r="F23" s="40"/>
      <c r="G23" s="40"/>
      <c r="H23" s="23">
        <v>8</v>
      </c>
      <c r="I23" s="24">
        <v>8</v>
      </c>
      <c r="J23" s="25">
        <v>8</v>
      </c>
      <c r="K23" s="24">
        <v>7</v>
      </c>
      <c r="L23" s="26">
        <v>8</v>
      </c>
      <c r="M23" s="27">
        <v>5</v>
      </c>
      <c r="N23" s="24">
        <v>6</v>
      </c>
      <c r="O23" s="28">
        <v>8</v>
      </c>
      <c r="P23" s="29">
        <v>4</v>
      </c>
      <c r="Q23" s="24">
        <v>3</v>
      </c>
      <c r="R23" s="30">
        <v>3</v>
      </c>
      <c r="S23" s="24">
        <v>3</v>
      </c>
      <c r="T23" s="31">
        <v>4</v>
      </c>
      <c r="U23" s="24">
        <v>4</v>
      </c>
      <c r="V23" s="32">
        <v>4</v>
      </c>
      <c r="W23" s="24">
        <v>5</v>
      </c>
      <c r="X23" s="33">
        <v>5</v>
      </c>
      <c r="Y23" s="24">
        <v>5</v>
      </c>
      <c r="Z23" s="34">
        <v>5</v>
      </c>
      <c r="AA23" s="24">
        <v>5</v>
      </c>
      <c r="AB23" s="35">
        <v>5</v>
      </c>
      <c r="AC23" s="24">
        <v>5</v>
      </c>
      <c r="AD23" s="36">
        <v>5</v>
      </c>
      <c r="AE23" s="24">
        <v>5</v>
      </c>
      <c r="AF23" s="37">
        <v>8</v>
      </c>
      <c r="AG23" s="24">
        <v>4</v>
      </c>
      <c r="AH23" s="38" t="s">
        <v>40</v>
      </c>
      <c r="AI23" s="38">
        <v>20</v>
      </c>
      <c r="AJ23" s="38" t="s">
        <v>241</v>
      </c>
      <c r="AK23" s="38" t="s">
        <v>242</v>
      </c>
      <c r="AO23" s="95">
        <v>9</v>
      </c>
      <c r="AP23" s="24">
        <v>9</v>
      </c>
      <c r="AQ23" s="25">
        <v>8</v>
      </c>
      <c r="AR23" s="24">
        <v>8</v>
      </c>
      <c r="AS23" s="26">
        <v>8</v>
      </c>
      <c r="AT23" s="27">
        <v>6</v>
      </c>
      <c r="AU23" s="24">
        <v>6</v>
      </c>
      <c r="AV23" s="28">
        <v>9</v>
      </c>
      <c r="AW23" s="29">
        <v>9</v>
      </c>
      <c r="AX23" s="24">
        <v>8</v>
      </c>
      <c r="AY23" s="30">
        <v>8</v>
      </c>
      <c r="AZ23" s="24">
        <v>8</v>
      </c>
      <c r="BA23" s="31">
        <v>8</v>
      </c>
      <c r="BB23" s="24">
        <v>8</v>
      </c>
      <c r="BC23" s="32">
        <v>8</v>
      </c>
      <c r="BD23" s="24">
        <v>7</v>
      </c>
      <c r="BE23" s="33">
        <v>7</v>
      </c>
      <c r="BF23" s="24">
        <v>6</v>
      </c>
      <c r="BG23" s="34">
        <v>5</v>
      </c>
      <c r="BH23" s="24">
        <v>6</v>
      </c>
      <c r="BI23" s="35">
        <v>8</v>
      </c>
      <c r="BJ23" s="24">
        <v>8</v>
      </c>
      <c r="BK23" s="36">
        <v>6</v>
      </c>
      <c r="BL23" s="24">
        <v>6</v>
      </c>
      <c r="BM23" s="37">
        <v>5</v>
      </c>
      <c r="BN23" s="24">
        <v>2</v>
      </c>
    </row>
    <row r="24" spans="1:127" s="39" customFormat="1" ht="15.75" customHeight="1" x14ac:dyDescent="0.2">
      <c r="A24" s="24" t="s">
        <v>46</v>
      </c>
      <c r="B24" s="24">
        <v>80</v>
      </c>
      <c r="C24" s="24" t="s">
        <v>241</v>
      </c>
      <c r="D24" s="24" t="s">
        <v>242</v>
      </c>
      <c r="E24" s="24" t="s">
        <v>305</v>
      </c>
      <c r="F24" s="40"/>
      <c r="G24" s="40"/>
      <c r="H24" s="23">
        <v>3</v>
      </c>
      <c r="I24" s="24">
        <v>2</v>
      </c>
      <c r="J24" s="25">
        <v>3</v>
      </c>
      <c r="K24" s="24">
        <v>2</v>
      </c>
      <c r="L24" s="26">
        <v>4</v>
      </c>
      <c r="M24" s="27">
        <v>6</v>
      </c>
      <c r="N24" s="24">
        <v>9</v>
      </c>
      <c r="O24" s="28">
        <v>6</v>
      </c>
      <c r="P24" s="29">
        <v>4</v>
      </c>
      <c r="Q24" s="24">
        <v>3</v>
      </c>
      <c r="R24" s="30">
        <v>3</v>
      </c>
      <c r="S24" s="24">
        <v>4</v>
      </c>
      <c r="T24" s="31">
        <v>3</v>
      </c>
      <c r="U24" s="24">
        <v>3</v>
      </c>
      <c r="V24" s="32">
        <v>4</v>
      </c>
      <c r="W24" s="24">
        <v>2</v>
      </c>
      <c r="X24" s="33">
        <v>3</v>
      </c>
      <c r="Y24" s="24">
        <v>1</v>
      </c>
      <c r="Z24" s="34">
        <v>1</v>
      </c>
      <c r="AA24" s="24">
        <v>1</v>
      </c>
      <c r="AB24" s="35">
        <v>1</v>
      </c>
      <c r="AC24" s="24">
        <v>2</v>
      </c>
      <c r="AD24" s="36">
        <v>1</v>
      </c>
      <c r="AE24" s="24">
        <v>1</v>
      </c>
      <c r="AF24" s="37">
        <v>1</v>
      </c>
      <c r="AG24" s="24">
        <v>4</v>
      </c>
      <c r="AH24" s="38" t="s">
        <v>46</v>
      </c>
      <c r="AI24" s="38">
        <v>80</v>
      </c>
      <c r="AJ24" s="38" t="s">
        <v>241</v>
      </c>
      <c r="AK24" s="38" t="s">
        <v>242</v>
      </c>
      <c r="AO24" s="95">
        <v>1</v>
      </c>
      <c r="AP24" s="24">
        <v>5</v>
      </c>
      <c r="AQ24" s="25">
        <v>5</v>
      </c>
      <c r="AR24" s="24">
        <v>4</v>
      </c>
      <c r="AS24" s="26">
        <v>4</v>
      </c>
      <c r="AT24" s="27">
        <v>6</v>
      </c>
      <c r="AU24" s="24">
        <v>8</v>
      </c>
      <c r="AV24" s="28">
        <v>8</v>
      </c>
      <c r="AW24" s="29">
        <v>7</v>
      </c>
      <c r="AX24" s="24">
        <v>6</v>
      </c>
      <c r="AY24" s="30">
        <v>5</v>
      </c>
      <c r="AZ24" s="24">
        <v>6</v>
      </c>
      <c r="BA24" s="31">
        <v>4</v>
      </c>
      <c r="BB24" s="24">
        <v>3</v>
      </c>
      <c r="BC24" s="32">
        <v>5</v>
      </c>
      <c r="BD24" s="24">
        <v>2</v>
      </c>
      <c r="BE24" s="33">
        <v>3</v>
      </c>
      <c r="BF24" s="24">
        <v>1</v>
      </c>
      <c r="BG24" s="34">
        <v>1</v>
      </c>
      <c r="BH24" s="24">
        <v>1</v>
      </c>
      <c r="BI24" s="35">
        <v>1</v>
      </c>
      <c r="BJ24" s="24">
        <v>1</v>
      </c>
      <c r="BK24" s="36">
        <v>1</v>
      </c>
      <c r="BL24" s="24">
        <v>1</v>
      </c>
      <c r="BM24" s="37">
        <v>1</v>
      </c>
      <c r="BN24" s="24">
        <v>6</v>
      </c>
    </row>
    <row r="25" spans="1:127" s="39" customFormat="1" ht="15.75" customHeight="1" x14ac:dyDescent="0.2">
      <c r="A25" s="24" t="s">
        <v>44</v>
      </c>
      <c r="B25" s="24">
        <v>80</v>
      </c>
      <c r="C25" s="24" t="s">
        <v>241</v>
      </c>
      <c r="D25" s="24" t="s">
        <v>242</v>
      </c>
      <c r="E25" s="24" t="s">
        <v>308</v>
      </c>
      <c r="F25" s="40"/>
      <c r="G25" s="40"/>
      <c r="H25" s="23">
        <v>0</v>
      </c>
      <c r="I25" s="24">
        <v>2</v>
      </c>
      <c r="J25" s="25">
        <v>2</v>
      </c>
      <c r="K25" s="24">
        <v>5</v>
      </c>
      <c r="L25" s="26">
        <v>5</v>
      </c>
      <c r="M25" s="27">
        <v>5</v>
      </c>
      <c r="N25" s="24">
        <v>10</v>
      </c>
      <c r="O25" s="28">
        <v>8</v>
      </c>
      <c r="P25" s="29">
        <v>9</v>
      </c>
      <c r="Q25" s="24">
        <v>8</v>
      </c>
      <c r="R25" s="30">
        <v>7</v>
      </c>
      <c r="S25" s="24">
        <v>8</v>
      </c>
      <c r="T25" s="31">
        <v>8</v>
      </c>
      <c r="U25" s="24">
        <v>8</v>
      </c>
      <c r="V25" s="32">
        <v>8</v>
      </c>
      <c r="W25" s="24">
        <v>7</v>
      </c>
      <c r="X25" s="33">
        <v>7</v>
      </c>
      <c r="Y25" s="24">
        <v>7</v>
      </c>
      <c r="Z25" s="34">
        <v>7</v>
      </c>
      <c r="AA25" s="24">
        <v>6</v>
      </c>
      <c r="AB25" s="35">
        <v>4</v>
      </c>
      <c r="AC25" s="24">
        <v>4</v>
      </c>
      <c r="AD25" s="36">
        <v>4</v>
      </c>
      <c r="AE25" s="24">
        <v>2</v>
      </c>
      <c r="AF25" s="37">
        <v>2</v>
      </c>
      <c r="AG25" s="24">
        <v>4</v>
      </c>
      <c r="AH25" s="38" t="s">
        <v>44</v>
      </c>
      <c r="AI25" s="38">
        <v>80</v>
      </c>
      <c r="AJ25" s="38" t="s">
        <v>241</v>
      </c>
      <c r="AK25" s="38" t="s">
        <v>242</v>
      </c>
      <c r="AO25" s="95">
        <v>1</v>
      </c>
      <c r="AP25" s="24">
        <v>4</v>
      </c>
      <c r="AQ25" s="25">
        <v>4</v>
      </c>
      <c r="AR25" s="24">
        <v>4</v>
      </c>
      <c r="AS25" s="26">
        <v>4</v>
      </c>
      <c r="AT25" s="27">
        <v>5</v>
      </c>
      <c r="AU25" s="24">
        <v>9</v>
      </c>
      <c r="AV25" s="28">
        <v>7</v>
      </c>
      <c r="AW25" s="29">
        <v>9</v>
      </c>
      <c r="AX25" s="24">
        <v>7</v>
      </c>
      <c r="AY25" s="30">
        <v>7</v>
      </c>
      <c r="AZ25" s="24">
        <v>7</v>
      </c>
      <c r="BA25" s="31">
        <v>7</v>
      </c>
      <c r="BB25" s="24">
        <v>3</v>
      </c>
      <c r="BC25" s="32">
        <v>6</v>
      </c>
      <c r="BD25" s="24">
        <v>3</v>
      </c>
      <c r="BE25" s="33">
        <v>7</v>
      </c>
      <c r="BF25" s="24">
        <v>5</v>
      </c>
      <c r="BG25" s="34">
        <v>5</v>
      </c>
      <c r="BH25" s="24">
        <v>3</v>
      </c>
      <c r="BI25" s="35">
        <v>0</v>
      </c>
      <c r="BJ25" s="24">
        <v>0</v>
      </c>
      <c r="BK25" s="36">
        <v>5</v>
      </c>
      <c r="BL25" s="24">
        <v>1</v>
      </c>
      <c r="BM25" s="37">
        <v>1</v>
      </c>
      <c r="BN25" s="24">
        <v>5</v>
      </c>
    </row>
    <row r="26" spans="1:127" s="39" customFormat="1" ht="15.75" customHeight="1" x14ac:dyDescent="0.2">
      <c r="A26" s="24" t="s">
        <v>50</v>
      </c>
      <c r="B26" s="24">
        <v>80</v>
      </c>
      <c r="C26" s="24" t="s">
        <v>241</v>
      </c>
      <c r="D26" s="24" t="s">
        <v>257</v>
      </c>
      <c r="E26" s="40"/>
      <c r="F26" s="40"/>
      <c r="G26" s="40"/>
      <c r="H26" s="23">
        <v>9</v>
      </c>
      <c r="I26" s="24">
        <v>8</v>
      </c>
      <c r="J26" s="25">
        <v>8</v>
      </c>
      <c r="K26" s="24">
        <v>8</v>
      </c>
      <c r="L26" s="26">
        <v>6</v>
      </c>
      <c r="M26" s="27">
        <v>7</v>
      </c>
      <c r="N26" s="24">
        <v>9</v>
      </c>
      <c r="O26" s="28">
        <v>8</v>
      </c>
      <c r="P26" s="29">
        <v>1</v>
      </c>
      <c r="Q26" s="24">
        <v>1</v>
      </c>
      <c r="R26" s="30">
        <v>2</v>
      </c>
      <c r="S26" s="24">
        <v>2</v>
      </c>
      <c r="T26" s="31">
        <v>3</v>
      </c>
      <c r="U26" s="24">
        <v>1</v>
      </c>
      <c r="V26" s="32">
        <v>1</v>
      </c>
      <c r="W26" s="24">
        <v>1</v>
      </c>
      <c r="X26" s="33">
        <v>1</v>
      </c>
      <c r="Y26" s="24">
        <v>4</v>
      </c>
      <c r="Z26" s="34">
        <v>1</v>
      </c>
      <c r="AA26" s="24">
        <v>1</v>
      </c>
      <c r="AB26" s="35">
        <v>1</v>
      </c>
      <c r="AC26" s="24">
        <v>0</v>
      </c>
      <c r="AD26" s="36">
        <v>8</v>
      </c>
      <c r="AE26" s="24">
        <v>2</v>
      </c>
      <c r="AF26" s="37">
        <v>0</v>
      </c>
      <c r="AG26" s="24">
        <v>3</v>
      </c>
      <c r="AH26" s="38" t="s">
        <v>50</v>
      </c>
      <c r="AI26" s="38">
        <v>80</v>
      </c>
      <c r="AJ26" s="38" t="s">
        <v>241</v>
      </c>
      <c r="AK26" s="38" t="s">
        <v>257</v>
      </c>
      <c r="AO26" s="95">
        <v>9</v>
      </c>
      <c r="AP26" s="24">
        <v>8</v>
      </c>
      <c r="AQ26" s="25">
        <v>8</v>
      </c>
      <c r="AR26" s="24">
        <v>7</v>
      </c>
      <c r="AS26" s="26">
        <v>5</v>
      </c>
      <c r="AT26" s="27">
        <v>6</v>
      </c>
      <c r="AU26" s="24">
        <v>9</v>
      </c>
      <c r="AV26" s="28">
        <v>8</v>
      </c>
      <c r="AW26" s="29">
        <v>0</v>
      </c>
      <c r="AX26" s="24">
        <v>1</v>
      </c>
      <c r="AY26" s="30">
        <v>1</v>
      </c>
      <c r="AZ26" s="24">
        <v>1</v>
      </c>
      <c r="BA26" s="31">
        <v>3</v>
      </c>
      <c r="BB26" s="24">
        <v>1</v>
      </c>
      <c r="BC26" s="32">
        <v>1</v>
      </c>
      <c r="BD26" s="24">
        <v>1</v>
      </c>
      <c r="BE26" s="33">
        <v>1</v>
      </c>
      <c r="BF26" s="24">
        <v>5</v>
      </c>
      <c r="BG26" s="34">
        <v>5</v>
      </c>
      <c r="BH26" s="24">
        <v>0</v>
      </c>
      <c r="BI26" s="35">
        <v>0</v>
      </c>
      <c r="BJ26" s="24">
        <v>0</v>
      </c>
      <c r="BK26" s="36">
        <v>6</v>
      </c>
      <c r="BL26" s="24">
        <v>1</v>
      </c>
      <c r="BM26" s="37">
        <v>0</v>
      </c>
      <c r="BN26" s="24">
        <v>3</v>
      </c>
    </row>
    <row r="27" spans="1:127" s="40" customFormat="1" ht="15.75" customHeight="1" x14ac:dyDescent="0.2">
      <c r="A27" s="24" t="s">
        <v>48</v>
      </c>
      <c r="B27" s="24">
        <v>80</v>
      </c>
      <c r="C27" s="24" t="s">
        <v>241</v>
      </c>
      <c r="D27" s="24" t="s">
        <v>318</v>
      </c>
      <c r="H27" s="23">
        <v>7</v>
      </c>
      <c r="I27" s="24">
        <v>8</v>
      </c>
      <c r="J27" s="25">
        <v>8</v>
      </c>
      <c r="K27" s="24">
        <v>6</v>
      </c>
      <c r="L27" s="26">
        <v>7</v>
      </c>
      <c r="M27" s="27">
        <v>7</v>
      </c>
      <c r="N27" s="24">
        <v>10</v>
      </c>
      <c r="O27" s="28">
        <v>7</v>
      </c>
      <c r="P27" s="29">
        <v>4</v>
      </c>
      <c r="Q27" s="24">
        <v>3</v>
      </c>
      <c r="R27" s="30">
        <v>4</v>
      </c>
      <c r="S27" s="24">
        <v>6</v>
      </c>
      <c r="T27" s="31">
        <v>8</v>
      </c>
      <c r="U27" s="24">
        <v>2</v>
      </c>
      <c r="V27" s="32">
        <v>2</v>
      </c>
      <c r="W27" s="24">
        <v>2</v>
      </c>
      <c r="X27" s="33">
        <v>2</v>
      </c>
      <c r="Y27" s="24">
        <v>2</v>
      </c>
      <c r="Z27" s="34">
        <v>2</v>
      </c>
      <c r="AA27" s="24">
        <v>2</v>
      </c>
      <c r="AB27" s="35">
        <v>2</v>
      </c>
      <c r="AC27" s="24">
        <v>3</v>
      </c>
      <c r="AD27" s="36">
        <v>5</v>
      </c>
      <c r="AE27" s="24">
        <v>5</v>
      </c>
      <c r="AF27" s="37">
        <v>0</v>
      </c>
      <c r="AG27" s="24">
        <v>3</v>
      </c>
      <c r="AH27" s="38" t="s">
        <v>48</v>
      </c>
      <c r="AI27" s="38">
        <v>80</v>
      </c>
      <c r="AJ27" s="38" t="s">
        <v>241</v>
      </c>
      <c r="AK27" s="38" t="s">
        <v>319</v>
      </c>
      <c r="AL27" s="39"/>
      <c r="AM27" s="39"/>
      <c r="AN27" s="39"/>
      <c r="AO27" s="95">
        <v>10</v>
      </c>
      <c r="AP27" s="24">
        <v>8</v>
      </c>
      <c r="AQ27" s="25">
        <v>9</v>
      </c>
      <c r="AR27" s="24">
        <v>4</v>
      </c>
      <c r="AS27" s="26">
        <v>8</v>
      </c>
      <c r="AT27" s="27">
        <v>3</v>
      </c>
      <c r="AU27" s="24">
        <v>10</v>
      </c>
      <c r="AV27" s="28">
        <v>8</v>
      </c>
      <c r="AW27" s="29">
        <v>10</v>
      </c>
      <c r="AX27" s="24">
        <v>8</v>
      </c>
      <c r="AY27" s="30">
        <v>9</v>
      </c>
      <c r="AZ27" s="24">
        <v>8</v>
      </c>
      <c r="BA27" s="31">
        <v>4</v>
      </c>
      <c r="BB27" s="24">
        <v>8</v>
      </c>
      <c r="BC27" s="32">
        <v>8</v>
      </c>
      <c r="BD27" s="24">
        <v>10</v>
      </c>
      <c r="BE27" s="33">
        <v>10</v>
      </c>
      <c r="BF27" s="24">
        <v>9</v>
      </c>
      <c r="BG27" s="34">
        <v>9</v>
      </c>
      <c r="BH27" s="24">
        <v>10</v>
      </c>
      <c r="BI27" s="35">
        <v>10</v>
      </c>
      <c r="BJ27" s="24">
        <v>10</v>
      </c>
      <c r="BK27" s="36">
        <v>9</v>
      </c>
      <c r="BL27" s="24">
        <v>10</v>
      </c>
      <c r="BM27" s="37">
        <v>10</v>
      </c>
      <c r="BN27" s="24">
        <v>2</v>
      </c>
      <c r="BO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row>
    <row r="28" spans="1:127" s="39" customFormat="1" ht="15.75" customHeight="1" x14ac:dyDescent="0.2">
      <c r="A28" s="68" t="s">
        <v>323</v>
      </c>
      <c r="B28" s="68">
        <v>80</v>
      </c>
      <c r="C28" s="68" t="s">
        <v>241</v>
      </c>
      <c r="D28" s="68" t="s">
        <v>257</v>
      </c>
      <c r="E28" s="68"/>
      <c r="F28" s="68"/>
      <c r="G28" s="68"/>
      <c r="H28" s="43">
        <v>5</v>
      </c>
      <c r="I28" s="42">
        <v>7</v>
      </c>
      <c r="J28" s="44">
        <v>6</v>
      </c>
      <c r="K28" s="42">
        <v>5</v>
      </c>
      <c r="L28" s="45">
        <v>6</v>
      </c>
      <c r="M28" s="46">
        <v>5</v>
      </c>
      <c r="N28" s="42">
        <v>7</v>
      </c>
      <c r="O28" s="69">
        <v>7</v>
      </c>
      <c r="P28" s="41">
        <v>6</v>
      </c>
      <c r="Q28" s="42">
        <v>3</v>
      </c>
      <c r="R28" s="70">
        <v>4</v>
      </c>
      <c r="S28" s="42">
        <v>5</v>
      </c>
      <c r="T28" s="71">
        <v>7</v>
      </c>
      <c r="U28" s="42">
        <v>3</v>
      </c>
      <c r="V28" s="72">
        <v>1</v>
      </c>
      <c r="W28" s="42">
        <v>2</v>
      </c>
      <c r="X28" s="48">
        <v>0</v>
      </c>
      <c r="Y28" s="42">
        <v>0</v>
      </c>
      <c r="Z28" s="73">
        <v>0</v>
      </c>
      <c r="AA28" s="42">
        <v>0</v>
      </c>
      <c r="AB28" s="49">
        <v>0</v>
      </c>
      <c r="AC28" s="42">
        <v>0</v>
      </c>
      <c r="AD28" s="74">
        <v>0</v>
      </c>
      <c r="AE28" s="42">
        <v>0</v>
      </c>
      <c r="AF28" s="75">
        <v>0</v>
      </c>
      <c r="AG28" s="42">
        <v>7</v>
      </c>
      <c r="AH28" s="68" t="s">
        <v>323</v>
      </c>
      <c r="AI28" s="68">
        <v>80</v>
      </c>
      <c r="AJ28" s="68" t="s">
        <v>241</v>
      </c>
      <c r="AK28" s="68" t="s">
        <v>257</v>
      </c>
      <c r="AL28" s="68"/>
      <c r="AM28" s="68"/>
      <c r="AN28" s="68"/>
      <c r="AO28" s="96">
        <v>8</v>
      </c>
      <c r="AP28" s="42">
        <v>7</v>
      </c>
      <c r="AQ28" s="44">
        <v>6</v>
      </c>
      <c r="AR28" s="42">
        <v>5</v>
      </c>
      <c r="AS28" s="45">
        <v>7</v>
      </c>
      <c r="AT28" s="46">
        <v>4</v>
      </c>
      <c r="AU28" s="42">
        <v>2</v>
      </c>
      <c r="AV28" s="69">
        <v>6</v>
      </c>
      <c r="AW28" s="41">
        <v>3</v>
      </c>
      <c r="AX28" s="42">
        <v>0</v>
      </c>
      <c r="AY28" s="70">
        <v>1</v>
      </c>
      <c r="AZ28" s="42">
        <v>2</v>
      </c>
      <c r="BA28" s="71">
        <v>4</v>
      </c>
      <c r="BB28" s="42">
        <v>1</v>
      </c>
      <c r="BC28" s="72">
        <v>0</v>
      </c>
      <c r="BD28" s="42">
        <v>1</v>
      </c>
      <c r="BE28" s="48">
        <v>0</v>
      </c>
      <c r="BF28" s="42">
        <v>0</v>
      </c>
      <c r="BG28" s="73">
        <v>0</v>
      </c>
      <c r="BH28" s="42">
        <v>0</v>
      </c>
      <c r="BI28" s="49">
        <v>0</v>
      </c>
      <c r="BJ28" s="42">
        <v>0</v>
      </c>
      <c r="BK28" s="74">
        <v>0</v>
      </c>
      <c r="BL28" s="42">
        <v>0</v>
      </c>
      <c r="BM28" s="75">
        <v>0</v>
      </c>
      <c r="BN28" s="42">
        <v>3</v>
      </c>
      <c r="BO28" s="68" t="s">
        <v>328</v>
      </c>
    </row>
    <row r="29" spans="1:127" s="39" customFormat="1" x14ac:dyDescent="0.2">
      <c r="A29" s="68" t="s">
        <v>324</v>
      </c>
      <c r="B29" s="68">
        <v>80</v>
      </c>
      <c r="C29" s="68" t="s">
        <v>241</v>
      </c>
      <c r="D29" s="68" t="s">
        <v>257</v>
      </c>
      <c r="E29" s="68"/>
      <c r="F29" s="68"/>
      <c r="G29" s="68"/>
      <c r="H29" s="43">
        <v>7</v>
      </c>
      <c r="I29" s="42">
        <v>3</v>
      </c>
      <c r="J29" s="44">
        <v>2</v>
      </c>
      <c r="K29" s="42">
        <v>3</v>
      </c>
      <c r="L29" s="45">
        <v>2</v>
      </c>
      <c r="M29" s="46">
        <v>6</v>
      </c>
      <c r="N29" s="42">
        <v>5</v>
      </c>
      <c r="O29" s="69">
        <v>4</v>
      </c>
      <c r="P29" s="41">
        <v>3</v>
      </c>
      <c r="Q29" s="42">
        <v>6</v>
      </c>
      <c r="R29" s="70">
        <v>7</v>
      </c>
      <c r="S29" s="42">
        <v>8</v>
      </c>
      <c r="T29" s="71">
        <v>7</v>
      </c>
      <c r="U29" s="42">
        <v>4</v>
      </c>
      <c r="V29" s="72">
        <v>4</v>
      </c>
      <c r="W29" s="42">
        <v>3</v>
      </c>
      <c r="X29" s="48">
        <v>3</v>
      </c>
      <c r="Y29" s="42">
        <v>6</v>
      </c>
      <c r="Z29" s="73">
        <v>5</v>
      </c>
      <c r="AA29" s="42">
        <v>4</v>
      </c>
      <c r="AB29" s="49">
        <v>5</v>
      </c>
      <c r="AC29" s="42">
        <v>4</v>
      </c>
      <c r="AD29" s="74">
        <v>8</v>
      </c>
      <c r="AE29" s="42">
        <v>7</v>
      </c>
      <c r="AF29" s="75">
        <v>5</v>
      </c>
      <c r="AG29" s="42">
        <v>8</v>
      </c>
      <c r="AH29" s="68" t="s">
        <v>324</v>
      </c>
      <c r="AI29" s="68">
        <v>80</v>
      </c>
      <c r="AJ29" s="68" t="s">
        <v>241</v>
      </c>
      <c r="AK29" s="68" t="s">
        <v>242</v>
      </c>
      <c r="AL29" s="68"/>
      <c r="AM29" s="68"/>
      <c r="AN29" s="68"/>
      <c r="AO29" s="96">
        <v>5</v>
      </c>
      <c r="AP29" s="42">
        <v>3</v>
      </c>
      <c r="AQ29" s="44">
        <v>2</v>
      </c>
      <c r="AR29" s="42">
        <v>4</v>
      </c>
      <c r="AS29" s="45">
        <v>3</v>
      </c>
      <c r="AT29" s="46">
        <v>6</v>
      </c>
      <c r="AU29" s="42">
        <v>6</v>
      </c>
      <c r="AV29" s="69">
        <v>4</v>
      </c>
      <c r="AW29" s="41">
        <v>5</v>
      </c>
      <c r="AX29" s="42">
        <v>7</v>
      </c>
      <c r="AY29" s="70">
        <v>8</v>
      </c>
      <c r="AZ29" s="42">
        <v>8</v>
      </c>
      <c r="BA29" s="71">
        <v>6</v>
      </c>
      <c r="BB29" s="42">
        <v>6</v>
      </c>
      <c r="BC29" s="72">
        <v>5</v>
      </c>
      <c r="BD29" s="42">
        <v>6</v>
      </c>
      <c r="BE29" s="48">
        <v>6</v>
      </c>
      <c r="BF29" s="42">
        <v>5</v>
      </c>
      <c r="BG29" s="73">
        <v>4</v>
      </c>
      <c r="BH29" s="42">
        <v>4</v>
      </c>
      <c r="BI29" s="49">
        <v>4</v>
      </c>
      <c r="BJ29" s="42">
        <v>4</v>
      </c>
      <c r="BK29" s="74">
        <v>7</v>
      </c>
      <c r="BL29" s="42">
        <v>5</v>
      </c>
      <c r="BM29" s="75">
        <v>5</v>
      </c>
      <c r="BN29" s="42">
        <v>7</v>
      </c>
      <c r="BO29" s="68" t="s">
        <v>329</v>
      </c>
    </row>
    <row r="30" spans="1:127" s="39" customFormat="1" x14ac:dyDescent="0.2">
      <c r="A30" s="68"/>
      <c r="B30" s="68"/>
      <c r="C30" s="68" t="s">
        <v>330</v>
      </c>
      <c r="D30" s="68"/>
      <c r="E30" s="68"/>
      <c r="F30" s="68"/>
      <c r="G30" s="68"/>
      <c r="H30" s="148">
        <f>MAX(H4:H29)</f>
        <v>9</v>
      </c>
      <c r="I30" s="148">
        <f>MAX(I4:I29)</f>
        <v>10</v>
      </c>
      <c r="J30" s="148">
        <f t="shared" ref="J30:AG30" si="0">MAX(J4:J29)</f>
        <v>10</v>
      </c>
      <c r="K30" s="148">
        <f t="shared" si="0"/>
        <v>10</v>
      </c>
      <c r="L30" s="148">
        <f t="shared" si="0"/>
        <v>10</v>
      </c>
      <c r="M30" s="148">
        <f t="shared" si="0"/>
        <v>10</v>
      </c>
      <c r="N30" s="148">
        <f t="shared" si="0"/>
        <v>10</v>
      </c>
      <c r="O30" s="148">
        <f t="shared" si="0"/>
        <v>10</v>
      </c>
      <c r="P30" s="148">
        <f t="shared" si="0"/>
        <v>9</v>
      </c>
      <c r="Q30" s="148">
        <f t="shared" si="0"/>
        <v>8</v>
      </c>
      <c r="R30" s="148">
        <f t="shared" si="0"/>
        <v>7</v>
      </c>
      <c r="S30" s="148">
        <f t="shared" si="0"/>
        <v>8</v>
      </c>
      <c r="T30" s="148">
        <f t="shared" si="0"/>
        <v>9</v>
      </c>
      <c r="U30" s="148">
        <f t="shared" si="0"/>
        <v>8</v>
      </c>
      <c r="V30" s="148">
        <f t="shared" si="0"/>
        <v>8</v>
      </c>
      <c r="W30" s="148">
        <f t="shared" si="0"/>
        <v>8</v>
      </c>
      <c r="X30" s="148">
        <f t="shared" si="0"/>
        <v>8</v>
      </c>
      <c r="Y30" s="148">
        <f t="shared" si="0"/>
        <v>9</v>
      </c>
      <c r="Z30" s="148">
        <f t="shared" si="0"/>
        <v>7</v>
      </c>
      <c r="AA30" s="148">
        <f t="shared" si="0"/>
        <v>10</v>
      </c>
      <c r="AB30" s="148">
        <f t="shared" si="0"/>
        <v>7</v>
      </c>
      <c r="AC30" s="148">
        <f t="shared" si="0"/>
        <v>5</v>
      </c>
      <c r="AD30" s="148">
        <f t="shared" si="0"/>
        <v>8</v>
      </c>
      <c r="AE30" s="148">
        <f t="shared" si="0"/>
        <v>8</v>
      </c>
      <c r="AF30" s="148">
        <f t="shared" si="0"/>
        <v>8</v>
      </c>
      <c r="AG30" s="148">
        <f t="shared" si="0"/>
        <v>9</v>
      </c>
      <c r="AH30" s="68"/>
      <c r="AI30" s="68"/>
      <c r="AJ30" s="68"/>
      <c r="AK30" s="68"/>
      <c r="AL30" s="68"/>
      <c r="AM30" s="68"/>
      <c r="AN30" s="68"/>
      <c r="AO30" s="148">
        <f t="shared" ref="AO30" si="1">MAX(AO4:AO29)</f>
        <v>10</v>
      </c>
      <c r="AP30" s="148">
        <f t="shared" ref="AP30" si="2">MAX(AP4:AP29)</f>
        <v>10</v>
      </c>
      <c r="AQ30" s="148">
        <f t="shared" ref="AQ30" si="3">MAX(AQ4:AQ29)</f>
        <v>10</v>
      </c>
      <c r="AR30" s="148">
        <f t="shared" ref="AR30" si="4">MAX(AR4:AR29)</f>
        <v>10</v>
      </c>
      <c r="AS30" s="148">
        <f t="shared" ref="AS30" si="5">MAX(AS4:AS29)</f>
        <v>10</v>
      </c>
      <c r="AT30" s="148">
        <f t="shared" ref="AT30" si="6">MAX(AT4:AT29)</f>
        <v>10</v>
      </c>
      <c r="AU30" s="148">
        <f t="shared" ref="AU30" si="7">MAX(AU4:AU29)</f>
        <v>10</v>
      </c>
      <c r="AV30" s="148">
        <f t="shared" ref="AV30" si="8">MAX(AV4:AV29)</f>
        <v>9</v>
      </c>
      <c r="AW30" s="148">
        <f t="shared" ref="AW30" si="9">MAX(AW4:AW29)</f>
        <v>10</v>
      </c>
      <c r="AX30" s="148">
        <f t="shared" ref="AX30" si="10">MAX(AX4:AX29)</f>
        <v>8</v>
      </c>
      <c r="AY30" s="148">
        <f t="shared" ref="AY30" si="11">MAX(AY4:AY29)</f>
        <v>9</v>
      </c>
      <c r="AZ30" s="148">
        <f t="shared" ref="AZ30" si="12">MAX(AZ4:AZ29)</f>
        <v>8</v>
      </c>
      <c r="BA30" s="148">
        <f t="shared" ref="BA30" si="13">MAX(BA4:BA29)</f>
        <v>10</v>
      </c>
      <c r="BB30" s="148">
        <f t="shared" ref="BB30" si="14">MAX(BB4:BB29)</f>
        <v>8</v>
      </c>
      <c r="BC30" s="148">
        <f t="shared" ref="BC30" si="15">MAX(BC4:BC29)</f>
        <v>8</v>
      </c>
      <c r="BD30" s="148">
        <f t="shared" ref="BD30" si="16">MAX(BD4:BD29)</f>
        <v>10</v>
      </c>
      <c r="BE30" s="148">
        <f t="shared" ref="BE30" si="17">MAX(BE4:BE29)</f>
        <v>10</v>
      </c>
      <c r="BF30" s="148">
        <f t="shared" ref="BF30" si="18">MAX(BF4:BF29)</f>
        <v>9</v>
      </c>
      <c r="BG30" s="148">
        <f t="shared" ref="BG30" si="19">MAX(BG4:BG29)</f>
        <v>9</v>
      </c>
      <c r="BH30" s="148">
        <f t="shared" ref="BH30" si="20">MAX(BH4:BH29)</f>
        <v>10</v>
      </c>
      <c r="BI30" s="148">
        <f t="shared" ref="BI30" si="21">MAX(BI4:BI29)</f>
        <v>10</v>
      </c>
      <c r="BJ30" s="148">
        <f t="shared" ref="BJ30" si="22">MAX(BJ4:BJ29)</f>
        <v>10</v>
      </c>
      <c r="BK30" s="148">
        <f t="shared" ref="BK30" si="23">MAX(BK4:BK29)</f>
        <v>9</v>
      </c>
      <c r="BL30" s="148">
        <f t="shared" ref="BL30" si="24">MAX(BL4:BL29)</f>
        <v>10</v>
      </c>
      <c r="BM30" s="148">
        <f t="shared" ref="BM30" si="25">MAX(BM4:BM29)</f>
        <v>10</v>
      </c>
      <c r="BN30" s="148">
        <f t="shared" ref="BN30" si="26">MAX(BN4:BN29)</f>
        <v>9</v>
      </c>
      <c r="BO30" s="68"/>
    </row>
    <row r="31" spans="1:127" s="39" customFormat="1" x14ac:dyDescent="0.2">
      <c r="A31" s="68"/>
      <c r="B31" s="68"/>
      <c r="C31" s="68" t="s">
        <v>339</v>
      </c>
      <c r="D31" s="68"/>
      <c r="E31" s="68"/>
      <c r="F31" s="68"/>
      <c r="G31" s="68"/>
      <c r="H31" s="149">
        <f>AVERAGE(H4:H29)</f>
        <v>5.4230769230769234</v>
      </c>
      <c r="I31" s="149">
        <f t="shared" ref="I31:AG31" si="27">AVERAGE(I4:I29)</f>
        <v>6</v>
      </c>
      <c r="J31" s="149">
        <f t="shared" si="27"/>
        <v>6.1923076923076925</v>
      </c>
      <c r="K31" s="149">
        <f t="shared" si="27"/>
        <v>6.7692307692307692</v>
      </c>
      <c r="L31" s="149">
        <f t="shared" si="27"/>
        <v>6.9230769230769234</v>
      </c>
      <c r="M31" s="149">
        <f t="shared" si="27"/>
        <v>5.8076923076923075</v>
      </c>
      <c r="N31" s="149">
        <f t="shared" si="27"/>
        <v>8.884615384615385</v>
      </c>
      <c r="O31" s="149">
        <f t="shared" si="27"/>
        <v>6.884615384615385</v>
      </c>
      <c r="P31" s="149">
        <f t="shared" si="27"/>
        <v>4.5769230769230766</v>
      </c>
      <c r="Q31" s="149">
        <f t="shared" si="27"/>
        <v>3.7307692307692308</v>
      </c>
      <c r="R31" s="149">
        <f t="shared" si="27"/>
        <v>2.9230769230769229</v>
      </c>
      <c r="S31" s="149">
        <f t="shared" si="27"/>
        <v>3.3846153846153846</v>
      </c>
      <c r="T31" s="149">
        <f t="shared" si="27"/>
        <v>3.3076923076923075</v>
      </c>
      <c r="U31" s="149">
        <f t="shared" si="27"/>
        <v>3.0384615384615383</v>
      </c>
      <c r="V31" s="149">
        <f t="shared" si="27"/>
        <v>3.1538461538461537</v>
      </c>
      <c r="W31" s="149">
        <f t="shared" si="27"/>
        <v>2.6923076923076925</v>
      </c>
      <c r="X31" s="149">
        <f t="shared" si="27"/>
        <v>2.8076923076923075</v>
      </c>
      <c r="Y31" s="149">
        <f t="shared" si="27"/>
        <v>2.4230769230769229</v>
      </c>
      <c r="Z31" s="149">
        <f t="shared" si="27"/>
        <v>2.3076923076923075</v>
      </c>
      <c r="AA31" s="149">
        <f t="shared" si="27"/>
        <v>2.6923076923076925</v>
      </c>
      <c r="AB31" s="149">
        <f t="shared" si="27"/>
        <v>2.3461538461538463</v>
      </c>
      <c r="AC31" s="149">
        <f t="shared" si="27"/>
        <v>1.6923076923076923</v>
      </c>
      <c r="AD31" s="149">
        <f t="shared" si="27"/>
        <v>2.3461538461538463</v>
      </c>
      <c r="AE31" s="149">
        <f t="shared" si="27"/>
        <v>2.1153846153846154</v>
      </c>
      <c r="AF31" s="149">
        <f t="shared" si="27"/>
        <v>2</v>
      </c>
      <c r="AG31" s="149">
        <f t="shared" si="27"/>
        <v>4.5769230769230766</v>
      </c>
      <c r="AH31" s="68"/>
      <c r="AI31" s="68"/>
      <c r="AJ31" s="68"/>
      <c r="AK31" s="68"/>
      <c r="AL31" s="68"/>
      <c r="AM31" s="68"/>
      <c r="AN31" s="68"/>
      <c r="AO31" s="149">
        <f t="shared" ref="AO31:BN31" si="28">AVERAGE(AO4:AO29)</f>
        <v>5.3461538461538458</v>
      </c>
      <c r="AP31" s="149">
        <f t="shared" si="28"/>
        <v>6.3461538461538458</v>
      </c>
      <c r="AQ31" s="149">
        <f t="shared" si="28"/>
        <v>6.615384615384615</v>
      </c>
      <c r="AR31" s="149">
        <f t="shared" si="28"/>
        <v>6.4230769230769234</v>
      </c>
      <c r="AS31" s="149">
        <f t="shared" si="28"/>
        <v>6.5</v>
      </c>
      <c r="AT31" s="149">
        <f t="shared" si="28"/>
        <v>5.7307692307692308</v>
      </c>
      <c r="AU31" s="149">
        <f t="shared" si="28"/>
        <v>8.4615384615384617</v>
      </c>
      <c r="AV31" s="149">
        <f t="shared" si="28"/>
        <v>7.1923076923076925</v>
      </c>
      <c r="AW31" s="149">
        <f t="shared" si="28"/>
        <v>5.0769230769230766</v>
      </c>
      <c r="AX31" s="149">
        <f t="shared" si="28"/>
        <v>4.2307692307692308</v>
      </c>
      <c r="AY31" s="149">
        <f t="shared" si="28"/>
        <v>3.8076923076923075</v>
      </c>
      <c r="AZ31" s="149">
        <f t="shared" si="28"/>
        <v>4.0384615384615383</v>
      </c>
      <c r="BA31" s="149">
        <f t="shared" si="28"/>
        <v>3.4230769230769229</v>
      </c>
      <c r="BB31" s="149">
        <f t="shared" si="28"/>
        <v>3.3076923076923075</v>
      </c>
      <c r="BC31" s="149">
        <f t="shared" si="28"/>
        <v>3.5</v>
      </c>
      <c r="BD31" s="149">
        <f t="shared" si="28"/>
        <v>3.2307692307692308</v>
      </c>
      <c r="BE31" s="149">
        <f t="shared" si="28"/>
        <v>3.7307692307692308</v>
      </c>
      <c r="BF31" s="149">
        <f t="shared" si="28"/>
        <v>3.2692307692307692</v>
      </c>
      <c r="BG31" s="149">
        <f t="shared" si="28"/>
        <v>2.9230769230769229</v>
      </c>
      <c r="BH31" s="149">
        <f t="shared" si="28"/>
        <v>2.5384615384615383</v>
      </c>
      <c r="BI31" s="149">
        <f t="shared" si="28"/>
        <v>2.5769230769230771</v>
      </c>
      <c r="BJ31" s="149">
        <f t="shared" si="28"/>
        <v>2.1153846153846154</v>
      </c>
      <c r="BK31" s="149">
        <f t="shared" si="28"/>
        <v>2.7307692307692308</v>
      </c>
      <c r="BL31" s="149">
        <f t="shared" si="28"/>
        <v>2.2307692307692308</v>
      </c>
      <c r="BM31" s="149">
        <f t="shared" si="28"/>
        <v>2.2692307692307692</v>
      </c>
      <c r="BN31" s="149">
        <f t="shared" si="28"/>
        <v>4.4615384615384617</v>
      </c>
      <c r="BO31" s="68"/>
    </row>
    <row r="32" spans="1:127" s="39" customFormat="1" x14ac:dyDescent="0.2">
      <c r="A32" s="68"/>
      <c r="B32" s="68"/>
      <c r="C32" s="68" t="s">
        <v>331</v>
      </c>
      <c r="D32" s="68"/>
      <c r="E32" s="68"/>
      <c r="F32" s="68"/>
      <c r="G32" s="68"/>
      <c r="H32" s="149">
        <f>MIN(H4:H29)</f>
        <v>0</v>
      </c>
      <c r="I32" s="149">
        <f t="shared" ref="I32:AG32" si="29">MIN(I4:I29)</f>
        <v>2</v>
      </c>
      <c r="J32" s="149">
        <f t="shared" si="29"/>
        <v>2</v>
      </c>
      <c r="K32" s="149">
        <f t="shared" si="29"/>
        <v>2</v>
      </c>
      <c r="L32" s="149">
        <f t="shared" si="29"/>
        <v>2</v>
      </c>
      <c r="M32" s="149">
        <f t="shared" si="29"/>
        <v>0</v>
      </c>
      <c r="N32" s="149">
        <f t="shared" si="29"/>
        <v>5</v>
      </c>
      <c r="O32" s="149">
        <f t="shared" si="29"/>
        <v>4</v>
      </c>
      <c r="P32" s="149">
        <f t="shared" si="29"/>
        <v>0</v>
      </c>
      <c r="Q32" s="149">
        <f t="shared" si="29"/>
        <v>0</v>
      </c>
      <c r="R32" s="149">
        <f t="shared" si="29"/>
        <v>0</v>
      </c>
      <c r="S32" s="149">
        <f t="shared" si="29"/>
        <v>0</v>
      </c>
      <c r="T32" s="149">
        <f t="shared" si="29"/>
        <v>0</v>
      </c>
      <c r="U32" s="149">
        <f t="shared" si="29"/>
        <v>0</v>
      </c>
      <c r="V32" s="149">
        <f t="shared" si="29"/>
        <v>0</v>
      </c>
      <c r="W32" s="149">
        <f t="shared" si="29"/>
        <v>0</v>
      </c>
      <c r="X32" s="149">
        <f t="shared" si="29"/>
        <v>0</v>
      </c>
      <c r="Y32" s="149">
        <f t="shared" si="29"/>
        <v>0</v>
      </c>
      <c r="Z32" s="149">
        <f t="shared" si="29"/>
        <v>0</v>
      </c>
      <c r="AA32" s="149">
        <f t="shared" si="29"/>
        <v>0</v>
      </c>
      <c r="AB32" s="149">
        <f t="shared" si="29"/>
        <v>0</v>
      </c>
      <c r="AC32" s="149">
        <f t="shared" si="29"/>
        <v>0</v>
      </c>
      <c r="AD32" s="149">
        <f t="shared" si="29"/>
        <v>0</v>
      </c>
      <c r="AE32" s="149">
        <f t="shared" si="29"/>
        <v>0</v>
      </c>
      <c r="AF32" s="149">
        <f t="shared" si="29"/>
        <v>0</v>
      </c>
      <c r="AG32" s="149">
        <f t="shared" si="29"/>
        <v>0</v>
      </c>
      <c r="AH32" s="68"/>
      <c r="AI32" s="68"/>
      <c r="AJ32" s="68"/>
      <c r="AK32" s="68"/>
      <c r="AL32" s="68"/>
      <c r="AM32" s="68"/>
      <c r="AN32" s="68"/>
      <c r="AO32" s="149">
        <f t="shared" ref="AO32:BN32" si="30">MIN(AO4:AO29)</f>
        <v>0</v>
      </c>
      <c r="AP32" s="149">
        <f t="shared" si="30"/>
        <v>3</v>
      </c>
      <c r="AQ32" s="149">
        <f t="shared" si="30"/>
        <v>2</v>
      </c>
      <c r="AR32" s="149">
        <f t="shared" si="30"/>
        <v>0</v>
      </c>
      <c r="AS32" s="149">
        <f t="shared" si="30"/>
        <v>1</v>
      </c>
      <c r="AT32" s="149">
        <f t="shared" si="30"/>
        <v>1</v>
      </c>
      <c r="AU32" s="149">
        <f t="shared" si="30"/>
        <v>2</v>
      </c>
      <c r="AV32" s="149">
        <f t="shared" si="30"/>
        <v>4</v>
      </c>
      <c r="AW32" s="149">
        <f t="shared" si="30"/>
        <v>0</v>
      </c>
      <c r="AX32" s="149">
        <f t="shared" si="30"/>
        <v>0</v>
      </c>
      <c r="AY32" s="149">
        <f t="shared" si="30"/>
        <v>0</v>
      </c>
      <c r="AZ32" s="149">
        <f t="shared" si="30"/>
        <v>0</v>
      </c>
      <c r="BA32" s="149">
        <f t="shared" si="30"/>
        <v>0</v>
      </c>
      <c r="BB32" s="149">
        <f t="shared" si="30"/>
        <v>0</v>
      </c>
      <c r="BC32" s="149">
        <f t="shared" si="30"/>
        <v>0</v>
      </c>
      <c r="BD32" s="149">
        <f t="shared" si="30"/>
        <v>0</v>
      </c>
      <c r="BE32" s="149">
        <f t="shared" si="30"/>
        <v>0</v>
      </c>
      <c r="BF32" s="149">
        <f t="shared" si="30"/>
        <v>0</v>
      </c>
      <c r="BG32" s="149">
        <f t="shared" si="30"/>
        <v>0</v>
      </c>
      <c r="BH32" s="149">
        <f t="shared" si="30"/>
        <v>0</v>
      </c>
      <c r="BI32" s="149">
        <f t="shared" si="30"/>
        <v>0</v>
      </c>
      <c r="BJ32" s="149">
        <f t="shared" si="30"/>
        <v>0</v>
      </c>
      <c r="BK32" s="149">
        <f t="shared" si="30"/>
        <v>0</v>
      </c>
      <c r="BL32" s="149">
        <f t="shared" si="30"/>
        <v>0</v>
      </c>
      <c r="BM32" s="149">
        <f t="shared" si="30"/>
        <v>0</v>
      </c>
      <c r="BN32" s="149">
        <f t="shared" si="30"/>
        <v>1</v>
      </c>
      <c r="BO32" s="68"/>
    </row>
    <row r="33" spans="1:127" s="39" customFormat="1" x14ac:dyDescent="0.2">
      <c r="A33" s="68"/>
      <c r="B33" s="68"/>
      <c r="C33" s="68" t="s">
        <v>59</v>
      </c>
      <c r="D33" s="68"/>
      <c r="E33" s="68"/>
      <c r="F33" s="68"/>
      <c r="G33" s="68"/>
      <c r="H33" s="149">
        <f>_xlfn.STDEV.S(H4:H29)</f>
        <v>2.744785265525548</v>
      </c>
      <c r="I33" s="149">
        <f t="shared" ref="I33:AG33" si="31">_xlfn.STDEV.S(I4:I29)</f>
        <v>2.4979991993593593</v>
      </c>
      <c r="J33" s="149">
        <f t="shared" si="31"/>
        <v>2.2453370485382504</v>
      </c>
      <c r="K33" s="149">
        <f t="shared" si="31"/>
        <v>2.1965007135476604</v>
      </c>
      <c r="L33" s="149">
        <f t="shared" si="31"/>
        <v>2.0183771089283966</v>
      </c>
      <c r="M33" s="149">
        <f t="shared" si="31"/>
        <v>2.1357758453401572</v>
      </c>
      <c r="N33" s="149">
        <f t="shared" si="31"/>
        <v>1.4512594000225623</v>
      </c>
      <c r="O33" s="149">
        <f t="shared" si="31"/>
        <v>1.3364706678987937</v>
      </c>
      <c r="P33" s="149">
        <f t="shared" si="31"/>
        <v>2.9144203804266389</v>
      </c>
      <c r="Q33" s="149">
        <f t="shared" si="31"/>
        <v>2.7211422940771373</v>
      </c>
      <c r="R33" s="149">
        <f t="shared" si="31"/>
        <v>2.1151468397835065</v>
      </c>
      <c r="S33" s="149">
        <f t="shared" si="31"/>
        <v>2.5780135465419582</v>
      </c>
      <c r="T33" s="149">
        <f t="shared" si="31"/>
        <v>2.976833630141003</v>
      </c>
      <c r="U33" s="149">
        <f t="shared" si="31"/>
        <v>2.4896709699198283</v>
      </c>
      <c r="V33" s="149">
        <f t="shared" si="31"/>
        <v>2.7668365718604728</v>
      </c>
      <c r="W33" s="149">
        <f t="shared" si="31"/>
        <v>2.5261707110839642</v>
      </c>
      <c r="X33" s="149">
        <f t="shared" si="31"/>
        <v>2.6384727517142301</v>
      </c>
      <c r="Y33" s="149">
        <f t="shared" si="31"/>
        <v>2.5007691124624349</v>
      </c>
      <c r="Z33" s="149">
        <f t="shared" si="31"/>
        <v>2.2229571434326982</v>
      </c>
      <c r="AA33" s="149">
        <f t="shared" si="31"/>
        <v>2.9225910527370162</v>
      </c>
      <c r="AB33" s="149">
        <f t="shared" si="31"/>
        <v>2.448547450098653</v>
      </c>
      <c r="AC33" s="149">
        <f t="shared" si="31"/>
        <v>1.8059729957943618</v>
      </c>
      <c r="AD33" s="149">
        <f t="shared" si="31"/>
        <v>2.7704484502305067</v>
      </c>
      <c r="AE33" s="149">
        <f t="shared" si="31"/>
        <v>2.5818895882964954</v>
      </c>
      <c r="AF33" s="149">
        <f t="shared" si="31"/>
        <v>2.6381811916545836</v>
      </c>
      <c r="AG33" s="149">
        <f t="shared" si="31"/>
        <v>2.3008359684788813</v>
      </c>
      <c r="AH33" s="68"/>
      <c r="AI33" s="68"/>
      <c r="AJ33" s="68"/>
      <c r="AK33" s="68"/>
      <c r="AL33" s="68"/>
      <c r="AM33" s="68"/>
      <c r="AN33" s="68"/>
      <c r="AO33" s="149">
        <f t="shared" ref="AO33:BN33" si="32">_xlfn.STDEV.S(AO4:AO29)</f>
        <v>3.2365698842114647</v>
      </c>
      <c r="AP33" s="149">
        <f t="shared" si="32"/>
        <v>2.1155104857656979</v>
      </c>
      <c r="AQ33" s="149">
        <f t="shared" si="32"/>
        <v>2.2641011121753922</v>
      </c>
      <c r="AR33" s="149">
        <f t="shared" si="32"/>
        <v>2.6408040733545821</v>
      </c>
      <c r="AS33" s="149">
        <f t="shared" si="32"/>
        <v>2.4372115213907883</v>
      </c>
      <c r="AT33" s="149">
        <f t="shared" si="32"/>
        <v>2.182799895687964</v>
      </c>
      <c r="AU33" s="149">
        <f t="shared" si="32"/>
        <v>1.7488457732063005</v>
      </c>
      <c r="AV33" s="149">
        <f t="shared" si="32"/>
        <v>1.3861956793824086</v>
      </c>
      <c r="AW33" s="149">
        <f t="shared" si="32"/>
        <v>2.9519224505135888</v>
      </c>
      <c r="AX33" s="149">
        <f t="shared" si="32"/>
        <v>2.9435718752249596</v>
      </c>
      <c r="AY33" s="149">
        <f t="shared" si="32"/>
        <v>2.926010673517522</v>
      </c>
      <c r="AZ33" s="149">
        <f t="shared" si="32"/>
        <v>2.9594698069859642</v>
      </c>
      <c r="BA33" s="149">
        <f t="shared" si="32"/>
        <v>3.0876926909662097</v>
      </c>
      <c r="BB33" s="149">
        <f t="shared" si="32"/>
        <v>2.6947241902537002</v>
      </c>
      <c r="BC33" s="149">
        <f t="shared" si="32"/>
        <v>2.9966648127543394</v>
      </c>
      <c r="BD33" s="149">
        <f t="shared" si="32"/>
        <v>2.9974348007280134</v>
      </c>
      <c r="BE33" s="149">
        <f t="shared" si="32"/>
        <v>3.2931163636615373</v>
      </c>
      <c r="BF33" s="149">
        <f t="shared" si="32"/>
        <v>2.8503710959479269</v>
      </c>
      <c r="BG33" s="149">
        <f t="shared" si="32"/>
        <v>2.7556934070839874</v>
      </c>
      <c r="BH33" s="149">
        <f t="shared" si="32"/>
        <v>2.8175275577111112</v>
      </c>
      <c r="BI33" s="149">
        <f t="shared" si="32"/>
        <v>3.0354317903464993</v>
      </c>
      <c r="BJ33" s="149">
        <f t="shared" si="32"/>
        <v>2.9165311323820711</v>
      </c>
      <c r="BK33" s="149">
        <f t="shared" si="32"/>
        <v>3.1312322469940463</v>
      </c>
      <c r="BL33" s="149">
        <f t="shared" si="32"/>
        <v>3.0240065119995005</v>
      </c>
      <c r="BM33" s="149">
        <f t="shared" si="32"/>
        <v>2.9059620411518425</v>
      </c>
      <c r="BN33" s="149">
        <f t="shared" si="32"/>
        <v>2.4204259002211859</v>
      </c>
      <c r="BO33" s="68"/>
    </row>
    <row r="34" spans="1:127" s="39" customFormat="1" x14ac:dyDescent="0.2">
      <c r="A34" s="68"/>
      <c r="B34" s="68"/>
      <c r="C34" s="68" t="s">
        <v>333</v>
      </c>
      <c r="D34" s="68"/>
      <c r="E34" s="68"/>
      <c r="F34" s="68"/>
      <c r="G34" s="68"/>
      <c r="H34" s="149">
        <v>0.5</v>
      </c>
      <c r="I34" s="148">
        <v>0.25785000000000002</v>
      </c>
      <c r="J34" s="151">
        <v>5.1549999999999999E-2</v>
      </c>
      <c r="K34" s="148">
        <v>0.17360999999999999</v>
      </c>
      <c r="L34" s="152">
        <v>0.11123</v>
      </c>
      <c r="M34" s="153">
        <v>0.47210000000000002</v>
      </c>
      <c r="N34" s="148">
        <v>0.58209999999999995</v>
      </c>
      <c r="O34" s="154">
        <v>0.59379999999999999</v>
      </c>
      <c r="P34" s="155">
        <v>0.22065000000000001</v>
      </c>
      <c r="Q34" s="148">
        <v>0.20327000000000001</v>
      </c>
      <c r="R34" s="156">
        <v>5.3699999999999998E-2</v>
      </c>
      <c r="S34" s="109"/>
      <c r="T34" s="116"/>
      <c r="U34" s="109"/>
      <c r="V34" s="117"/>
      <c r="W34" s="109"/>
      <c r="X34" s="118"/>
      <c r="Y34" s="109"/>
      <c r="Z34" s="119"/>
      <c r="AA34" s="109"/>
      <c r="AB34" s="120"/>
      <c r="AC34" s="109"/>
      <c r="AD34" s="121"/>
      <c r="AE34" s="109"/>
      <c r="AF34" s="122"/>
      <c r="AG34" s="109"/>
      <c r="AH34" s="104"/>
      <c r="AI34" s="104"/>
      <c r="AJ34" s="104"/>
      <c r="AK34" s="104"/>
      <c r="AL34" s="104"/>
      <c r="AM34" s="104"/>
      <c r="AN34" s="104"/>
      <c r="AO34" s="150"/>
      <c r="AP34" s="109"/>
      <c r="AQ34" s="110"/>
      <c r="AR34" s="109"/>
      <c r="AS34" s="111"/>
      <c r="AT34" s="112"/>
      <c r="AU34" s="109"/>
      <c r="AV34" s="113"/>
      <c r="AW34" s="114"/>
      <c r="AX34" s="109"/>
      <c r="AY34" s="115"/>
      <c r="AZ34" s="109"/>
      <c r="BA34" s="116"/>
      <c r="BB34" s="109"/>
      <c r="BC34" s="117"/>
      <c r="BD34" s="109"/>
      <c r="BE34" s="118"/>
      <c r="BF34" s="109"/>
      <c r="BG34" s="119"/>
      <c r="BH34" s="109"/>
      <c r="BI34" s="120"/>
      <c r="BJ34" s="109"/>
      <c r="BK34" s="121"/>
      <c r="BL34" s="109"/>
      <c r="BM34" s="122"/>
      <c r="BN34" s="109"/>
      <c r="BO34" s="68"/>
    </row>
    <row r="35" spans="1:127" s="39" customFormat="1" x14ac:dyDescent="0.2">
      <c r="A35" s="68"/>
      <c r="B35" s="68"/>
      <c r="C35" s="68"/>
      <c r="D35" s="68"/>
      <c r="E35" s="68"/>
      <c r="F35" s="68"/>
      <c r="G35" s="68"/>
      <c r="H35" s="149"/>
      <c r="I35" s="148"/>
      <c r="J35" s="151"/>
      <c r="K35" s="148"/>
      <c r="L35" s="152"/>
      <c r="M35" s="153"/>
      <c r="N35" s="148"/>
      <c r="O35" s="154"/>
      <c r="P35" s="155"/>
      <c r="Q35" s="148"/>
      <c r="R35" s="156"/>
      <c r="S35" s="109"/>
      <c r="T35" s="116"/>
      <c r="U35" s="109"/>
      <c r="V35" s="117"/>
      <c r="W35" s="109"/>
      <c r="X35" s="118"/>
      <c r="Y35" s="109"/>
      <c r="Z35" s="119"/>
      <c r="AA35" s="109"/>
      <c r="AB35" s="120"/>
      <c r="AC35" s="109"/>
      <c r="AD35" s="121"/>
      <c r="AE35" s="109"/>
      <c r="AF35" s="122"/>
      <c r="AG35" s="109"/>
      <c r="AH35" s="104"/>
      <c r="AI35" s="104"/>
      <c r="AJ35" s="104"/>
      <c r="AK35" s="104"/>
      <c r="AL35" s="104"/>
      <c r="AM35" s="104"/>
      <c r="AN35" s="104"/>
      <c r="AO35" s="150"/>
      <c r="AP35" s="109"/>
      <c r="AQ35" s="110"/>
      <c r="AR35" s="109"/>
      <c r="AS35" s="111"/>
      <c r="AT35" s="112"/>
      <c r="AU35" s="109"/>
      <c r="AV35" s="113"/>
      <c r="AW35" s="114"/>
      <c r="AX35" s="109"/>
      <c r="AY35" s="115"/>
      <c r="AZ35" s="109"/>
      <c r="BA35" s="116"/>
      <c r="BB35" s="109"/>
      <c r="BC35" s="117"/>
      <c r="BD35" s="109"/>
      <c r="BE35" s="118"/>
      <c r="BF35" s="109"/>
      <c r="BG35" s="119"/>
      <c r="BH35" s="109"/>
      <c r="BI35" s="120"/>
      <c r="BJ35" s="109"/>
      <c r="BK35" s="121"/>
      <c r="BL35" s="109"/>
      <c r="BM35" s="122"/>
      <c r="BN35" s="109"/>
      <c r="BO35" s="68"/>
    </row>
    <row r="36" spans="1:127" s="39" customFormat="1" x14ac:dyDescent="0.2">
      <c r="A36" s="38" t="s">
        <v>4</v>
      </c>
      <c r="B36" s="38">
        <v>80</v>
      </c>
      <c r="C36" s="38" t="s">
        <v>12</v>
      </c>
      <c r="F36" s="38" t="s">
        <v>267</v>
      </c>
      <c r="H36" s="23">
        <v>6</v>
      </c>
      <c r="I36" s="24">
        <v>7</v>
      </c>
      <c r="J36" s="25">
        <v>7</v>
      </c>
      <c r="K36" s="24">
        <v>7</v>
      </c>
      <c r="L36" s="26">
        <v>6</v>
      </c>
      <c r="M36" s="27">
        <v>7</v>
      </c>
      <c r="N36" s="24">
        <v>9</v>
      </c>
      <c r="O36" s="28">
        <v>7</v>
      </c>
      <c r="P36" s="29">
        <v>7</v>
      </c>
      <c r="Q36" s="24">
        <v>6</v>
      </c>
      <c r="R36" s="30">
        <v>6</v>
      </c>
      <c r="S36" s="24">
        <v>6</v>
      </c>
      <c r="T36" s="31">
        <v>6</v>
      </c>
      <c r="U36" s="24">
        <v>4</v>
      </c>
      <c r="V36" s="32">
        <v>4</v>
      </c>
      <c r="W36" s="24">
        <v>4</v>
      </c>
      <c r="X36" s="33">
        <v>4</v>
      </c>
      <c r="Y36" s="24">
        <v>4</v>
      </c>
      <c r="Z36" s="34">
        <v>4</v>
      </c>
      <c r="AA36" s="24">
        <v>5</v>
      </c>
      <c r="AB36" s="35">
        <v>5</v>
      </c>
      <c r="AC36" s="24">
        <v>5</v>
      </c>
      <c r="AD36" s="36">
        <v>5</v>
      </c>
      <c r="AE36" s="24">
        <v>5</v>
      </c>
      <c r="AF36" s="37">
        <v>2</v>
      </c>
      <c r="AG36" s="24">
        <v>7</v>
      </c>
      <c r="AH36" s="24" t="s">
        <v>4</v>
      </c>
      <c r="AI36" s="24">
        <v>80</v>
      </c>
      <c r="AJ36" s="24" t="s">
        <v>12</v>
      </c>
      <c r="AK36" s="40"/>
      <c r="AL36" s="40"/>
      <c r="AM36" s="24" t="s">
        <v>267</v>
      </c>
      <c r="AN36" s="40"/>
      <c r="AO36" s="95">
        <v>6</v>
      </c>
      <c r="AP36" s="24">
        <v>7</v>
      </c>
      <c r="AQ36" s="25">
        <v>7</v>
      </c>
      <c r="AR36" s="24">
        <v>7</v>
      </c>
      <c r="AS36" s="26">
        <v>5</v>
      </c>
      <c r="AT36" s="27">
        <v>5</v>
      </c>
      <c r="AU36" s="24">
        <v>8</v>
      </c>
      <c r="AV36" s="28">
        <v>7</v>
      </c>
      <c r="AW36" s="29">
        <v>7</v>
      </c>
      <c r="AX36" s="24">
        <v>7</v>
      </c>
      <c r="AY36" s="30">
        <v>7</v>
      </c>
      <c r="AZ36" s="24">
        <v>7</v>
      </c>
      <c r="BA36" s="31">
        <v>7</v>
      </c>
      <c r="BB36" s="24">
        <v>4</v>
      </c>
      <c r="BC36" s="32">
        <v>4</v>
      </c>
      <c r="BD36" s="24">
        <v>4</v>
      </c>
      <c r="BE36" s="33">
        <v>4</v>
      </c>
      <c r="BF36" s="24">
        <v>4</v>
      </c>
      <c r="BG36" s="34">
        <v>4</v>
      </c>
      <c r="BH36" s="24">
        <v>4</v>
      </c>
      <c r="BI36" s="35">
        <v>4</v>
      </c>
      <c r="BJ36" s="24">
        <v>4</v>
      </c>
      <c r="BK36" s="36">
        <v>4</v>
      </c>
      <c r="BL36" s="24">
        <v>4</v>
      </c>
      <c r="BM36" s="37">
        <v>2</v>
      </c>
      <c r="BN36" s="24">
        <v>7</v>
      </c>
      <c r="BO36" s="40"/>
    </row>
    <row r="37" spans="1:127" s="39" customFormat="1" x14ac:dyDescent="0.2">
      <c r="A37" s="38" t="s">
        <v>2</v>
      </c>
      <c r="B37" s="38">
        <v>80</v>
      </c>
      <c r="C37" s="38" t="s">
        <v>12</v>
      </c>
      <c r="F37" s="38" t="s">
        <v>267</v>
      </c>
      <c r="H37" s="23">
        <v>7</v>
      </c>
      <c r="I37" s="24">
        <v>6</v>
      </c>
      <c r="J37" s="25">
        <v>1</v>
      </c>
      <c r="K37" s="24">
        <v>0</v>
      </c>
      <c r="L37" s="26">
        <v>3</v>
      </c>
      <c r="M37" s="27">
        <v>1</v>
      </c>
      <c r="N37" s="24">
        <v>10</v>
      </c>
      <c r="O37" s="28">
        <v>4</v>
      </c>
      <c r="P37" s="29">
        <v>8</v>
      </c>
      <c r="Q37" s="24">
        <v>7</v>
      </c>
      <c r="R37" s="30">
        <v>7</v>
      </c>
      <c r="S37" s="24">
        <v>9</v>
      </c>
      <c r="T37" s="31">
        <v>10</v>
      </c>
      <c r="U37" s="24">
        <v>8</v>
      </c>
      <c r="V37" s="32">
        <v>1</v>
      </c>
      <c r="W37" s="24">
        <v>7</v>
      </c>
      <c r="X37" s="33">
        <v>1</v>
      </c>
      <c r="Y37" s="24">
        <v>6</v>
      </c>
      <c r="Z37" s="34">
        <v>6</v>
      </c>
      <c r="AA37" s="24">
        <v>7</v>
      </c>
      <c r="AB37" s="35">
        <v>8</v>
      </c>
      <c r="AC37" s="24">
        <v>9</v>
      </c>
      <c r="AD37" s="36">
        <v>4</v>
      </c>
      <c r="AE37" s="24">
        <v>4</v>
      </c>
      <c r="AF37" s="37">
        <v>1</v>
      </c>
      <c r="AG37" s="24">
        <v>8</v>
      </c>
      <c r="AH37" s="24" t="s">
        <v>2</v>
      </c>
      <c r="AI37" s="24">
        <v>80</v>
      </c>
      <c r="AJ37" s="24" t="s">
        <v>12</v>
      </c>
      <c r="AK37" s="40"/>
      <c r="AL37" s="40"/>
      <c r="AM37" s="24" t="s">
        <v>267</v>
      </c>
      <c r="AN37" s="40"/>
      <c r="AO37" s="95">
        <v>8</v>
      </c>
      <c r="AP37" s="24">
        <v>7</v>
      </c>
      <c r="AQ37" s="25">
        <v>2</v>
      </c>
      <c r="AR37" s="24">
        <v>1</v>
      </c>
      <c r="AS37" s="26">
        <v>3</v>
      </c>
      <c r="AT37" s="27">
        <v>5</v>
      </c>
      <c r="AU37" s="24">
        <v>10</v>
      </c>
      <c r="AV37" s="28">
        <v>6</v>
      </c>
      <c r="AW37" s="29">
        <v>7</v>
      </c>
      <c r="AX37" s="24">
        <v>6</v>
      </c>
      <c r="AY37" s="30">
        <v>9</v>
      </c>
      <c r="AZ37" s="24">
        <v>9</v>
      </c>
      <c r="BA37" s="31">
        <v>10</v>
      </c>
      <c r="BB37" s="24">
        <v>4</v>
      </c>
      <c r="BC37" s="32">
        <v>5</v>
      </c>
      <c r="BD37" s="24">
        <v>4</v>
      </c>
      <c r="BE37" s="33">
        <v>5</v>
      </c>
      <c r="BF37" s="24">
        <v>4</v>
      </c>
      <c r="BG37" s="34">
        <v>4</v>
      </c>
      <c r="BH37" s="24">
        <v>6</v>
      </c>
      <c r="BI37" s="35">
        <v>6</v>
      </c>
      <c r="BJ37" s="24">
        <v>6</v>
      </c>
      <c r="BK37" s="36">
        <v>2</v>
      </c>
      <c r="BL37" s="24">
        <v>2</v>
      </c>
      <c r="BM37" s="37">
        <v>1</v>
      </c>
      <c r="BN37" s="24">
        <v>7</v>
      </c>
      <c r="BO37" s="40"/>
    </row>
    <row r="38" spans="1:127" s="40" customFormat="1" x14ac:dyDescent="0.2">
      <c r="A38" s="38" t="s">
        <v>8</v>
      </c>
      <c r="B38" s="38">
        <v>80</v>
      </c>
      <c r="C38" s="38" t="s">
        <v>12</v>
      </c>
      <c r="D38" s="39"/>
      <c r="E38" s="39"/>
      <c r="F38" s="38" t="s">
        <v>261</v>
      </c>
      <c r="G38" s="39"/>
      <c r="H38" s="23">
        <v>2</v>
      </c>
      <c r="I38" s="24">
        <v>2</v>
      </c>
      <c r="J38" s="25">
        <v>3</v>
      </c>
      <c r="K38" s="24">
        <v>8</v>
      </c>
      <c r="L38" s="26">
        <v>9</v>
      </c>
      <c r="M38" s="27">
        <v>4</v>
      </c>
      <c r="N38" s="24">
        <v>10</v>
      </c>
      <c r="O38" s="28">
        <v>5</v>
      </c>
      <c r="P38" s="29">
        <v>4</v>
      </c>
      <c r="Q38" s="24">
        <v>4</v>
      </c>
      <c r="R38" s="30">
        <v>3</v>
      </c>
      <c r="S38" s="24">
        <v>3</v>
      </c>
      <c r="T38" s="31">
        <v>0</v>
      </c>
      <c r="U38" s="24">
        <v>5</v>
      </c>
      <c r="V38" s="32">
        <v>2</v>
      </c>
      <c r="W38" s="24">
        <v>0</v>
      </c>
      <c r="X38" s="33">
        <v>0</v>
      </c>
      <c r="Y38" s="24">
        <v>0</v>
      </c>
      <c r="Z38" s="34">
        <v>1</v>
      </c>
      <c r="AA38" s="24">
        <v>2</v>
      </c>
      <c r="AB38" s="35">
        <v>2</v>
      </c>
      <c r="AC38" s="24">
        <v>3</v>
      </c>
      <c r="AD38" s="36">
        <v>0</v>
      </c>
      <c r="AE38" s="24">
        <v>1</v>
      </c>
      <c r="AF38" s="37">
        <v>1</v>
      </c>
      <c r="AG38" s="24">
        <v>6</v>
      </c>
      <c r="AH38" s="24" t="s">
        <v>8</v>
      </c>
      <c r="AI38" s="24">
        <v>80</v>
      </c>
      <c r="AJ38" s="24" t="s">
        <v>12</v>
      </c>
      <c r="AM38" s="24" t="s">
        <v>245</v>
      </c>
      <c r="AO38" s="95">
        <v>4</v>
      </c>
      <c r="AP38" s="24">
        <v>4</v>
      </c>
      <c r="AQ38" s="25">
        <v>4</v>
      </c>
      <c r="AR38" s="24">
        <v>9</v>
      </c>
      <c r="AS38" s="26">
        <v>9</v>
      </c>
      <c r="AT38" s="27">
        <v>4</v>
      </c>
      <c r="AU38" s="24">
        <v>10</v>
      </c>
      <c r="AV38" s="28">
        <v>5</v>
      </c>
      <c r="AW38" s="29">
        <v>4</v>
      </c>
      <c r="AX38" s="24">
        <v>3</v>
      </c>
      <c r="AY38" s="30">
        <v>2</v>
      </c>
      <c r="AZ38" s="24">
        <v>3</v>
      </c>
      <c r="BA38" s="31">
        <v>1</v>
      </c>
      <c r="BB38" s="24">
        <v>5</v>
      </c>
      <c r="BC38" s="32">
        <v>1</v>
      </c>
      <c r="BD38" s="24">
        <v>0</v>
      </c>
      <c r="BE38" s="33">
        <v>0</v>
      </c>
      <c r="BF38" s="24">
        <v>0</v>
      </c>
      <c r="BG38" s="34">
        <v>0</v>
      </c>
      <c r="BH38" s="24">
        <v>1</v>
      </c>
      <c r="BI38" s="35">
        <v>1</v>
      </c>
      <c r="BJ38" s="24">
        <v>1</v>
      </c>
      <c r="BK38" s="36">
        <v>0</v>
      </c>
      <c r="BL38" s="24">
        <v>2</v>
      </c>
      <c r="BM38" s="37">
        <v>1</v>
      </c>
      <c r="BN38" s="24">
        <v>4</v>
      </c>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row>
    <row r="39" spans="1:127" s="40" customFormat="1" x14ac:dyDescent="0.2">
      <c r="A39" s="38" t="s">
        <v>6</v>
      </c>
      <c r="B39" s="38">
        <v>80</v>
      </c>
      <c r="C39" s="38" t="s">
        <v>12</v>
      </c>
      <c r="D39" s="39"/>
      <c r="E39" s="39"/>
      <c r="F39" s="38" t="s">
        <v>245</v>
      </c>
      <c r="G39" s="39"/>
      <c r="H39" s="23">
        <v>4</v>
      </c>
      <c r="I39" s="24">
        <v>4</v>
      </c>
      <c r="J39" s="25">
        <v>7</v>
      </c>
      <c r="K39" s="24">
        <v>6</v>
      </c>
      <c r="L39" s="26">
        <v>7</v>
      </c>
      <c r="M39" s="27">
        <v>4</v>
      </c>
      <c r="N39" s="24">
        <v>9</v>
      </c>
      <c r="O39" s="28">
        <v>5</v>
      </c>
      <c r="P39" s="29">
        <v>5</v>
      </c>
      <c r="Q39" s="24">
        <v>4</v>
      </c>
      <c r="R39" s="30">
        <v>1</v>
      </c>
      <c r="S39" s="24">
        <v>1</v>
      </c>
      <c r="T39" s="31">
        <v>0</v>
      </c>
      <c r="U39" s="24">
        <v>1</v>
      </c>
      <c r="V39" s="32">
        <v>1</v>
      </c>
      <c r="W39" s="24">
        <v>0</v>
      </c>
      <c r="X39" s="33">
        <v>0</v>
      </c>
      <c r="Y39" s="24">
        <v>1</v>
      </c>
      <c r="Z39" s="34">
        <v>0</v>
      </c>
      <c r="AA39" s="24">
        <v>0</v>
      </c>
      <c r="AB39" s="35">
        <v>0</v>
      </c>
      <c r="AC39" s="24">
        <v>0</v>
      </c>
      <c r="AD39" s="36">
        <v>1</v>
      </c>
      <c r="AE39" s="24">
        <v>2</v>
      </c>
      <c r="AF39" s="37">
        <v>3</v>
      </c>
      <c r="AG39" s="24">
        <v>4</v>
      </c>
      <c r="AH39" s="24" t="s">
        <v>6</v>
      </c>
      <c r="AI39" s="24">
        <v>80</v>
      </c>
      <c r="AJ39" s="24" t="s">
        <v>12</v>
      </c>
      <c r="AM39" s="24" t="s">
        <v>245</v>
      </c>
      <c r="AO39" s="95">
        <v>4</v>
      </c>
      <c r="AP39" s="24">
        <v>7</v>
      </c>
      <c r="AQ39" s="25">
        <v>6</v>
      </c>
      <c r="AR39" s="24">
        <v>9</v>
      </c>
      <c r="AS39" s="26">
        <v>8</v>
      </c>
      <c r="AT39" s="27">
        <v>7</v>
      </c>
      <c r="AU39" s="24">
        <v>9</v>
      </c>
      <c r="AV39" s="28">
        <v>7</v>
      </c>
      <c r="AW39" s="29">
        <v>4</v>
      </c>
      <c r="AX39" s="24">
        <v>3</v>
      </c>
      <c r="AY39" s="30">
        <v>0</v>
      </c>
      <c r="AZ39" s="24">
        <v>3</v>
      </c>
      <c r="BA39" s="31">
        <v>0</v>
      </c>
      <c r="BB39" s="24">
        <v>0</v>
      </c>
      <c r="BC39" s="32">
        <v>1</v>
      </c>
      <c r="BD39" s="24">
        <v>0</v>
      </c>
      <c r="BE39" s="33">
        <v>2</v>
      </c>
      <c r="BF39" s="24">
        <v>1</v>
      </c>
      <c r="BG39" s="34">
        <v>1</v>
      </c>
      <c r="BH39" s="24">
        <v>2</v>
      </c>
      <c r="BI39" s="35">
        <v>1</v>
      </c>
      <c r="BJ39" s="24">
        <v>0</v>
      </c>
      <c r="BK39" s="36">
        <v>0</v>
      </c>
      <c r="BL39" s="24">
        <v>0</v>
      </c>
      <c r="BM39" s="37">
        <v>1</v>
      </c>
      <c r="BN39" s="24">
        <v>3</v>
      </c>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row>
    <row r="40" spans="1:127" s="39" customFormat="1" x14ac:dyDescent="0.2">
      <c r="A40" s="24" t="s">
        <v>13</v>
      </c>
      <c r="B40" s="24">
        <v>20</v>
      </c>
      <c r="C40" s="24" t="s">
        <v>12</v>
      </c>
      <c r="D40" s="40"/>
      <c r="E40" s="40"/>
      <c r="F40" s="24" t="s">
        <v>258</v>
      </c>
      <c r="G40" s="40"/>
      <c r="H40" s="23">
        <v>8</v>
      </c>
      <c r="I40" s="24">
        <v>7</v>
      </c>
      <c r="J40" s="25">
        <v>9</v>
      </c>
      <c r="K40" s="24">
        <v>9</v>
      </c>
      <c r="L40" s="26">
        <v>9</v>
      </c>
      <c r="M40" s="27">
        <v>9</v>
      </c>
      <c r="N40" s="24">
        <v>9</v>
      </c>
      <c r="O40" s="28">
        <v>9</v>
      </c>
      <c r="P40" s="29">
        <v>2</v>
      </c>
      <c r="Q40" s="24">
        <v>2</v>
      </c>
      <c r="R40" s="30">
        <v>0</v>
      </c>
      <c r="S40" s="24">
        <v>0</v>
      </c>
      <c r="T40" s="31">
        <v>0</v>
      </c>
      <c r="U40" s="24">
        <v>0</v>
      </c>
      <c r="V40" s="32">
        <v>7</v>
      </c>
      <c r="W40" s="24">
        <v>0</v>
      </c>
      <c r="X40" s="33">
        <v>7</v>
      </c>
      <c r="Y40" s="24">
        <v>0</v>
      </c>
      <c r="Z40" s="34">
        <v>0</v>
      </c>
      <c r="AA40" s="24">
        <v>0</v>
      </c>
      <c r="AB40" s="35">
        <v>0</v>
      </c>
      <c r="AC40" s="24">
        <v>0</v>
      </c>
      <c r="AD40" s="36">
        <v>0</v>
      </c>
      <c r="AE40" s="24">
        <v>0</v>
      </c>
      <c r="AF40" s="37">
        <v>0</v>
      </c>
      <c r="AG40" s="24">
        <v>2</v>
      </c>
      <c r="AH40" s="38" t="s">
        <v>13</v>
      </c>
      <c r="AI40" s="38">
        <v>20</v>
      </c>
      <c r="AJ40" s="38" t="s">
        <v>12</v>
      </c>
      <c r="AM40" s="38" t="s">
        <v>260</v>
      </c>
      <c r="AO40" s="95">
        <v>3</v>
      </c>
      <c r="AP40" s="42">
        <v>6</v>
      </c>
      <c r="AQ40" s="25">
        <v>8</v>
      </c>
      <c r="AR40" s="24">
        <v>9</v>
      </c>
      <c r="AS40" s="26">
        <v>9</v>
      </c>
      <c r="AT40" s="27">
        <v>4</v>
      </c>
      <c r="AU40" s="24">
        <v>9</v>
      </c>
      <c r="AV40" s="28">
        <v>8</v>
      </c>
      <c r="AW40" s="29">
        <v>8</v>
      </c>
      <c r="AX40" s="24">
        <v>2</v>
      </c>
      <c r="AY40" s="30">
        <v>0</v>
      </c>
      <c r="AZ40" s="24">
        <v>0</v>
      </c>
      <c r="BA40" s="31">
        <v>0</v>
      </c>
      <c r="BB40" s="24">
        <v>3</v>
      </c>
      <c r="BC40" s="32">
        <v>7</v>
      </c>
      <c r="BD40" s="24">
        <v>3</v>
      </c>
      <c r="BE40" s="33">
        <v>6</v>
      </c>
      <c r="BF40" s="24">
        <v>5</v>
      </c>
      <c r="BG40" s="34">
        <v>7</v>
      </c>
      <c r="BH40" s="42" t="s">
        <v>248</v>
      </c>
      <c r="BI40" s="35">
        <v>5</v>
      </c>
      <c r="BJ40" s="24">
        <v>6</v>
      </c>
      <c r="BK40" s="36">
        <v>0</v>
      </c>
      <c r="BL40" s="24">
        <v>0</v>
      </c>
      <c r="BM40" s="37">
        <v>0</v>
      </c>
      <c r="BN40" s="24">
        <v>3</v>
      </c>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row>
    <row r="41" spans="1:127" s="39" customFormat="1" x14ac:dyDescent="0.2">
      <c r="A41" s="24" t="s">
        <v>10</v>
      </c>
      <c r="B41" s="24">
        <v>20</v>
      </c>
      <c r="C41" s="24" t="s">
        <v>12</v>
      </c>
      <c r="D41" s="40"/>
      <c r="E41" s="40"/>
      <c r="F41" s="24" t="s">
        <v>245</v>
      </c>
      <c r="G41" s="40"/>
      <c r="H41" s="23">
        <v>1</v>
      </c>
      <c r="I41" s="24">
        <v>6</v>
      </c>
      <c r="J41" s="25">
        <v>8</v>
      </c>
      <c r="K41" s="24">
        <v>8</v>
      </c>
      <c r="L41" s="26">
        <v>8</v>
      </c>
      <c r="M41" s="27">
        <v>0</v>
      </c>
      <c r="N41" s="24">
        <v>9</v>
      </c>
      <c r="O41" s="28">
        <v>3</v>
      </c>
      <c r="P41" s="29">
        <v>8</v>
      </c>
      <c r="Q41" s="24">
        <v>7</v>
      </c>
      <c r="R41" s="30">
        <v>7</v>
      </c>
      <c r="S41" s="24">
        <v>6</v>
      </c>
      <c r="T41" s="31">
        <v>2</v>
      </c>
      <c r="U41" s="24">
        <v>6</v>
      </c>
      <c r="V41" s="32">
        <v>6</v>
      </c>
      <c r="W41" s="24">
        <v>8</v>
      </c>
      <c r="X41" s="33">
        <v>8</v>
      </c>
      <c r="Y41" s="24">
        <v>8</v>
      </c>
      <c r="Z41" s="34">
        <v>8</v>
      </c>
      <c r="AA41" s="24">
        <v>8</v>
      </c>
      <c r="AB41" s="35">
        <v>8</v>
      </c>
      <c r="AC41" s="24">
        <v>6</v>
      </c>
      <c r="AD41" s="36">
        <v>3</v>
      </c>
      <c r="AE41" s="24">
        <v>3</v>
      </c>
      <c r="AF41" s="37">
        <v>3</v>
      </c>
      <c r="AG41" s="24">
        <v>7</v>
      </c>
      <c r="AH41" s="38" t="s">
        <v>10</v>
      </c>
      <c r="AI41" s="38">
        <v>20</v>
      </c>
      <c r="AJ41" s="38" t="s">
        <v>12</v>
      </c>
      <c r="AM41" s="38" t="s">
        <v>245</v>
      </c>
      <c r="AO41" s="95">
        <v>6</v>
      </c>
      <c r="AP41" s="24">
        <v>8</v>
      </c>
      <c r="AQ41" s="25">
        <v>8</v>
      </c>
      <c r="AR41" s="24">
        <v>10</v>
      </c>
      <c r="AS41" s="26">
        <v>10</v>
      </c>
      <c r="AT41" s="27">
        <v>10</v>
      </c>
      <c r="AU41" s="24">
        <v>10</v>
      </c>
      <c r="AV41" s="28">
        <v>6</v>
      </c>
      <c r="AW41" s="29">
        <v>8</v>
      </c>
      <c r="AX41" s="24">
        <v>3</v>
      </c>
      <c r="AY41" s="30">
        <v>3</v>
      </c>
      <c r="AZ41" s="24">
        <v>3</v>
      </c>
      <c r="BA41" s="31">
        <v>3</v>
      </c>
      <c r="BB41" s="24">
        <v>3</v>
      </c>
      <c r="BC41" s="32">
        <v>3</v>
      </c>
      <c r="BD41" s="24">
        <v>3</v>
      </c>
      <c r="BE41" s="33">
        <v>3</v>
      </c>
      <c r="BF41" s="24">
        <v>3</v>
      </c>
      <c r="BG41" s="34">
        <v>3</v>
      </c>
      <c r="BH41" s="24">
        <v>3</v>
      </c>
      <c r="BI41" s="35">
        <v>3</v>
      </c>
      <c r="BJ41" s="24">
        <v>3</v>
      </c>
      <c r="BK41" s="36">
        <v>2</v>
      </c>
      <c r="BL41" s="24">
        <v>2</v>
      </c>
      <c r="BM41" s="37">
        <v>2</v>
      </c>
      <c r="BN41" s="24">
        <v>2</v>
      </c>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row>
    <row r="42" spans="1:127" s="39" customFormat="1" x14ac:dyDescent="0.2">
      <c r="A42" s="38" t="s">
        <v>17</v>
      </c>
      <c r="B42" s="38">
        <v>80</v>
      </c>
      <c r="C42" s="22" t="s">
        <v>12</v>
      </c>
      <c r="E42" s="38" t="s">
        <v>247</v>
      </c>
      <c r="H42" s="23">
        <v>5</v>
      </c>
      <c r="I42" s="24">
        <v>6</v>
      </c>
      <c r="J42" s="25">
        <v>4</v>
      </c>
      <c r="K42" s="24">
        <v>8</v>
      </c>
      <c r="L42" s="26">
        <v>7</v>
      </c>
      <c r="M42" s="27">
        <v>4</v>
      </c>
      <c r="N42" s="24">
        <v>9</v>
      </c>
      <c r="O42" s="28">
        <v>3</v>
      </c>
      <c r="P42" s="29">
        <v>7</v>
      </c>
      <c r="Q42" s="24">
        <v>4</v>
      </c>
      <c r="R42" s="30">
        <v>5</v>
      </c>
      <c r="S42" s="24">
        <v>6</v>
      </c>
      <c r="T42" s="31">
        <v>6</v>
      </c>
      <c r="U42" s="24">
        <v>1</v>
      </c>
      <c r="V42" s="32">
        <v>0</v>
      </c>
      <c r="W42" s="24">
        <v>2</v>
      </c>
      <c r="X42" s="33">
        <v>0</v>
      </c>
      <c r="Y42" s="24">
        <v>7</v>
      </c>
      <c r="Z42" s="34">
        <v>6</v>
      </c>
      <c r="AA42" s="24">
        <v>5</v>
      </c>
      <c r="AB42" s="35">
        <v>6</v>
      </c>
      <c r="AC42" s="24">
        <v>4</v>
      </c>
      <c r="AD42" s="36">
        <v>2</v>
      </c>
      <c r="AE42" s="24">
        <v>1</v>
      </c>
      <c r="AF42" s="37">
        <v>0</v>
      </c>
      <c r="AG42" s="24">
        <v>5</v>
      </c>
      <c r="AH42" s="24" t="s">
        <v>17</v>
      </c>
      <c r="AI42" s="24">
        <v>80</v>
      </c>
      <c r="AJ42" s="24" t="s">
        <v>12</v>
      </c>
      <c r="AK42" s="40"/>
      <c r="AL42" s="40"/>
      <c r="AM42" s="24" t="s">
        <v>267</v>
      </c>
      <c r="AN42" s="40"/>
      <c r="AO42" s="95">
        <v>8</v>
      </c>
      <c r="AP42" s="24">
        <v>8</v>
      </c>
      <c r="AQ42" s="25">
        <v>8</v>
      </c>
      <c r="AR42" s="101">
        <v>8</v>
      </c>
      <c r="AS42" s="26">
        <v>7</v>
      </c>
      <c r="AT42" s="27">
        <v>5</v>
      </c>
      <c r="AU42" s="24">
        <v>9</v>
      </c>
      <c r="AV42" s="28">
        <v>8</v>
      </c>
      <c r="AW42" s="29">
        <v>4</v>
      </c>
      <c r="AX42" s="24">
        <v>2</v>
      </c>
      <c r="AY42" s="30">
        <v>2</v>
      </c>
      <c r="AZ42" s="24">
        <v>4</v>
      </c>
      <c r="BA42" s="31">
        <v>6</v>
      </c>
      <c r="BB42" s="24">
        <v>4</v>
      </c>
      <c r="BC42" s="32">
        <v>2</v>
      </c>
      <c r="BD42" s="24">
        <v>4</v>
      </c>
      <c r="BE42" s="33">
        <v>2</v>
      </c>
      <c r="BF42" s="24">
        <v>6</v>
      </c>
      <c r="BG42" s="34">
        <v>5</v>
      </c>
      <c r="BH42" s="24">
        <v>1</v>
      </c>
      <c r="BI42" s="35">
        <v>1</v>
      </c>
      <c r="BJ42" s="24">
        <v>2</v>
      </c>
      <c r="BK42" s="36">
        <v>3</v>
      </c>
      <c r="BL42" s="24">
        <v>0</v>
      </c>
      <c r="BM42" s="37">
        <v>0</v>
      </c>
      <c r="BN42" s="24">
        <v>3</v>
      </c>
    </row>
    <row r="43" spans="1:127" s="39" customFormat="1" x14ac:dyDescent="0.2">
      <c r="A43" s="38" t="s">
        <v>15</v>
      </c>
      <c r="B43" s="38">
        <v>80</v>
      </c>
      <c r="C43" s="38" t="s">
        <v>12</v>
      </c>
      <c r="F43" s="38" t="s">
        <v>267</v>
      </c>
      <c r="H43" s="23">
        <v>0</v>
      </c>
      <c r="I43" s="24">
        <v>1</v>
      </c>
      <c r="J43" s="25">
        <v>1</v>
      </c>
      <c r="K43" s="24">
        <v>1</v>
      </c>
      <c r="L43" s="26">
        <v>3</v>
      </c>
      <c r="M43" s="27">
        <v>0</v>
      </c>
      <c r="N43" s="24">
        <v>2</v>
      </c>
      <c r="O43" s="28">
        <v>4</v>
      </c>
      <c r="P43" s="29">
        <v>2</v>
      </c>
      <c r="Q43" s="24">
        <v>1</v>
      </c>
      <c r="R43" s="30">
        <v>1</v>
      </c>
      <c r="S43" s="24">
        <v>1</v>
      </c>
      <c r="T43" s="31">
        <v>0</v>
      </c>
      <c r="U43" s="24">
        <v>0</v>
      </c>
      <c r="V43" s="32">
        <v>0</v>
      </c>
      <c r="W43" s="24">
        <v>0</v>
      </c>
      <c r="X43" s="33">
        <v>0</v>
      </c>
      <c r="Y43" s="24">
        <v>1</v>
      </c>
      <c r="Z43" s="34">
        <v>0</v>
      </c>
      <c r="AA43" s="24">
        <v>1</v>
      </c>
      <c r="AB43" s="35">
        <v>0</v>
      </c>
      <c r="AC43" s="24">
        <v>0</v>
      </c>
      <c r="AD43" s="36">
        <v>1</v>
      </c>
      <c r="AE43" s="24">
        <v>0</v>
      </c>
      <c r="AF43" s="37">
        <v>0</v>
      </c>
      <c r="AG43" s="24">
        <v>4</v>
      </c>
      <c r="AH43" s="24" t="s">
        <v>15</v>
      </c>
      <c r="AI43" s="24">
        <v>80</v>
      </c>
      <c r="AJ43" s="24" t="s">
        <v>12</v>
      </c>
      <c r="AK43" s="40"/>
      <c r="AL43" s="40"/>
      <c r="AM43" s="24" t="s">
        <v>267</v>
      </c>
      <c r="AN43" s="40"/>
      <c r="AO43" s="95">
        <v>0</v>
      </c>
      <c r="AP43" s="24">
        <v>1</v>
      </c>
      <c r="AQ43" s="25">
        <v>1</v>
      </c>
      <c r="AR43" s="24">
        <v>4</v>
      </c>
      <c r="AS43" s="26">
        <v>4</v>
      </c>
      <c r="AT43" s="27">
        <v>1</v>
      </c>
      <c r="AU43" s="24">
        <v>6</v>
      </c>
      <c r="AV43" s="28">
        <v>4</v>
      </c>
      <c r="AW43" s="29">
        <v>2</v>
      </c>
      <c r="AX43" s="24">
        <v>6</v>
      </c>
      <c r="AY43" s="30">
        <v>6</v>
      </c>
      <c r="AZ43" s="24">
        <v>4</v>
      </c>
      <c r="BA43" s="31">
        <v>4</v>
      </c>
      <c r="BB43" s="24">
        <v>5</v>
      </c>
      <c r="BC43" s="32">
        <v>5</v>
      </c>
      <c r="BD43" s="24">
        <v>6</v>
      </c>
      <c r="BE43" s="33">
        <v>3</v>
      </c>
      <c r="BF43" s="24">
        <v>6</v>
      </c>
      <c r="BG43" s="34">
        <v>5</v>
      </c>
      <c r="BH43" s="24">
        <v>4</v>
      </c>
      <c r="BI43" s="35">
        <v>2</v>
      </c>
      <c r="BJ43" s="24">
        <v>2</v>
      </c>
      <c r="BK43" s="36">
        <v>8</v>
      </c>
      <c r="BL43" s="24">
        <v>6</v>
      </c>
      <c r="BM43" s="37">
        <v>6</v>
      </c>
      <c r="BN43" s="24">
        <v>8</v>
      </c>
    </row>
    <row r="44" spans="1:127" s="39" customFormat="1" x14ac:dyDescent="0.2">
      <c r="A44" s="38" t="s">
        <v>21</v>
      </c>
      <c r="B44" s="38">
        <v>20</v>
      </c>
      <c r="C44" s="38" t="s">
        <v>12</v>
      </c>
      <c r="F44" s="38" t="s">
        <v>245</v>
      </c>
      <c r="H44" s="23">
        <v>4</v>
      </c>
      <c r="I44" s="24">
        <v>5</v>
      </c>
      <c r="J44" s="25">
        <v>5</v>
      </c>
      <c r="K44" s="24">
        <v>4</v>
      </c>
      <c r="L44" s="26">
        <v>4</v>
      </c>
      <c r="M44" s="27">
        <v>3</v>
      </c>
      <c r="N44" s="24">
        <v>9</v>
      </c>
      <c r="O44" s="28">
        <v>6</v>
      </c>
      <c r="P44" s="29">
        <v>7</v>
      </c>
      <c r="Q44" s="24">
        <v>6</v>
      </c>
      <c r="R44" s="30">
        <v>6</v>
      </c>
      <c r="S44" s="24">
        <v>7</v>
      </c>
      <c r="T44" s="31">
        <v>6</v>
      </c>
      <c r="U44" s="24">
        <v>0</v>
      </c>
      <c r="V44" s="32">
        <v>3</v>
      </c>
      <c r="W44" s="24">
        <v>0</v>
      </c>
      <c r="X44" s="33">
        <v>3</v>
      </c>
      <c r="Y44" s="24">
        <v>1</v>
      </c>
      <c r="Z44" s="34">
        <v>1</v>
      </c>
      <c r="AA44" s="24">
        <v>1</v>
      </c>
      <c r="AB44" s="35">
        <v>2</v>
      </c>
      <c r="AC44" s="24">
        <v>1</v>
      </c>
      <c r="AD44" s="36">
        <v>2</v>
      </c>
      <c r="AE44" s="24">
        <v>1</v>
      </c>
      <c r="AF44" s="37">
        <v>0</v>
      </c>
      <c r="AG44" s="24">
        <v>6</v>
      </c>
      <c r="AH44" s="24" t="s">
        <v>21</v>
      </c>
      <c r="AI44" s="24">
        <v>20</v>
      </c>
      <c r="AJ44" s="24" t="s">
        <v>12</v>
      </c>
      <c r="AK44" s="40"/>
      <c r="AL44" s="40"/>
      <c r="AM44" s="24" t="s">
        <v>245</v>
      </c>
      <c r="AN44" s="40"/>
      <c r="AO44" s="95">
        <v>7</v>
      </c>
      <c r="AP44" s="24">
        <v>6</v>
      </c>
      <c r="AQ44" s="25">
        <v>6</v>
      </c>
      <c r="AR44" s="24">
        <v>6</v>
      </c>
      <c r="AS44" s="26">
        <v>6</v>
      </c>
      <c r="AT44" s="27">
        <v>3</v>
      </c>
      <c r="AU44" s="24">
        <v>9</v>
      </c>
      <c r="AV44" s="28">
        <v>7</v>
      </c>
      <c r="AW44" s="29">
        <v>5</v>
      </c>
      <c r="AX44" s="24">
        <v>5</v>
      </c>
      <c r="AY44" s="30">
        <v>5</v>
      </c>
      <c r="AZ44" s="24">
        <v>4</v>
      </c>
      <c r="BA44" s="31">
        <v>5</v>
      </c>
      <c r="BB44" s="24">
        <v>3</v>
      </c>
      <c r="BC44" s="32">
        <v>3</v>
      </c>
      <c r="BD44" s="24">
        <v>3</v>
      </c>
      <c r="BE44" s="33">
        <v>3</v>
      </c>
      <c r="BF44" s="24">
        <v>1</v>
      </c>
      <c r="BG44" s="34">
        <v>1</v>
      </c>
      <c r="BH44" s="24">
        <v>1</v>
      </c>
      <c r="BI44" s="35">
        <v>1</v>
      </c>
      <c r="BJ44" s="24">
        <v>1</v>
      </c>
      <c r="BK44" s="36">
        <v>1</v>
      </c>
      <c r="BL44" s="24">
        <v>1</v>
      </c>
      <c r="BM44" s="37">
        <v>0</v>
      </c>
      <c r="BN44" s="24">
        <v>4</v>
      </c>
    </row>
    <row r="45" spans="1:127" s="39" customFormat="1" x14ac:dyDescent="0.2">
      <c r="A45" s="38" t="s">
        <v>19</v>
      </c>
      <c r="B45" s="38">
        <v>20</v>
      </c>
      <c r="C45" s="38" t="s">
        <v>12</v>
      </c>
      <c r="F45" s="38" t="s">
        <v>258</v>
      </c>
      <c r="H45" s="23">
        <v>2</v>
      </c>
      <c r="I45" s="24">
        <v>4</v>
      </c>
      <c r="J45" s="25">
        <v>6</v>
      </c>
      <c r="K45" s="24">
        <v>7</v>
      </c>
      <c r="L45" s="26">
        <v>7</v>
      </c>
      <c r="M45" s="27">
        <v>6</v>
      </c>
      <c r="N45" s="24">
        <v>9</v>
      </c>
      <c r="O45" s="28">
        <v>7</v>
      </c>
      <c r="P45" s="29">
        <v>8</v>
      </c>
      <c r="Q45" s="24">
        <v>6</v>
      </c>
      <c r="R45" s="30">
        <v>6</v>
      </c>
      <c r="S45" s="24">
        <v>4</v>
      </c>
      <c r="T45" s="31">
        <v>2</v>
      </c>
      <c r="U45" s="24">
        <v>3</v>
      </c>
      <c r="V45" s="32">
        <v>3</v>
      </c>
      <c r="W45" s="24">
        <v>3</v>
      </c>
      <c r="X45" s="33">
        <v>3</v>
      </c>
      <c r="Y45" s="24">
        <v>5</v>
      </c>
      <c r="Z45" s="34">
        <v>5</v>
      </c>
      <c r="AA45" s="24">
        <v>2</v>
      </c>
      <c r="AB45" s="35">
        <v>2</v>
      </c>
      <c r="AC45" s="24">
        <v>2</v>
      </c>
      <c r="AD45" s="36">
        <v>1</v>
      </c>
      <c r="AE45" s="24">
        <v>1</v>
      </c>
      <c r="AF45" s="37">
        <v>2</v>
      </c>
      <c r="AG45" s="24">
        <v>4</v>
      </c>
      <c r="AH45" s="24" t="s">
        <v>19</v>
      </c>
      <c r="AI45" s="24">
        <v>20</v>
      </c>
      <c r="AJ45" s="24" t="s">
        <v>12</v>
      </c>
      <c r="AK45" s="40"/>
      <c r="AL45" s="40"/>
      <c r="AM45" s="24" t="s">
        <v>258</v>
      </c>
      <c r="AN45" s="40"/>
      <c r="AO45" s="96">
        <v>4</v>
      </c>
      <c r="AP45" s="24">
        <v>4</v>
      </c>
      <c r="AQ45" s="25">
        <v>7</v>
      </c>
      <c r="AR45" s="24">
        <v>6</v>
      </c>
      <c r="AS45" s="26">
        <v>6</v>
      </c>
      <c r="AT45" s="27">
        <v>3</v>
      </c>
      <c r="AU45" s="24">
        <v>9</v>
      </c>
      <c r="AV45" s="28">
        <v>7</v>
      </c>
      <c r="AW45" s="29">
        <v>5</v>
      </c>
      <c r="AX45" s="24">
        <v>4</v>
      </c>
      <c r="AY45" s="30">
        <v>3</v>
      </c>
      <c r="AZ45" s="24">
        <v>2</v>
      </c>
      <c r="BA45" s="31">
        <v>1</v>
      </c>
      <c r="BB45" s="24">
        <v>3</v>
      </c>
      <c r="BC45" s="32">
        <v>3</v>
      </c>
      <c r="BD45" s="24">
        <v>2</v>
      </c>
      <c r="BE45" s="33">
        <v>2</v>
      </c>
      <c r="BF45" s="24">
        <v>4</v>
      </c>
      <c r="BG45" s="34">
        <v>3</v>
      </c>
      <c r="BH45" s="24">
        <v>2</v>
      </c>
      <c r="BI45" s="35">
        <v>2</v>
      </c>
      <c r="BJ45" s="24">
        <v>2</v>
      </c>
      <c r="BK45" s="36">
        <v>1</v>
      </c>
      <c r="BL45" s="24">
        <v>2</v>
      </c>
      <c r="BM45" s="37">
        <v>2</v>
      </c>
      <c r="BN45" s="24">
        <v>2</v>
      </c>
    </row>
    <row r="46" spans="1:127" s="40" customFormat="1" x14ac:dyDescent="0.2">
      <c r="A46" s="38" t="s">
        <v>25</v>
      </c>
      <c r="B46" s="38">
        <v>20</v>
      </c>
      <c r="C46" s="38" t="s">
        <v>12</v>
      </c>
      <c r="D46" s="39"/>
      <c r="E46" s="39"/>
      <c r="F46" s="38" t="s">
        <v>276</v>
      </c>
      <c r="G46" s="39"/>
      <c r="H46" s="23">
        <v>6</v>
      </c>
      <c r="I46" s="24">
        <v>8</v>
      </c>
      <c r="J46" s="25">
        <v>8</v>
      </c>
      <c r="K46" s="24">
        <v>7</v>
      </c>
      <c r="L46" s="26">
        <v>8</v>
      </c>
      <c r="M46" s="27">
        <v>8</v>
      </c>
      <c r="N46" s="24">
        <v>9</v>
      </c>
      <c r="O46" s="28">
        <v>8</v>
      </c>
      <c r="P46" s="29">
        <v>1</v>
      </c>
      <c r="Q46" s="24">
        <v>0</v>
      </c>
      <c r="R46" s="30">
        <v>0</v>
      </c>
      <c r="S46" s="24">
        <v>0</v>
      </c>
      <c r="T46" s="31">
        <v>0</v>
      </c>
      <c r="U46" s="24">
        <v>0</v>
      </c>
      <c r="V46" s="32">
        <v>0</v>
      </c>
      <c r="W46" s="24">
        <v>0</v>
      </c>
      <c r="X46" s="33">
        <v>0</v>
      </c>
      <c r="Y46" s="24">
        <v>0</v>
      </c>
      <c r="Z46" s="34">
        <v>0</v>
      </c>
      <c r="AA46" s="24">
        <v>0</v>
      </c>
      <c r="AB46" s="35">
        <v>0</v>
      </c>
      <c r="AC46" s="24">
        <v>1</v>
      </c>
      <c r="AD46" s="36">
        <v>0</v>
      </c>
      <c r="AE46" s="24">
        <v>0</v>
      </c>
      <c r="AF46" s="37">
        <v>0</v>
      </c>
      <c r="AG46" s="24">
        <v>1</v>
      </c>
      <c r="AH46" s="24" t="s">
        <v>25</v>
      </c>
      <c r="AI46" s="24">
        <v>20</v>
      </c>
      <c r="AJ46" s="24" t="s">
        <v>12</v>
      </c>
      <c r="AM46" s="24" t="s">
        <v>277</v>
      </c>
      <c r="AO46" s="95">
        <v>10</v>
      </c>
      <c r="AP46" s="24">
        <v>10</v>
      </c>
      <c r="AQ46" s="25">
        <v>10</v>
      </c>
      <c r="AR46" s="24">
        <v>10</v>
      </c>
      <c r="AS46" s="26">
        <v>10</v>
      </c>
      <c r="AT46" s="27">
        <v>10</v>
      </c>
      <c r="AU46" s="24">
        <v>10</v>
      </c>
      <c r="AV46" s="28">
        <v>10</v>
      </c>
      <c r="AW46" s="29">
        <v>0</v>
      </c>
      <c r="AX46" s="24">
        <v>0</v>
      </c>
      <c r="AY46" s="30">
        <v>0</v>
      </c>
      <c r="AZ46" s="24">
        <v>0</v>
      </c>
      <c r="BA46" s="31">
        <v>0</v>
      </c>
      <c r="BB46" s="24">
        <v>0</v>
      </c>
      <c r="BC46" s="32">
        <v>0</v>
      </c>
      <c r="BD46" s="24">
        <v>0</v>
      </c>
      <c r="BE46" s="33">
        <v>0</v>
      </c>
      <c r="BF46" s="24">
        <v>0</v>
      </c>
      <c r="BG46" s="34">
        <v>0</v>
      </c>
      <c r="BH46" s="24">
        <v>0</v>
      </c>
      <c r="BI46" s="35">
        <v>0</v>
      </c>
      <c r="BJ46" s="24">
        <v>0</v>
      </c>
      <c r="BK46" s="36">
        <v>0</v>
      </c>
      <c r="BL46" s="24">
        <v>0</v>
      </c>
      <c r="BM46" s="37">
        <v>0</v>
      </c>
      <c r="BN46" s="24">
        <v>0</v>
      </c>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row>
    <row r="47" spans="1:127" s="40" customFormat="1" x14ac:dyDescent="0.2">
      <c r="A47" s="38" t="s">
        <v>23</v>
      </c>
      <c r="B47" s="38">
        <v>20</v>
      </c>
      <c r="C47" s="38" t="s">
        <v>12</v>
      </c>
      <c r="D47" s="39"/>
      <c r="E47" s="39"/>
      <c r="F47" s="38" t="s">
        <v>267</v>
      </c>
      <c r="G47" s="39"/>
      <c r="H47" s="23">
        <v>2</v>
      </c>
      <c r="I47" s="24">
        <v>4</v>
      </c>
      <c r="J47" s="25">
        <v>6</v>
      </c>
      <c r="K47" s="24">
        <v>7</v>
      </c>
      <c r="L47" s="26">
        <v>5</v>
      </c>
      <c r="M47" s="27">
        <v>6</v>
      </c>
      <c r="N47" s="24">
        <v>7</v>
      </c>
      <c r="O47" s="28">
        <v>4</v>
      </c>
      <c r="P47" s="29">
        <v>9</v>
      </c>
      <c r="Q47" s="24">
        <v>6</v>
      </c>
      <c r="R47" s="30">
        <v>4</v>
      </c>
      <c r="S47" s="24">
        <v>3</v>
      </c>
      <c r="T47" s="31">
        <v>2</v>
      </c>
      <c r="U47" s="24">
        <v>5</v>
      </c>
      <c r="V47" s="32">
        <v>5</v>
      </c>
      <c r="W47" s="24">
        <v>2</v>
      </c>
      <c r="X47" s="33">
        <v>2</v>
      </c>
      <c r="Y47" s="24">
        <v>3</v>
      </c>
      <c r="Z47" s="34">
        <v>5</v>
      </c>
      <c r="AA47" s="24">
        <v>3</v>
      </c>
      <c r="AB47" s="35">
        <v>1</v>
      </c>
      <c r="AC47" s="24">
        <v>0</v>
      </c>
      <c r="AD47" s="36">
        <v>5</v>
      </c>
      <c r="AE47" s="24">
        <v>2</v>
      </c>
      <c r="AF47" s="37">
        <v>4</v>
      </c>
      <c r="AG47" s="24">
        <v>6</v>
      </c>
      <c r="AH47" s="24" t="s">
        <v>23</v>
      </c>
      <c r="AI47" s="24">
        <v>20</v>
      </c>
      <c r="AJ47" s="24" t="s">
        <v>12</v>
      </c>
      <c r="AM47" s="24" t="s">
        <v>245</v>
      </c>
      <c r="AO47" s="95">
        <v>4</v>
      </c>
      <c r="AP47" s="24">
        <v>4</v>
      </c>
      <c r="AQ47" s="25">
        <v>7</v>
      </c>
      <c r="AR47" s="24">
        <v>7</v>
      </c>
      <c r="AS47" s="26">
        <v>8</v>
      </c>
      <c r="AT47" s="27">
        <v>4</v>
      </c>
      <c r="AU47" s="24">
        <v>8</v>
      </c>
      <c r="AV47" s="28">
        <v>4</v>
      </c>
      <c r="AW47" s="29">
        <v>7</v>
      </c>
      <c r="AX47" s="24">
        <v>7</v>
      </c>
      <c r="AY47" s="30">
        <v>4</v>
      </c>
      <c r="AZ47" s="24">
        <v>3</v>
      </c>
      <c r="BA47" s="31">
        <v>4</v>
      </c>
      <c r="BB47" s="24">
        <v>7</v>
      </c>
      <c r="BC47" s="32">
        <v>7</v>
      </c>
      <c r="BD47" s="24">
        <v>7</v>
      </c>
      <c r="BE47" s="33">
        <v>8</v>
      </c>
      <c r="BF47" s="24">
        <v>2</v>
      </c>
      <c r="BG47" s="34">
        <v>6</v>
      </c>
      <c r="BH47" s="24">
        <v>7</v>
      </c>
      <c r="BI47" s="35">
        <v>6</v>
      </c>
      <c r="BJ47" s="24">
        <v>3</v>
      </c>
      <c r="BK47" s="36">
        <v>2</v>
      </c>
      <c r="BL47" s="24">
        <v>3</v>
      </c>
      <c r="BM47" s="37">
        <v>1</v>
      </c>
      <c r="BN47" s="24">
        <v>6</v>
      </c>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row>
    <row r="48" spans="1:127" s="39" customFormat="1" x14ac:dyDescent="0.2">
      <c r="A48" s="24" t="s">
        <v>30</v>
      </c>
      <c r="B48" s="24">
        <v>80</v>
      </c>
      <c r="C48" s="24" t="s">
        <v>12</v>
      </c>
      <c r="D48" s="40"/>
      <c r="E48" s="40"/>
      <c r="F48" s="24" t="s">
        <v>277</v>
      </c>
      <c r="G48" s="40"/>
      <c r="H48" s="23">
        <v>5</v>
      </c>
      <c r="I48" s="24">
        <v>8</v>
      </c>
      <c r="J48" s="25">
        <v>9</v>
      </c>
      <c r="K48" s="24">
        <v>10</v>
      </c>
      <c r="L48" s="26">
        <v>10</v>
      </c>
      <c r="M48" s="27">
        <v>10</v>
      </c>
      <c r="N48" s="24">
        <v>10</v>
      </c>
      <c r="O48" s="28">
        <v>9</v>
      </c>
      <c r="P48" s="29">
        <v>7</v>
      </c>
      <c r="Q48" s="24">
        <v>8</v>
      </c>
      <c r="R48" s="30">
        <v>3</v>
      </c>
      <c r="S48" s="24">
        <v>0</v>
      </c>
      <c r="T48" s="31">
        <v>0</v>
      </c>
      <c r="U48" s="24">
        <v>2</v>
      </c>
      <c r="V48" s="32">
        <v>2</v>
      </c>
      <c r="W48" s="42" t="s">
        <v>248</v>
      </c>
      <c r="X48" s="33">
        <v>0</v>
      </c>
      <c r="Y48" s="24">
        <v>0</v>
      </c>
      <c r="Z48" s="34">
        <v>0</v>
      </c>
      <c r="AA48" s="24">
        <v>0</v>
      </c>
      <c r="AB48" s="35">
        <v>0</v>
      </c>
      <c r="AC48" s="24">
        <v>0</v>
      </c>
      <c r="AD48" s="36">
        <v>0</v>
      </c>
      <c r="AE48" s="24">
        <v>0</v>
      </c>
      <c r="AF48" s="37">
        <v>0</v>
      </c>
      <c r="AG48" s="24">
        <v>3</v>
      </c>
      <c r="AH48" s="38" t="s">
        <v>30</v>
      </c>
      <c r="AI48" s="38">
        <v>80</v>
      </c>
      <c r="AJ48" s="38" t="s">
        <v>12</v>
      </c>
      <c r="AM48" s="38" t="s">
        <v>285</v>
      </c>
      <c r="AO48" s="95">
        <v>9</v>
      </c>
      <c r="AP48" s="24">
        <v>9</v>
      </c>
      <c r="AQ48" s="25">
        <v>9</v>
      </c>
      <c r="AR48" s="24">
        <v>10</v>
      </c>
      <c r="AS48" s="26">
        <v>10</v>
      </c>
      <c r="AT48" s="27">
        <v>7</v>
      </c>
      <c r="AU48" s="24">
        <v>10</v>
      </c>
      <c r="AV48" s="28">
        <v>9</v>
      </c>
      <c r="AW48" s="29">
        <v>3</v>
      </c>
      <c r="AX48" s="24">
        <v>0</v>
      </c>
      <c r="AY48" s="30">
        <v>1</v>
      </c>
      <c r="AZ48" s="24">
        <v>3</v>
      </c>
      <c r="BA48" s="31">
        <v>3</v>
      </c>
      <c r="BB48" s="24">
        <v>0</v>
      </c>
      <c r="BC48" s="32">
        <v>0</v>
      </c>
      <c r="BD48" s="24">
        <v>0</v>
      </c>
      <c r="BE48" s="33">
        <v>0</v>
      </c>
      <c r="BF48" s="24">
        <v>0</v>
      </c>
      <c r="BG48" s="34">
        <v>0</v>
      </c>
      <c r="BH48" s="24">
        <v>0</v>
      </c>
      <c r="BI48" s="35">
        <v>0</v>
      </c>
      <c r="BJ48" s="24">
        <v>0</v>
      </c>
      <c r="BK48" s="36">
        <v>0</v>
      </c>
      <c r="BL48" s="24">
        <v>0</v>
      </c>
      <c r="BM48" s="37">
        <v>0</v>
      </c>
      <c r="BN48" s="24">
        <v>1</v>
      </c>
      <c r="BO48" s="40"/>
    </row>
    <row r="49" spans="1:127" s="39" customFormat="1" x14ac:dyDescent="0.2">
      <c r="A49" s="24" t="s">
        <v>27</v>
      </c>
      <c r="B49" s="24">
        <v>80</v>
      </c>
      <c r="C49" s="24" t="s">
        <v>12</v>
      </c>
      <c r="D49" s="40"/>
      <c r="E49" s="40"/>
      <c r="F49" s="24" t="s">
        <v>258</v>
      </c>
      <c r="G49" s="40"/>
      <c r="H49" s="23">
        <v>8</v>
      </c>
      <c r="I49" s="24">
        <v>6</v>
      </c>
      <c r="J49" s="25">
        <v>5</v>
      </c>
      <c r="K49" s="24">
        <v>7</v>
      </c>
      <c r="L49" s="26">
        <v>7</v>
      </c>
      <c r="M49" s="27">
        <v>8</v>
      </c>
      <c r="N49" s="24">
        <v>8</v>
      </c>
      <c r="O49" s="28">
        <v>7</v>
      </c>
      <c r="P49" s="29">
        <v>3</v>
      </c>
      <c r="Q49" s="24">
        <v>7</v>
      </c>
      <c r="R49" s="30">
        <v>7</v>
      </c>
      <c r="S49" s="24">
        <v>2</v>
      </c>
      <c r="T49" s="31">
        <v>7</v>
      </c>
      <c r="U49" s="42" t="s">
        <v>248</v>
      </c>
      <c r="V49" s="32">
        <v>8</v>
      </c>
      <c r="W49" s="24">
        <v>8</v>
      </c>
      <c r="X49" s="33">
        <v>8</v>
      </c>
      <c r="Y49" s="24">
        <v>8</v>
      </c>
      <c r="Z49" s="34">
        <v>8</v>
      </c>
      <c r="AA49" s="24">
        <v>8</v>
      </c>
      <c r="AB49" s="35">
        <v>8</v>
      </c>
      <c r="AC49" s="24">
        <v>8</v>
      </c>
      <c r="AD49" s="36">
        <v>8</v>
      </c>
      <c r="AE49" s="24">
        <v>8</v>
      </c>
      <c r="AF49" s="37">
        <v>8</v>
      </c>
      <c r="AG49" s="24">
        <v>3</v>
      </c>
      <c r="AH49" s="38" t="s">
        <v>27</v>
      </c>
      <c r="AI49" s="38">
        <v>80</v>
      </c>
      <c r="AJ49" s="38" t="s">
        <v>12</v>
      </c>
      <c r="AM49" s="38" t="s">
        <v>267</v>
      </c>
      <c r="AO49" s="95">
        <v>5</v>
      </c>
      <c r="AP49" s="24">
        <v>5</v>
      </c>
      <c r="AQ49" s="25">
        <v>4</v>
      </c>
      <c r="AR49" s="24">
        <v>6</v>
      </c>
      <c r="AS49" s="26">
        <v>6</v>
      </c>
      <c r="AT49" s="27">
        <v>4</v>
      </c>
      <c r="AU49" s="24">
        <v>8</v>
      </c>
      <c r="AV49" s="28">
        <v>7</v>
      </c>
      <c r="AW49" s="29">
        <v>4</v>
      </c>
      <c r="AX49" s="24">
        <v>3</v>
      </c>
      <c r="AY49" s="30">
        <v>4</v>
      </c>
      <c r="AZ49" s="24">
        <v>6</v>
      </c>
      <c r="BA49" s="31">
        <v>5</v>
      </c>
      <c r="BB49" s="24">
        <v>5</v>
      </c>
      <c r="BC49" s="32">
        <v>5</v>
      </c>
      <c r="BD49" s="24">
        <v>5</v>
      </c>
      <c r="BE49" s="33">
        <v>5</v>
      </c>
      <c r="BF49" s="24">
        <v>5</v>
      </c>
      <c r="BG49" s="34">
        <v>5</v>
      </c>
      <c r="BH49" s="24">
        <v>5</v>
      </c>
      <c r="BI49" s="35">
        <v>5</v>
      </c>
      <c r="BJ49" s="24">
        <v>5</v>
      </c>
      <c r="BK49" s="36">
        <v>5</v>
      </c>
      <c r="BL49" s="24">
        <v>5</v>
      </c>
      <c r="BM49" s="37">
        <v>5</v>
      </c>
      <c r="BN49" s="24">
        <v>8</v>
      </c>
      <c r="BO49" s="40"/>
    </row>
    <row r="50" spans="1:127" s="39" customFormat="1" x14ac:dyDescent="0.2">
      <c r="A50" s="24" t="s">
        <v>34</v>
      </c>
      <c r="B50" s="24">
        <v>80</v>
      </c>
      <c r="C50" s="24" t="s">
        <v>12</v>
      </c>
      <c r="D50" s="40"/>
      <c r="E50" s="40"/>
      <c r="F50" s="24" t="s">
        <v>245</v>
      </c>
      <c r="G50" s="40"/>
      <c r="H50" s="23">
        <v>6</v>
      </c>
      <c r="I50" s="24">
        <v>6</v>
      </c>
      <c r="J50" s="25">
        <v>8</v>
      </c>
      <c r="K50" s="24">
        <v>8</v>
      </c>
      <c r="L50" s="26">
        <v>7</v>
      </c>
      <c r="M50" s="27">
        <v>3</v>
      </c>
      <c r="N50" s="24">
        <v>9</v>
      </c>
      <c r="O50" s="28">
        <v>7</v>
      </c>
      <c r="P50" s="29">
        <v>7</v>
      </c>
      <c r="Q50" s="24">
        <v>2</v>
      </c>
      <c r="R50" s="30">
        <v>2</v>
      </c>
      <c r="S50" s="24">
        <v>2</v>
      </c>
      <c r="T50" s="31">
        <v>7</v>
      </c>
      <c r="U50" s="24">
        <v>2</v>
      </c>
      <c r="V50" s="32">
        <v>2</v>
      </c>
      <c r="W50" s="24">
        <v>2</v>
      </c>
      <c r="X50" s="33">
        <v>2</v>
      </c>
      <c r="Y50" s="24">
        <v>9</v>
      </c>
      <c r="Z50" s="34">
        <v>3</v>
      </c>
      <c r="AA50" s="24">
        <v>2</v>
      </c>
      <c r="AB50" s="35">
        <v>4</v>
      </c>
      <c r="AC50" s="24">
        <v>5</v>
      </c>
      <c r="AD50" s="36">
        <v>6</v>
      </c>
      <c r="AE50" s="24">
        <v>6</v>
      </c>
      <c r="AF50" s="37">
        <v>1</v>
      </c>
      <c r="AG50" s="24">
        <v>6</v>
      </c>
      <c r="AH50" s="38" t="s">
        <v>34</v>
      </c>
      <c r="AI50" s="38">
        <v>80</v>
      </c>
      <c r="AJ50" s="38" t="s">
        <v>12</v>
      </c>
      <c r="AM50" s="38" t="s">
        <v>245</v>
      </c>
      <c r="AO50" s="95">
        <v>8</v>
      </c>
      <c r="AP50" s="24">
        <v>8</v>
      </c>
      <c r="AQ50" s="25">
        <v>8</v>
      </c>
      <c r="AR50" s="24">
        <v>4</v>
      </c>
      <c r="AS50" s="26">
        <v>2</v>
      </c>
      <c r="AT50" s="27">
        <v>7</v>
      </c>
      <c r="AU50" s="24">
        <v>8</v>
      </c>
      <c r="AV50" s="28">
        <v>6</v>
      </c>
      <c r="AW50" s="29">
        <v>3</v>
      </c>
      <c r="AX50" s="24">
        <v>2</v>
      </c>
      <c r="AY50" s="30">
        <v>1</v>
      </c>
      <c r="AZ50" s="24">
        <v>1</v>
      </c>
      <c r="BA50" s="31">
        <v>5</v>
      </c>
      <c r="BB50" s="24">
        <v>2</v>
      </c>
      <c r="BC50" s="32">
        <v>6</v>
      </c>
      <c r="BD50" s="24">
        <v>5</v>
      </c>
      <c r="BE50" s="33">
        <v>2</v>
      </c>
      <c r="BF50" s="24">
        <v>2</v>
      </c>
      <c r="BG50" s="34">
        <v>4</v>
      </c>
      <c r="BH50" s="24">
        <v>2</v>
      </c>
      <c r="BI50" s="35">
        <v>4</v>
      </c>
      <c r="BJ50" s="24">
        <v>4</v>
      </c>
      <c r="BK50" s="36">
        <v>6</v>
      </c>
      <c r="BL50" s="24">
        <v>5</v>
      </c>
      <c r="BM50" s="37">
        <v>4</v>
      </c>
      <c r="BN50" s="24">
        <v>6</v>
      </c>
      <c r="BO50" s="40"/>
    </row>
    <row r="51" spans="1:127" s="39" customFormat="1" x14ac:dyDescent="0.2">
      <c r="A51" s="24" t="s">
        <v>32</v>
      </c>
      <c r="B51" s="24">
        <v>80</v>
      </c>
      <c r="C51" s="24" t="s">
        <v>12</v>
      </c>
      <c r="D51" s="40"/>
      <c r="E51" s="40"/>
      <c r="F51" s="24" t="s">
        <v>293</v>
      </c>
      <c r="G51" s="40"/>
      <c r="H51" s="23">
        <v>8</v>
      </c>
      <c r="I51" s="24">
        <v>10</v>
      </c>
      <c r="J51" s="25">
        <v>10</v>
      </c>
      <c r="K51" s="24">
        <v>9</v>
      </c>
      <c r="L51" s="26">
        <v>9</v>
      </c>
      <c r="M51" s="27">
        <v>7</v>
      </c>
      <c r="N51" s="24">
        <v>10</v>
      </c>
      <c r="O51" s="28">
        <v>9</v>
      </c>
      <c r="P51" s="29">
        <v>2</v>
      </c>
      <c r="Q51" s="24">
        <v>0</v>
      </c>
      <c r="R51" s="30">
        <v>0</v>
      </c>
      <c r="S51" s="24">
        <v>0</v>
      </c>
      <c r="T51" s="31">
        <v>0</v>
      </c>
      <c r="U51" s="24">
        <v>2</v>
      </c>
      <c r="V51" s="32">
        <v>5</v>
      </c>
      <c r="W51" s="24">
        <v>1</v>
      </c>
      <c r="X51" s="33">
        <v>4</v>
      </c>
      <c r="Y51" s="24">
        <v>1</v>
      </c>
      <c r="Z51" s="34">
        <v>1</v>
      </c>
      <c r="AA51" s="24">
        <v>2</v>
      </c>
      <c r="AB51" s="35">
        <v>0</v>
      </c>
      <c r="AC51" s="24">
        <v>3</v>
      </c>
      <c r="AD51" s="36">
        <v>0</v>
      </c>
      <c r="AE51" s="24">
        <v>0</v>
      </c>
      <c r="AF51" s="37">
        <v>0</v>
      </c>
      <c r="AG51" s="24">
        <v>8</v>
      </c>
      <c r="AH51" s="38" t="s">
        <v>32</v>
      </c>
      <c r="AI51" s="38">
        <v>80</v>
      </c>
      <c r="AJ51" s="38" t="s">
        <v>12</v>
      </c>
      <c r="AM51" s="38" t="s">
        <v>294</v>
      </c>
      <c r="AO51" s="95">
        <v>10</v>
      </c>
      <c r="AP51" s="24">
        <v>10</v>
      </c>
      <c r="AQ51" s="25">
        <v>10</v>
      </c>
      <c r="AR51" s="24">
        <v>10</v>
      </c>
      <c r="AS51" s="26">
        <v>10</v>
      </c>
      <c r="AT51" s="27">
        <v>7</v>
      </c>
      <c r="AU51" s="24">
        <v>10</v>
      </c>
      <c r="AV51" s="28">
        <v>9</v>
      </c>
      <c r="AW51" s="29">
        <v>0</v>
      </c>
      <c r="AX51" s="24">
        <v>0</v>
      </c>
      <c r="AY51" s="30">
        <v>0</v>
      </c>
      <c r="AZ51" s="24">
        <v>0</v>
      </c>
      <c r="BA51" s="31">
        <v>0</v>
      </c>
      <c r="BB51" s="24">
        <v>1</v>
      </c>
      <c r="BC51" s="32">
        <v>4</v>
      </c>
      <c r="BD51" s="24">
        <v>3</v>
      </c>
      <c r="BE51" s="33">
        <v>3</v>
      </c>
      <c r="BF51" s="24">
        <v>5</v>
      </c>
      <c r="BG51" s="34">
        <v>6</v>
      </c>
      <c r="BH51" s="24">
        <v>8</v>
      </c>
      <c r="BI51" s="35">
        <v>5</v>
      </c>
      <c r="BJ51" s="24">
        <v>10</v>
      </c>
      <c r="BK51" s="36">
        <v>0</v>
      </c>
      <c r="BL51" s="24">
        <v>0</v>
      </c>
      <c r="BM51" s="37">
        <v>0</v>
      </c>
      <c r="BN51" s="24">
        <v>7</v>
      </c>
      <c r="BO51" s="40"/>
    </row>
    <row r="52" spans="1:127" s="39" customFormat="1" x14ac:dyDescent="0.2">
      <c r="A52" s="24" t="s">
        <v>38</v>
      </c>
      <c r="B52" s="24">
        <v>80</v>
      </c>
      <c r="C52" s="24" t="s">
        <v>12</v>
      </c>
      <c r="D52" s="40"/>
      <c r="E52" s="40"/>
      <c r="F52" s="24" t="s">
        <v>298</v>
      </c>
      <c r="G52" s="40"/>
      <c r="H52" s="23">
        <v>8</v>
      </c>
      <c r="I52" s="24">
        <v>10</v>
      </c>
      <c r="J52" s="25">
        <v>10</v>
      </c>
      <c r="K52" s="24">
        <v>10</v>
      </c>
      <c r="L52" s="26">
        <v>10</v>
      </c>
      <c r="M52" s="27">
        <v>8</v>
      </c>
      <c r="N52" s="24">
        <v>10</v>
      </c>
      <c r="O52" s="28">
        <v>9</v>
      </c>
      <c r="P52" s="29">
        <v>2</v>
      </c>
      <c r="Q52" s="24">
        <v>0</v>
      </c>
      <c r="R52" s="30">
        <v>0</v>
      </c>
      <c r="S52" s="24">
        <v>0</v>
      </c>
      <c r="T52" s="31">
        <v>0</v>
      </c>
      <c r="U52" s="24">
        <v>0</v>
      </c>
      <c r="V52" s="32">
        <v>0</v>
      </c>
      <c r="W52" s="24">
        <v>0</v>
      </c>
      <c r="X52" s="33">
        <v>0</v>
      </c>
      <c r="Y52" s="24">
        <v>4</v>
      </c>
      <c r="Z52" s="34">
        <v>0</v>
      </c>
      <c r="AA52" s="24">
        <v>0</v>
      </c>
      <c r="AB52" s="35">
        <v>0</v>
      </c>
      <c r="AC52" s="24">
        <v>0</v>
      </c>
      <c r="AD52" s="36">
        <v>0</v>
      </c>
      <c r="AE52" s="24">
        <v>0</v>
      </c>
      <c r="AF52" s="37">
        <v>0</v>
      </c>
      <c r="AG52" s="24">
        <v>1</v>
      </c>
      <c r="AH52" s="38" t="s">
        <v>38</v>
      </c>
      <c r="AI52" s="38">
        <v>80</v>
      </c>
      <c r="AJ52" s="38" t="s">
        <v>12</v>
      </c>
      <c r="AM52" s="38" t="s">
        <v>258</v>
      </c>
      <c r="AO52" s="95">
        <v>9</v>
      </c>
      <c r="AP52" s="24">
        <v>10</v>
      </c>
      <c r="AQ52" s="25">
        <v>10</v>
      </c>
      <c r="AR52" s="24">
        <v>10</v>
      </c>
      <c r="AS52" s="26">
        <v>10</v>
      </c>
      <c r="AT52" s="27">
        <v>8</v>
      </c>
      <c r="AU52" s="24">
        <v>10</v>
      </c>
      <c r="AV52" s="28">
        <v>10</v>
      </c>
      <c r="AW52" s="29">
        <v>0</v>
      </c>
      <c r="AX52" s="24">
        <v>0</v>
      </c>
      <c r="AY52" s="30">
        <v>0</v>
      </c>
      <c r="AZ52" s="24">
        <v>0</v>
      </c>
      <c r="BA52" s="31">
        <v>0</v>
      </c>
      <c r="BB52" s="24">
        <v>0</v>
      </c>
      <c r="BC52" s="32">
        <v>0</v>
      </c>
      <c r="BD52" s="24">
        <v>0</v>
      </c>
      <c r="BE52" s="33">
        <v>0</v>
      </c>
      <c r="BF52" s="24">
        <v>0</v>
      </c>
      <c r="BG52" s="34">
        <v>0</v>
      </c>
      <c r="BH52" s="24">
        <v>0</v>
      </c>
      <c r="BI52" s="35">
        <v>0</v>
      </c>
      <c r="BJ52" s="24">
        <v>0</v>
      </c>
      <c r="BK52" s="36">
        <v>0</v>
      </c>
      <c r="BL52" s="24">
        <v>0</v>
      </c>
      <c r="BM52" s="37">
        <v>0</v>
      </c>
      <c r="BN52" s="24">
        <v>0</v>
      </c>
    </row>
    <row r="53" spans="1:127" s="39" customFormat="1" x14ac:dyDescent="0.2">
      <c r="A53" s="24" t="s">
        <v>36</v>
      </c>
      <c r="B53" s="24">
        <v>80</v>
      </c>
      <c r="C53" s="24" t="s">
        <v>12</v>
      </c>
      <c r="D53" s="40"/>
      <c r="E53" s="40"/>
      <c r="F53" s="24" t="s">
        <v>258</v>
      </c>
      <c r="G53" s="40"/>
      <c r="H53" s="23">
        <v>3</v>
      </c>
      <c r="I53" s="24">
        <v>6</v>
      </c>
      <c r="J53" s="25">
        <v>8</v>
      </c>
      <c r="K53" s="24">
        <v>8</v>
      </c>
      <c r="L53" s="26">
        <v>5</v>
      </c>
      <c r="M53" s="27">
        <v>7</v>
      </c>
      <c r="N53" s="24">
        <v>10</v>
      </c>
      <c r="O53" s="28">
        <v>7</v>
      </c>
      <c r="P53" s="29">
        <v>8</v>
      </c>
      <c r="Q53" s="24">
        <v>2</v>
      </c>
      <c r="R53" s="30">
        <v>2</v>
      </c>
      <c r="S53" s="24">
        <v>0</v>
      </c>
      <c r="T53" s="31">
        <v>5</v>
      </c>
      <c r="U53" s="24">
        <v>7</v>
      </c>
      <c r="V53" s="32">
        <v>7</v>
      </c>
      <c r="W53" s="24">
        <v>8</v>
      </c>
      <c r="X53" s="33">
        <v>8</v>
      </c>
      <c r="Y53" s="24">
        <v>9</v>
      </c>
      <c r="Z53" s="34">
        <v>9</v>
      </c>
      <c r="AA53" s="24">
        <v>8</v>
      </c>
      <c r="AB53" s="35">
        <v>8</v>
      </c>
      <c r="AC53" s="24">
        <v>0</v>
      </c>
      <c r="AD53" s="36">
        <v>4</v>
      </c>
      <c r="AE53" s="24">
        <v>5</v>
      </c>
      <c r="AF53" s="37">
        <v>8</v>
      </c>
      <c r="AG53" s="24">
        <v>6</v>
      </c>
      <c r="AH53" s="38" t="s">
        <v>36</v>
      </c>
      <c r="AI53" s="38">
        <v>80</v>
      </c>
      <c r="AJ53" s="38" t="s">
        <v>12</v>
      </c>
      <c r="AM53" s="38" t="s">
        <v>267</v>
      </c>
      <c r="AO53" s="95">
        <v>5</v>
      </c>
      <c r="AP53" s="24">
        <v>8</v>
      </c>
      <c r="AQ53" s="25">
        <v>8</v>
      </c>
      <c r="AR53" s="24">
        <v>7</v>
      </c>
      <c r="AS53" s="26">
        <v>4</v>
      </c>
      <c r="AT53" s="27">
        <v>7</v>
      </c>
      <c r="AU53" s="24">
        <v>10</v>
      </c>
      <c r="AV53" s="28">
        <v>8</v>
      </c>
      <c r="AW53" s="29">
        <v>6</v>
      </c>
      <c r="AX53" s="24">
        <v>3</v>
      </c>
      <c r="AY53" s="30">
        <v>5</v>
      </c>
      <c r="AZ53" s="24">
        <v>0</v>
      </c>
      <c r="BA53" s="31">
        <v>2</v>
      </c>
      <c r="BB53" s="24">
        <v>6</v>
      </c>
      <c r="BC53" s="32">
        <v>6</v>
      </c>
      <c r="BD53" s="24">
        <v>7</v>
      </c>
      <c r="BE53" s="33">
        <v>7</v>
      </c>
      <c r="BF53" s="24">
        <v>7</v>
      </c>
      <c r="BG53" s="34">
        <v>7</v>
      </c>
      <c r="BH53" s="24">
        <v>0</v>
      </c>
      <c r="BI53" s="35">
        <v>1</v>
      </c>
      <c r="BJ53" s="42" t="s">
        <v>248</v>
      </c>
      <c r="BK53" s="36">
        <v>2</v>
      </c>
      <c r="BL53" s="24">
        <v>4</v>
      </c>
      <c r="BM53" s="37">
        <v>1</v>
      </c>
      <c r="BN53" s="24">
        <v>9</v>
      </c>
    </row>
    <row r="54" spans="1:127" s="40" customFormat="1" x14ac:dyDescent="0.2">
      <c r="A54" s="24" t="s">
        <v>42</v>
      </c>
      <c r="B54" s="24">
        <v>80</v>
      </c>
      <c r="C54" s="24" t="s">
        <v>12</v>
      </c>
      <c r="F54" s="24" t="s">
        <v>267</v>
      </c>
      <c r="H54" s="23">
        <v>0</v>
      </c>
      <c r="I54" s="24">
        <v>5</v>
      </c>
      <c r="J54" s="25">
        <v>6</v>
      </c>
      <c r="K54" s="24">
        <v>8</v>
      </c>
      <c r="L54" s="26">
        <v>8</v>
      </c>
      <c r="M54" s="27">
        <v>5</v>
      </c>
      <c r="N54" s="24">
        <v>9</v>
      </c>
      <c r="O54" s="28">
        <v>7</v>
      </c>
      <c r="P54" s="29">
        <v>7</v>
      </c>
      <c r="Q54" s="24">
        <v>2</v>
      </c>
      <c r="R54" s="30">
        <v>1</v>
      </c>
      <c r="S54" s="24">
        <v>1</v>
      </c>
      <c r="T54" s="31">
        <v>0</v>
      </c>
      <c r="U54" s="24">
        <v>1</v>
      </c>
      <c r="V54" s="32">
        <v>2</v>
      </c>
      <c r="W54" s="24">
        <v>1</v>
      </c>
      <c r="X54" s="33">
        <v>2</v>
      </c>
      <c r="Y54" s="24">
        <v>1</v>
      </c>
      <c r="Z54" s="34">
        <v>1</v>
      </c>
      <c r="AA54" s="24">
        <v>0</v>
      </c>
      <c r="AB54" s="35">
        <v>0</v>
      </c>
      <c r="AC54" s="24">
        <v>0</v>
      </c>
      <c r="AD54" s="36">
        <v>1</v>
      </c>
      <c r="AE54" s="24">
        <v>1</v>
      </c>
      <c r="AF54" s="37">
        <v>1</v>
      </c>
      <c r="AG54" s="24">
        <v>4</v>
      </c>
      <c r="AH54" s="38" t="s">
        <v>42</v>
      </c>
      <c r="AI54" s="38">
        <v>80</v>
      </c>
      <c r="AJ54" s="38" t="s">
        <v>12</v>
      </c>
      <c r="AK54" s="39"/>
      <c r="AL54" s="39"/>
      <c r="AM54" s="39"/>
      <c r="AN54" s="38" t="s">
        <v>258</v>
      </c>
      <c r="AO54" s="95">
        <v>0</v>
      </c>
      <c r="AP54" s="24">
        <v>3</v>
      </c>
      <c r="AQ54" s="25">
        <v>4</v>
      </c>
      <c r="AR54" s="24">
        <v>8</v>
      </c>
      <c r="AS54" s="26">
        <v>8</v>
      </c>
      <c r="AT54" s="27">
        <v>4</v>
      </c>
      <c r="AU54" s="24">
        <v>10</v>
      </c>
      <c r="AV54" s="28">
        <v>6</v>
      </c>
      <c r="AW54" s="29">
        <v>1</v>
      </c>
      <c r="AX54" s="24">
        <v>6</v>
      </c>
      <c r="AY54" s="30">
        <v>4</v>
      </c>
      <c r="AZ54" s="24">
        <v>3</v>
      </c>
      <c r="BA54" s="31">
        <v>1</v>
      </c>
      <c r="BB54" s="24">
        <v>4</v>
      </c>
      <c r="BC54" s="32">
        <v>6</v>
      </c>
      <c r="BD54" s="24">
        <v>1</v>
      </c>
      <c r="BE54" s="33">
        <v>1</v>
      </c>
      <c r="BF54" s="24">
        <v>0</v>
      </c>
      <c r="BG54" s="34">
        <v>0</v>
      </c>
      <c r="BH54" s="24">
        <v>0</v>
      </c>
      <c r="BI54" s="35">
        <v>0</v>
      </c>
      <c r="BJ54" s="24">
        <v>0</v>
      </c>
      <c r="BK54" s="36">
        <v>0</v>
      </c>
      <c r="BL54" s="24">
        <v>0</v>
      </c>
      <c r="BM54" s="37">
        <v>0</v>
      </c>
      <c r="BN54" s="24">
        <v>6</v>
      </c>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row>
    <row r="55" spans="1:127" s="40" customFormat="1" x14ac:dyDescent="0.2">
      <c r="A55" s="24" t="s">
        <v>300</v>
      </c>
      <c r="B55" s="24">
        <v>80</v>
      </c>
      <c r="C55" s="24" t="s">
        <v>12</v>
      </c>
      <c r="F55" s="24" t="s">
        <v>302</v>
      </c>
      <c r="H55" s="23">
        <v>6</v>
      </c>
      <c r="I55" s="24">
        <v>7</v>
      </c>
      <c r="J55" s="25">
        <v>8</v>
      </c>
      <c r="K55" s="24">
        <v>8</v>
      </c>
      <c r="L55" s="26">
        <v>8</v>
      </c>
      <c r="M55" s="27">
        <v>5</v>
      </c>
      <c r="N55" s="24">
        <v>5</v>
      </c>
      <c r="O55" s="28">
        <v>8</v>
      </c>
      <c r="P55" s="29">
        <v>7</v>
      </c>
      <c r="Q55" s="24">
        <v>8</v>
      </c>
      <c r="R55" s="30">
        <v>6</v>
      </c>
      <c r="S55" s="24">
        <v>7</v>
      </c>
      <c r="T55" s="31">
        <v>7</v>
      </c>
      <c r="U55" s="24">
        <v>7</v>
      </c>
      <c r="V55" s="32">
        <v>7</v>
      </c>
      <c r="W55" s="24">
        <v>7</v>
      </c>
      <c r="X55" s="33">
        <v>7</v>
      </c>
      <c r="Y55" s="24">
        <v>7</v>
      </c>
      <c r="Z55" s="34">
        <v>5</v>
      </c>
      <c r="AA55" s="24">
        <v>7</v>
      </c>
      <c r="AB55" s="35">
        <v>7</v>
      </c>
      <c r="AC55" s="24">
        <v>7</v>
      </c>
      <c r="AD55" s="36">
        <v>7</v>
      </c>
      <c r="AE55" s="24">
        <v>5</v>
      </c>
      <c r="AF55" s="37">
        <v>5</v>
      </c>
      <c r="AG55" s="24">
        <v>7</v>
      </c>
      <c r="AH55" s="38" t="s">
        <v>40</v>
      </c>
      <c r="AI55" s="38">
        <v>80</v>
      </c>
      <c r="AJ55" s="38" t="s">
        <v>12</v>
      </c>
      <c r="AK55" s="39"/>
      <c r="AL55" s="39"/>
      <c r="AM55" s="38" t="s">
        <v>267</v>
      </c>
      <c r="AN55" s="39"/>
      <c r="AO55" s="95">
        <v>9</v>
      </c>
      <c r="AP55" s="24">
        <v>8</v>
      </c>
      <c r="AQ55" s="25">
        <v>8</v>
      </c>
      <c r="AR55" s="24">
        <v>8</v>
      </c>
      <c r="AS55" s="26">
        <v>8</v>
      </c>
      <c r="AT55" s="27">
        <v>5</v>
      </c>
      <c r="AU55" s="24">
        <v>5</v>
      </c>
      <c r="AV55" s="28">
        <v>8</v>
      </c>
      <c r="AW55" s="29">
        <v>1</v>
      </c>
      <c r="AX55" s="24">
        <v>8</v>
      </c>
      <c r="AY55" s="30">
        <v>8</v>
      </c>
      <c r="AZ55" s="24">
        <v>8</v>
      </c>
      <c r="BA55" s="31">
        <v>7</v>
      </c>
      <c r="BB55" s="24">
        <v>7</v>
      </c>
      <c r="BC55" s="32">
        <v>7</v>
      </c>
      <c r="BD55" s="24">
        <v>7</v>
      </c>
      <c r="BE55" s="33">
        <v>7</v>
      </c>
      <c r="BF55" s="24">
        <v>7</v>
      </c>
      <c r="BG55" s="34">
        <v>6</v>
      </c>
      <c r="BH55" s="24">
        <v>8</v>
      </c>
      <c r="BI55" s="35">
        <v>9</v>
      </c>
      <c r="BJ55" s="24">
        <v>9</v>
      </c>
      <c r="BK55" s="36">
        <v>9</v>
      </c>
      <c r="BL55" s="24">
        <v>7</v>
      </c>
      <c r="BM55" s="37">
        <v>5</v>
      </c>
      <c r="BN55" s="24">
        <v>7</v>
      </c>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row>
    <row r="56" spans="1:127" s="40" customFormat="1" x14ac:dyDescent="0.2">
      <c r="A56" s="24" t="s">
        <v>46</v>
      </c>
      <c r="B56" s="24">
        <v>20</v>
      </c>
      <c r="C56" s="24" t="s">
        <v>12</v>
      </c>
      <c r="F56" s="24" t="s">
        <v>245</v>
      </c>
      <c r="H56" s="23">
        <v>1</v>
      </c>
      <c r="I56" s="24">
        <v>6</v>
      </c>
      <c r="J56" s="25">
        <v>5</v>
      </c>
      <c r="K56" s="24">
        <v>6</v>
      </c>
      <c r="L56" s="26">
        <v>6</v>
      </c>
      <c r="M56" s="27">
        <v>7</v>
      </c>
      <c r="N56" s="24">
        <v>9</v>
      </c>
      <c r="O56" s="28">
        <v>8</v>
      </c>
      <c r="P56" s="29">
        <v>2</v>
      </c>
      <c r="Q56" s="24">
        <v>1</v>
      </c>
      <c r="R56" s="30">
        <v>1</v>
      </c>
      <c r="S56" s="24">
        <v>2</v>
      </c>
      <c r="T56" s="31">
        <v>1</v>
      </c>
      <c r="U56" s="24">
        <v>0</v>
      </c>
      <c r="V56" s="32">
        <v>1</v>
      </c>
      <c r="W56" s="24">
        <v>1</v>
      </c>
      <c r="X56" s="33">
        <v>0</v>
      </c>
      <c r="Y56" s="24">
        <v>0</v>
      </c>
      <c r="Z56" s="34">
        <v>0</v>
      </c>
      <c r="AA56" s="24">
        <v>0</v>
      </c>
      <c r="AB56" s="35">
        <v>0</v>
      </c>
      <c r="AC56" s="24">
        <v>0</v>
      </c>
      <c r="AD56" s="36">
        <v>1</v>
      </c>
      <c r="AE56" s="24">
        <v>0</v>
      </c>
      <c r="AF56" s="37">
        <v>0</v>
      </c>
      <c r="AG56" s="24">
        <v>2</v>
      </c>
      <c r="AH56" s="38" t="s">
        <v>46</v>
      </c>
      <c r="AI56" s="38">
        <v>20</v>
      </c>
      <c r="AJ56" s="38" t="s">
        <v>12</v>
      </c>
      <c r="AK56" s="39"/>
      <c r="AL56" s="39"/>
      <c r="AM56" s="38" t="s">
        <v>303</v>
      </c>
      <c r="AN56" s="39"/>
      <c r="AO56" s="95">
        <v>3</v>
      </c>
      <c r="AP56" s="24">
        <v>5</v>
      </c>
      <c r="AQ56" s="25">
        <v>5</v>
      </c>
      <c r="AR56" s="101">
        <v>4</v>
      </c>
      <c r="AS56" s="26">
        <v>5</v>
      </c>
      <c r="AT56" s="27">
        <v>5</v>
      </c>
      <c r="AU56" s="24">
        <v>6</v>
      </c>
      <c r="AV56" s="28">
        <v>6</v>
      </c>
      <c r="AW56" s="29">
        <v>8</v>
      </c>
      <c r="AX56" s="24">
        <v>2</v>
      </c>
      <c r="AY56" s="30">
        <v>1</v>
      </c>
      <c r="AZ56" s="24">
        <v>3</v>
      </c>
      <c r="BA56" s="31">
        <v>4</v>
      </c>
      <c r="BB56" s="24">
        <v>3</v>
      </c>
      <c r="BC56" s="32">
        <v>4</v>
      </c>
      <c r="BD56" s="24">
        <v>3</v>
      </c>
      <c r="BE56" s="33">
        <v>3</v>
      </c>
      <c r="BF56" s="24">
        <v>3</v>
      </c>
      <c r="BG56" s="34">
        <v>3</v>
      </c>
      <c r="BH56" s="24">
        <v>3</v>
      </c>
      <c r="BI56" s="35">
        <v>1</v>
      </c>
      <c r="BJ56" s="24">
        <v>1</v>
      </c>
      <c r="BK56" s="36">
        <v>2</v>
      </c>
      <c r="BL56" s="24">
        <v>1</v>
      </c>
      <c r="BM56" s="37">
        <v>1</v>
      </c>
      <c r="BN56" s="24">
        <v>4</v>
      </c>
      <c r="BO56" s="39"/>
      <c r="BP56" s="39"/>
      <c r="BQ56" s="39"/>
      <c r="BR56" s="39"/>
      <c r="BS56" s="39"/>
      <c r="BT56" s="39"/>
      <c r="BU56" s="39"/>
      <c r="BV56" s="39"/>
      <c r="BW56" s="39"/>
      <c r="BX56" s="39"/>
      <c r="BY56" s="39"/>
    </row>
    <row r="57" spans="1:127" s="40" customFormat="1" x14ac:dyDescent="0.2">
      <c r="A57" s="24" t="s">
        <v>44</v>
      </c>
      <c r="B57" s="24">
        <v>20</v>
      </c>
      <c r="C57" s="24" t="s">
        <v>12</v>
      </c>
      <c r="F57" s="24" t="s">
        <v>277</v>
      </c>
      <c r="H57" s="23">
        <v>3</v>
      </c>
      <c r="I57" s="24">
        <v>4</v>
      </c>
      <c r="J57" s="25">
        <v>5</v>
      </c>
      <c r="K57" s="24">
        <v>6</v>
      </c>
      <c r="L57" s="26">
        <v>6</v>
      </c>
      <c r="M57" s="27">
        <v>6</v>
      </c>
      <c r="N57" s="24">
        <v>10</v>
      </c>
      <c r="O57" s="28">
        <v>9</v>
      </c>
      <c r="P57" s="29">
        <v>8</v>
      </c>
      <c r="Q57" s="24">
        <v>6</v>
      </c>
      <c r="R57" s="30">
        <v>5</v>
      </c>
      <c r="S57" s="24">
        <v>5</v>
      </c>
      <c r="T57" s="31">
        <v>5</v>
      </c>
      <c r="U57" s="24">
        <v>4</v>
      </c>
      <c r="V57" s="32">
        <v>4</v>
      </c>
      <c r="W57" s="24">
        <v>4</v>
      </c>
      <c r="X57" s="33">
        <v>4</v>
      </c>
      <c r="Y57" s="24">
        <v>4</v>
      </c>
      <c r="Z57" s="34">
        <v>4</v>
      </c>
      <c r="AA57" s="24">
        <v>4</v>
      </c>
      <c r="AB57" s="35">
        <v>6</v>
      </c>
      <c r="AC57" s="24">
        <v>6</v>
      </c>
      <c r="AD57" s="36">
        <v>4</v>
      </c>
      <c r="AE57" s="24">
        <v>2</v>
      </c>
      <c r="AF57" s="37">
        <v>2</v>
      </c>
      <c r="AG57" s="24">
        <v>2</v>
      </c>
      <c r="AH57" s="38" t="s">
        <v>44</v>
      </c>
      <c r="AI57" s="38">
        <v>20</v>
      </c>
      <c r="AJ57" s="38" t="s">
        <v>12</v>
      </c>
      <c r="AK57" s="39"/>
      <c r="AL57" s="39"/>
      <c r="AM57" s="38" t="s">
        <v>304</v>
      </c>
      <c r="AN57" s="39"/>
      <c r="AO57" s="95">
        <v>5</v>
      </c>
      <c r="AP57" s="24">
        <v>3</v>
      </c>
      <c r="AQ57" s="25">
        <v>4</v>
      </c>
      <c r="AR57" s="24">
        <v>4</v>
      </c>
      <c r="AS57" s="26">
        <v>4</v>
      </c>
      <c r="AT57" s="27">
        <v>5</v>
      </c>
      <c r="AU57" s="24">
        <v>9</v>
      </c>
      <c r="AV57" s="28">
        <v>3</v>
      </c>
      <c r="AW57" s="29">
        <v>0</v>
      </c>
      <c r="AX57" s="24">
        <v>6</v>
      </c>
      <c r="AY57" s="30">
        <v>6</v>
      </c>
      <c r="AZ57" s="24">
        <v>7</v>
      </c>
      <c r="BA57" s="31">
        <v>8</v>
      </c>
      <c r="BB57" s="24">
        <v>6</v>
      </c>
      <c r="BC57" s="32">
        <v>6</v>
      </c>
      <c r="BD57" s="24">
        <v>5</v>
      </c>
      <c r="BE57" s="33">
        <v>5</v>
      </c>
      <c r="BF57" s="24">
        <v>5</v>
      </c>
      <c r="BG57" s="34">
        <v>5</v>
      </c>
      <c r="BH57" s="24">
        <v>4</v>
      </c>
      <c r="BI57" s="35">
        <v>4</v>
      </c>
      <c r="BJ57" s="24">
        <v>4</v>
      </c>
      <c r="BK57" s="36">
        <v>6</v>
      </c>
      <c r="BL57" s="24">
        <v>1</v>
      </c>
      <c r="BM57" s="37">
        <v>1</v>
      </c>
      <c r="BN57" s="24">
        <v>8</v>
      </c>
      <c r="BO57" s="39"/>
      <c r="BP57" s="39"/>
      <c r="BQ57" s="39"/>
      <c r="BR57" s="39"/>
      <c r="BS57" s="39"/>
      <c r="BT57" s="39"/>
      <c r="BU57" s="39"/>
      <c r="BV57" s="39"/>
      <c r="BW57" s="39"/>
      <c r="BX57" s="39"/>
      <c r="BY57" s="39"/>
    </row>
    <row r="58" spans="1:127" s="40" customFormat="1" ht="15.75" customHeight="1" x14ac:dyDescent="0.2">
      <c r="A58" s="24" t="s">
        <v>50</v>
      </c>
      <c r="B58" s="24">
        <v>20</v>
      </c>
      <c r="C58" s="24" t="s">
        <v>12</v>
      </c>
      <c r="F58" s="24" t="s">
        <v>309</v>
      </c>
      <c r="H58" s="23">
        <v>9</v>
      </c>
      <c r="I58" s="24">
        <v>9</v>
      </c>
      <c r="J58" s="25">
        <v>8</v>
      </c>
      <c r="K58" s="24">
        <v>7</v>
      </c>
      <c r="L58" s="26">
        <v>5</v>
      </c>
      <c r="M58" s="27">
        <v>5</v>
      </c>
      <c r="N58" s="24">
        <v>9</v>
      </c>
      <c r="O58" s="28">
        <v>7</v>
      </c>
      <c r="P58" s="29">
        <v>4</v>
      </c>
      <c r="Q58" s="24">
        <v>4</v>
      </c>
      <c r="R58" s="30">
        <v>3</v>
      </c>
      <c r="S58" s="24">
        <v>3</v>
      </c>
      <c r="T58" s="31">
        <v>3</v>
      </c>
      <c r="U58" s="24">
        <v>1</v>
      </c>
      <c r="V58" s="32">
        <v>3</v>
      </c>
      <c r="W58" s="42" t="s">
        <v>248</v>
      </c>
      <c r="X58" s="33">
        <v>1</v>
      </c>
      <c r="Y58" s="24">
        <v>4</v>
      </c>
      <c r="Z58" s="34">
        <v>2</v>
      </c>
      <c r="AA58" s="24">
        <v>2</v>
      </c>
      <c r="AB58" s="35">
        <v>3</v>
      </c>
      <c r="AC58" s="24">
        <v>1</v>
      </c>
      <c r="AD58" s="36">
        <v>7</v>
      </c>
      <c r="AE58" s="24">
        <v>1</v>
      </c>
      <c r="AF58" s="37">
        <v>0</v>
      </c>
      <c r="AG58" s="24">
        <v>4</v>
      </c>
      <c r="AH58" s="38" t="s">
        <v>50</v>
      </c>
      <c r="AI58" s="38">
        <v>20</v>
      </c>
      <c r="AJ58" s="38" t="s">
        <v>12</v>
      </c>
      <c r="AK58" s="39"/>
      <c r="AL58" s="39"/>
      <c r="AM58" s="38" t="s">
        <v>310</v>
      </c>
      <c r="AN58" s="39"/>
      <c r="AO58" s="95">
        <v>8</v>
      </c>
      <c r="AP58" s="24">
        <v>7</v>
      </c>
      <c r="AQ58" s="25">
        <v>7</v>
      </c>
      <c r="AR58" s="24">
        <v>6</v>
      </c>
      <c r="AS58" s="26">
        <v>1</v>
      </c>
      <c r="AT58" s="27">
        <v>2</v>
      </c>
      <c r="AU58" s="24">
        <v>7</v>
      </c>
      <c r="AV58" s="28">
        <v>7</v>
      </c>
      <c r="AW58" s="29">
        <v>2</v>
      </c>
      <c r="AX58" s="24">
        <v>1</v>
      </c>
      <c r="AY58" s="30">
        <v>2</v>
      </c>
      <c r="AZ58" s="24">
        <v>4</v>
      </c>
      <c r="BA58" s="31">
        <v>3</v>
      </c>
      <c r="BB58" s="24">
        <v>2</v>
      </c>
      <c r="BC58" s="32">
        <v>2</v>
      </c>
      <c r="BD58" s="24">
        <v>1</v>
      </c>
      <c r="BE58" s="33">
        <v>1</v>
      </c>
      <c r="BF58" s="24">
        <v>5</v>
      </c>
      <c r="BG58" s="34">
        <v>3</v>
      </c>
      <c r="BH58" s="24">
        <v>0</v>
      </c>
      <c r="BI58" s="35">
        <v>0</v>
      </c>
      <c r="BJ58" s="24">
        <v>0</v>
      </c>
      <c r="BK58" s="36">
        <v>8</v>
      </c>
      <c r="BL58" s="24">
        <v>1</v>
      </c>
      <c r="BM58" s="37">
        <v>0</v>
      </c>
      <c r="BN58" s="24">
        <v>3</v>
      </c>
      <c r="BO58" s="39"/>
      <c r="BP58" s="39"/>
      <c r="BQ58" s="39"/>
      <c r="BR58" s="39"/>
      <c r="BS58" s="39"/>
      <c r="BT58" s="39"/>
      <c r="BU58" s="39"/>
      <c r="BV58" s="39"/>
      <c r="BW58" s="39"/>
      <c r="BX58" s="39"/>
      <c r="BY58" s="39"/>
    </row>
    <row r="59" spans="1:127" s="40" customFormat="1" ht="15.75" customHeight="1" x14ac:dyDescent="0.2">
      <c r="A59" s="24" t="s">
        <v>48</v>
      </c>
      <c r="B59" s="24">
        <v>20</v>
      </c>
      <c r="C59" s="24" t="s">
        <v>12</v>
      </c>
      <c r="F59" s="24" t="s">
        <v>311</v>
      </c>
      <c r="H59" s="23">
        <v>6</v>
      </c>
      <c r="I59" s="24">
        <v>8</v>
      </c>
      <c r="J59" s="25">
        <v>7</v>
      </c>
      <c r="K59" s="24">
        <v>8</v>
      </c>
      <c r="L59" s="26">
        <v>9</v>
      </c>
      <c r="M59" s="27">
        <v>6</v>
      </c>
      <c r="N59" s="24">
        <v>10</v>
      </c>
      <c r="O59" s="28">
        <v>8</v>
      </c>
      <c r="P59" s="29">
        <v>7</v>
      </c>
      <c r="Q59" s="24">
        <v>4</v>
      </c>
      <c r="R59" s="30">
        <v>4</v>
      </c>
      <c r="S59" s="24">
        <v>6</v>
      </c>
      <c r="T59" s="31">
        <v>6</v>
      </c>
      <c r="U59" s="24">
        <v>5</v>
      </c>
      <c r="V59" s="32">
        <v>5</v>
      </c>
      <c r="W59" s="24">
        <v>3</v>
      </c>
      <c r="X59" s="33">
        <v>3</v>
      </c>
      <c r="Y59" s="24">
        <v>3</v>
      </c>
      <c r="Z59" s="34">
        <v>2</v>
      </c>
      <c r="AA59" s="24">
        <v>1</v>
      </c>
      <c r="AB59" s="35">
        <v>2</v>
      </c>
      <c r="AC59" s="24">
        <v>2</v>
      </c>
      <c r="AD59" s="36">
        <v>3</v>
      </c>
      <c r="AE59" s="24">
        <v>0</v>
      </c>
      <c r="AF59" s="37">
        <v>0</v>
      </c>
      <c r="AG59" s="24">
        <v>3</v>
      </c>
      <c r="AH59" s="38" t="s">
        <v>48</v>
      </c>
      <c r="AI59" s="38">
        <v>20</v>
      </c>
      <c r="AJ59" s="38" t="s">
        <v>12</v>
      </c>
      <c r="AK59" s="39"/>
      <c r="AL59" s="39"/>
      <c r="AM59" s="38" t="s">
        <v>260</v>
      </c>
      <c r="AN59" s="39"/>
      <c r="AO59" s="95">
        <v>0</v>
      </c>
      <c r="AP59" s="24">
        <v>4</v>
      </c>
      <c r="AQ59" s="25">
        <v>10</v>
      </c>
      <c r="AR59" s="24">
        <v>10</v>
      </c>
      <c r="AS59" s="26">
        <v>10</v>
      </c>
      <c r="AT59" s="27">
        <v>3</v>
      </c>
      <c r="AU59" s="24">
        <v>10</v>
      </c>
      <c r="AV59" s="28">
        <v>8</v>
      </c>
      <c r="AW59" s="29">
        <v>0</v>
      </c>
      <c r="AX59" s="24">
        <v>8</v>
      </c>
      <c r="AY59" s="30">
        <v>8</v>
      </c>
      <c r="AZ59" s="24">
        <v>5</v>
      </c>
      <c r="BA59" s="31">
        <v>2</v>
      </c>
      <c r="BB59" s="24">
        <v>7</v>
      </c>
      <c r="BC59" s="32">
        <v>7</v>
      </c>
      <c r="BD59" s="24">
        <v>5</v>
      </c>
      <c r="BE59" s="33">
        <v>5</v>
      </c>
      <c r="BF59" s="24">
        <v>5</v>
      </c>
      <c r="BG59" s="34">
        <v>5</v>
      </c>
      <c r="BH59" s="24">
        <v>4</v>
      </c>
      <c r="BI59" s="35">
        <v>4</v>
      </c>
      <c r="BJ59" s="24">
        <v>5</v>
      </c>
      <c r="BK59" s="36">
        <v>1</v>
      </c>
      <c r="BL59" s="24">
        <v>2</v>
      </c>
      <c r="BM59" s="37">
        <v>1</v>
      </c>
      <c r="BN59" s="24">
        <v>3</v>
      </c>
      <c r="BO59" s="39"/>
      <c r="BP59" s="39"/>
      <c r="BQ59" s="39"/>
      <c r="BR59" s="39"/>
      <c r="BS59" s="39"/>
      <c r="BT59" s="39"/>
      <c r="BU59" s="39"/>
      <c r="BV59" s="39"/>
      <c r="BW59" s="39"/>
      <c r="BX59" s="39"/>
      <c r="BY59" s="39"/>
    </row>
    <row r="60" spans="1:127" s="39" customFormat="1" ht="15.75" customHeight="1" x14ac:dyDescent="0.2">
      <c r="A60" s="68" t="s">
        <v>323</v>
      </c>
      <c r="B60" s="68">
        <v>20</v>
      </c>
      <c r="C60" s="68" t="s">
        <v>12</v>
      </c>
      <c r="D60" s="68"/>
      <c r="E60" s="68"/>
      <c r="F60" s="68" t="s">
        <v>267</v>
      </c>
      <c r="G60" s="68"/>
      <c r="H60" s="43">
        <v>5</v>
      </c>
      <c r="I60" s="42">
        <v>8</v>
      </c>
      <c r="J60" s="44">
        <v>7</v>
      </c>
      <c r="K60" s="42">
        <v>7</v>
      </c>
      <c r="L60" s="45">
        <v>7</v>
      </c>
      <c r="M60" s="46">
        <v>6</v>
      </c>
      <c r="N60" s="42">
        <v>8</v>
      </c>
      <c r="O60" s="69">
        <v>6</v>
      </c>
      <c r="P60" s="41">
        <v>1</v>
      </c>
      <c r="Q60" s="42">
        <v>0</v>
      </c>
      <c r="R60" s="70">
        <v>0</v>
      </c>
      <c r="S60" s="42">
        <v>0</v>
      </c>
      <c r="T60" s="71">
        <v>1</v>
      </c>
      <c r="U60" s="42">
        <v>0</v>
      </c>
      <c r="V60" s="72">
        <v>0</v>
      </c>
      <c r="W60" s="42">
        <v>0</v>
      </c>
      <c r="X60" s="48">
        <v>0</v>
      </c>
      <c r="Y60" s="42">
        <v>0</v>
      </c>
      <c r="Z60" s="73">
        <v>0</v>
      </c>
      <c r="AA60" s="42">
        <v>0</v>
      </c>
      <c r="AB60" s="49">
        <v>0</v>
      </c>
      <c r="AC60" s="42">
        <v>0</v>
      </c>
      <c r="AD60" s="74">
        <v>0</v>
      </c>
      <c r="AE60" s="42">
        <v>0</v>
      </c>
      <c r="AF60" s="75">
        <v>0</v>
      </c>
      <c r="AG60" s="42">
        <v>1</v>
      </c>
      <c r="AH60" s="68" t="s">
        <v>323</v>
      </c>
      <c r="AI60" s="68">
        <v>20</v>
      </c>
      <c r="AJ60" s="68" t="s">
        <v>12</v>
      </c>
      <c r="AK60" s="68"/>
      <c r="AL60" s="68"/>
      <c r="AM60" s="68" t="s">
        <v>267</v>
      </c>
      <c r="AN60" s="68"/>
      <c r="AO60" s="96">
        <v>5</v>
      </c>
      <c r="AP60" s="42">
        <v>7</v>
      </c>
      <c r="AQ60" s="44">
        <v>6</v>
      </c>
      <c r="AR60" s="42">
        <v>7</v>
      </c>
      <c r="AS60" s="45">
        <v>6</v>
      </c>
      <c r="AT60" s="46">
        <v>4</v>
      </c>
      <c r="AU60" s="42">
        <v>7</v>
      </c>
      <c r="AV60" s="69">
        <v>7</v>
      </c>
      <c r="AW60" s="41">
        <v>4</v>
      </c>
      <c r="AX60" s="42">
        <v>0</v>
      </c>
      <c r="AY60" s="70">
        <v>1</v>
      </c>
      <c r="AZ60" s="42">
        <v>2</v>
      </c>
      <c r="BA60" s="71">
        <v>1</v>
      </c>
      <c r="BB60" s="42">
        <v>0</v>
      </c>
      <c r="BC60" s="72">
        <v>0</v>
      </c>
      <c r="BD60" s="42">
        <v>2</v>
      </c>
      <c r="BE60" s="48">
        <v>0</v>
      </c>
      <c r="BF60" s="42">
        <v>0</v>
      </c>
      <c r="BG60" s="73">
        <v>0</v>
      </c>
      <c r="BH60" s="42">
        <v>0</v>
      </c>
      <c r="BI60" s="49">
        <v>0</v>
      </c>
      <c r="BJ60" s="42">
        <v>0</v>
      </c>
      <c r="BK60" s="74">
        <v>0</v>
      </c>
      <c r="BL60" s="42">
        <v>0</v>
      </c>
      <c r="BM60" s="75">
        <v>0</v>
      </c>
      <c r="BN60" s="42">
        <v>7</v>
      </c>
      <c r="BP60" s="40"/>
      <c r="BQ60" s="40"/>
      <c r="BR60" s="40"/>
      <c r="BS60" s="40"/>
      <c r="BT60" s="40"/>
      <c r="BU60" s="40"/>
      <c r="BV60" s="40"/>
      <c r="BW60" s="40"/>
      <c r="BX60" s="40"/>
      <c r="BY60" s="40"/>
    </row>
    <row r="61" spans="1:127" s="39" customFormat="1" ht="15.75" customHeight="1" x14ac:dyDescent="0.2">
      <c r="A61" s="68" t="s">
        <v>324</v>
      </c>
      <c r="B61" s="68">
        <v>20</v>
      </c>
      <c r="C61" s="68" t="s">
        <v>12</v>
      </c>
      <c r="D61" s="68"/>
      <c r="E61" s="68"/>
      <c r="F61" s="68" t="s">
        <v>245</v>
      </c>
      <c r="G61" s="68"/>
      <c r="H61" s="43">
        <v>8</v>
      </c>
      <c r="I61" s="42">
        <v>7</v>
      </c>
      <c r="J61" s="44">
        <v>6</v>
      </c>
      <c r="K61" s="42">
        <v>6</v>
      </c>
      <c r="L61" s="45">
        <v>6</v>
      </c>
      <c r="M61" s="46">
        <v>8</v>
      </c>
      <c r="N61" s="42">
        <v>6</v>
      </c>
      <c r="O61" s="69">
        <v>7</v>
      </c>
      <c r="P61" s="41">
        <v>2</v>
      </c>
      <c r="Q61" s="42">
        <v>4</v>
      </c>
      <c r="R61" s="70">
        <v>6</v>
      </c>
      <c r="S61" s="42">
        <v>6</v>
      </c>
      <c r="T61" s="71">
        <v>4</v>
      </c>
      <c r="U61" s="42">
        <v>3</v>
      </c>
      <c r="V61" s="72">
        <v>3</v>
      </c>
      <c r="W61" s="42">
        <v>3</v>
      </c>
      <c r="X61" s="48">
        <v>3</v>
      </c>
      <c r="Y61" s="42">
        <v>2</v>
      </c>
      <c r="Z61" s="73">
        <v>3</v>
      </c>
      <c r="AA61" s="42">
        <v>2</v>
      </c>
      <c r="AB61" s="49">
        <v>2</v>
      </c>
      <c r="AC61" s="42">
        <v>2</v>
      </c>
      <c r="AD61" s="74">
        <v>6</v>
      </c>
      <c r="AE61" s="42">
        <v>4</v>
      </c>
      <c r="AF61" s="75">
        <v>1</v>
      </c>
      <c r="AG61" s="42">
        <v>4</v>
      </c>
      <c r="AH61" s="68" t="s">
        <v>324</v>
      </c>
      <c r="AI61" s="68">
        <v>20</v>
      </c>
      <c r="AJ61" s="68" t="s">
        <v>12</v>
      </c>
      <c r="AK61" s="68"/>
      <c r="AL61" s="68"/>
      <c r="AM61" s="68" t="s">
        <v>285</v>
      </c>
      <c r="AN61" s="68"/>
      <c r="AO61" s="96">
        <v>6</v>
      </c>
      <c r="AP61" s="42">
        <v>8</v>
      </c>
      <c r="AQ61" s="44">
        <v>7</v>
      </c>
      <c r="AR61" s="42">
        <v>7</v>
      </c>
      <c r="AS61" s="45">
        <v>7</v>
      </c>
      <c r="AT61" s="46">
        <v>7</v>
      </c>
      <c r="AU61" s="42">
        <v>8</v>
      </c>
      <c r="AV61" s="69">
        <v>8</v>
      </c>
      <c r="AW61" s="41">
        <v>2</v>
      </c>
      <c r="AX61" s="42">
        <v>3</v>
      </c>
      <c r="AY61" s="70">
        <v>4</v>
      </c>
      <c r="AZ61" s="42">
        <v>2</v>
      </c>
      <c r="BA61" s="71">
        <v>3</v>
      </c>
      <c r="BB61" s="42">
        <v>3</v>
      </c>
      <c r="BC61" s="72">
        <v>3</v>
      </c>
      <c r="BD61" s="42">
        <v>2</v>
      </c>
      <c r="BE61" s="48">
        <v>2</v>
      </c>
      <c r="BF61" s="42">
        <v>2</v>
      </c>
      <c r="BG61" s="73">
        <v>2</v>
      </c>
      <c r="BH61" s="42">
        <v>4</v>
      </c>
      <c r="BI61" s="49">
        <v>3</v>
      </c>
      <c r="BJ61" s="42">
        <v>2</v>
      </c>
      <c r="BK61" s="74">
        <v>2</v>
      </c>
      <c r="BL61" s="42">
        <v>1</v>
      </c>
      <c r="BM61" s="75">
        <v>1</v>
      </c>
      <c r="BN61" s="42">
        <v>4</v>
      </c>
      <c r="BP61" s="40"/>
      <c r="BQ61" s="40"/>
      <c r="BR61" s="40"/>
      <c r="BS61" s="40"/>
      <c r="BT61" s="40"/>
      <c r="BU61" s="40"/>
      <c r="BV61" s="40"/>
      <c r="BW61" s="40"/>
      <c r="BX61" s="40"/>
      <c r="BY61" s="40"/>
    </row>
    <row r="62" spans="1:127" s="39" customFormat="1" x14ac:dyDescent="0.2">
      <c r="A62" s="68"/>
      <c r="B62" s="68"/>
      <c r="C62" s="68" t="s">
        <v>330</v>
      </c>
      <c r="D62" s="68"/>
      <c r="E62" s="68"/>
      <c r="F62" s="68"/>
      <c r="G62" s="68"/>
      <c r="H62" s="148">
        <f>MAX(H36:H61)</f>
        <v>9</v>
      </c>
      <c r="I62" s="148">
        <f>MAX(I36:I61)</f>
        <v>10</v>
      </c>
      <c r="J62" s="148">
        <f t="shared" ref="J62" si="33">MAX(J36:J61)</f>
        <v>10</v>
      </c>
      <c r="K62" s="148">
        <f t="shared" ref="K62" si="34">MAX(K36:K61)</f>
        <v>10</v>
      </c>
      <c r="L62" s="148">
        <f t="shared" ref="L62" si="35">MAX(L36:L61)</f>
        <v>10</v>
      </c>
      <c r="M62" s="148">
        <f t="shared" ref="M62" si="36">MAX(M36:M61)</f>
        <v>10</v>
      </c>
      <c r="N62" s="148">
        <f t="shared" ref="N62" si="37">MAX(N36:N61)</f>
        <v>10</v>
      </c>
      <c r="O62" s="148">
        <f t="shared" ref="O62" si="38">MAX(O36:O61)</f>
        <v>9</v>
      </c>
      <c r="P62" s="148">
        <f t="shared" ref="P62" si="39">MAX(P36:P61)</f>
        <v>9</v>
      </c>
      <c r="Q62" s="148">
        <f t="shared" ref="Q62" si="40">MAX(Q36:Q61)</f>
        <v>8</v>
      </c>
      <c r="R62" s="148">
        <f t="shared" ref="R62" si="41">MAX(R36:R61)</f>
        <v>7</v>
      </c>
      <c r="S62" s="148">
        <f t="shared" ref="S62" si="42">MAX(S36:S61)</f>
        <v>9</v>
      </c>
      <c r="T62" s="148">
        <f t="shared" ref="T62" si="43">MAX(T36:T61)</f>
        <v>10</v>
      </c>
      <c r="U62" s="148">
        <f t="shared" ref="U62" si="44">MAX(U36:U61)</f>
        <v>8</v>
      </c>
      <c r="V62" s="148">
        <f t="shared" ref="V62" si="45">MAX(V36:V61)</f>
        <v>8</v>
      </c>
      <c r="W62" s="148">
        <f t="shared" ref="W62" si="46">MAX(W36:W61)</f>
        <v>8</v>
      </c>
      <c r="X62" s="148">
        <f t="shared" ref="X62" si="47">MAX(X36:X61)</f>
        <v>8</v>
      </c>
      <c r="Y62" s="148">
        <f t="shared" ref="Y62" si="48">MAX(Y36:Y61)</f>
        <v>9</v>
      </c>
      <c r="Z62" s="148">
        <f t="shared" ref="Z62" si="49">MAX(Z36:Z61)</f>
        <v>9</v>
      </c>
      <c r="AA62" s="148">
        <f t="shared" ref="AA62" si="50">MAX(AA36:AA61)</f>
        <v>8</v>
      </c>
      <c r="AB62" s="148">
        <f t="shared" ref="AB62" si="51">MAX(AB36:AB61)</f>
        <v>8</v>
      </c>
      <c r="AC62" s="148">
        <f t="shared" ref="AC62" si="52">MAX(AC36:AC61)</f>
        <v>9</v>
      </c>
      <c r="AD62" s="148">
        <f t="shared" ref="AD62" si="53">MAX(AD36:AD61)</f>
        <v>8</v>
      </c>
      <c r="AE62" s="148">
        <f t="shared" ref="AE62" si="54">MAX(AE36:AE61)</f>
        <v>8</v>
      </c>
      <c r="AF62" s="148">
        <f t="shared" ref="AF62" si="55">MAX(AF36:AF61)</f>
        <v>8</v>
      </c>
      <c r="AG62" s="148">
        <f t="shared" ref="AG62" si="56">MAX(AG36:AG61)</f>
        <v>8</v>
      </c>
      <c r="AH62" s="68"/>
      <c r="AI62" s="68"/>
      <c r="AJ62" s="68"/>
      <c r="AK62" s="68"/>
      <c r="AL62" s="68"/>
      <c r="AM62" s="68"/>
      <c r="AN62" s="68"/>
      <c r="AO62" s="148">
        <f t="shared" ref="AO62" si="57">MAX(AO36:AO61)</f>
        <v>10</v>
      </c>
      <c r="AP62" s="148">
        <f t="shared" ref="AP62" si="58">MAX(AP36:AP61)</f>
        <v>10</v>
      </c>
      <c r="AQ62" s="148">
        <f t="shared" ref="AQ62" si="59">MAX(AQ36:AQ61)</f>
        <v>10</v>
      </c>
      <c r="AR62" s="148">
        <f t="shared" ref="AR62" si="60">MAX(AR36:AR61)</f>
        <v>10</v>
      </c>
      <c r="AS62" s="148">
        <f t="shared" ref="AS62" si="61">MAX(AS36:AS61)</f>
        <v>10</v>
      </c>
      <c r="AT62" s="148">
        <f t="shared" ref="AT62" si="62">MAX(AT36:AT61)</f>
        <v>10</v>
      </c>
      <c r="AU62" s="148">
        <f t="shared" ref="AU62" si="63">MAX(AU36:AU61)</f>
        <v>10</v>
      </c>
      <c r="AV62" s="148">
        <f t="shared" ref="AV62" si="64">MAX(AV36:AV61)</f>
        <v>10</v>
      </c>
      <c r="AW62" s="148">
        <f t="shared" ref="AW62" si="65">MAX(AW36:AW61)</f>
        <v>8</v>
      </c>
      <c r="AX62" s="148">
        <f t="shared" ref="AX62" si="66">MAX(AX36:AX61)</f>
        <v>8</v>
      </c>
      <c r="AY62" s="148">
        <f t="shared" ref="AY62" si="67">MAX(AY36:AY61)</f>
        <v>9</v>
      </c>
      <c r="AZ62" s="148">
        <f t="shared" ref="AZ62" si="68">MAX(AZ36:AZ61)</f>
        <v>9</v>
      </c>
      <c r="BA62" s="148">
        <f t="shared" ref="BA62" si="69">MAX(BA36:BA61)</f>
        <v>10</v>
      </c>
      <c r="BB62" s="148">
        <f t="shared" ref="BB62" si="70">MAX(BB36:BB61)</f>
        <v>7</v>
      </c>
      <c r="BC62" s="148">
        <f t="shared" ref="BC62" si="71">MAX(BC36:BC61)</f>
        <v>7</v>
      </c>
      <c r="BD62" s="148">
        <f t="shared" ref="BD62" si="72">MAX(BD36:BD61)</f>
        <v>7</v>
      </c>
      <c r="BE62" s="148">
        <f t="shared" ref="BE62" si="73">MAX(BE36:BE61)</f>
        <v>8</v>
      </c>
      <c r="BF62" s="148">
        <f t="shared" ref="BF62" si="74">MAX(BF36:BF61)</f>
        <v>7</v>
      </c>
      <c r="BG62" s="148">
        <f t="shared" ref="BG62" si="75">MAX(BG36:BG61)</f>
        <v>7</v>
      </c>
      <c r="BH62" s="148">
        <f t="shared" ref="BH62" si="76">MAX(BH36:BH61)</f>
        <v>8</v>
      </c>
      <c r="BI62" s="148">
        <f t="shared" ref="BI62" si="77">MAX(BI36:BI61)</f>
        <v>9</v>
      </c>
      <c r="BJ62" s="148">
        <f t="shared" ref="BJ62" si="78">MAX(BJ36:BJ61)</f>
        <v>10</v>
      </c>
      <c r="BK62" s="148">
        <f t="shared" ref="BK62" si="79">MAX(BK36:BK61)</f>
        <v>9</v>
      </c>
      <c r="BL62" s="148">
        <f t="shared" ref="BL62" si="80">MAX(BL36:BL61)</f>
        <v>7</v>
      </c>
      <c r="BM62" s="148">
        <f t="shared" ref="BM62" si="81">MAX(BM36:BM61)</f>
        <v>6</v>
      </c>
      <c r="BN62" s="148">
        <f t="shared" ref="BN62" si="82">MAX(BN36:BN61)</f>
        <v>9</v>
      </c>
      <c r="BO62" s="68"/>
    </row>
    <row r="63" spans="1:127" s="39" customFormat="1" x14ac:dyDescent="0.2">
      <c r="A63" s="68"/>
      <c r="B63" s="68"/>
      <c r="C63" s="68" t="s">
        <v>339</v>
      </c>
      <c r="D63" s="68"/>
      <c r="E63" s="68"/>
      <c r="F63" s="68"/>
      <c r="G63" s="149"/>
      <c r="H63" s="149">
        <f t="shared" ref="H63:AG63" si="83">AVERAGE(H36:H61)</f>
        <v>4.7307692307692308</v>
      </c>
      <c r="I63" s="149">
        <f t="shared" si="83"/>
        <v>6.1538461538461542</v>
      </c>
      <c r="J63" s="149">
        <f t="shared" si="83"/>
        <v>6.4230769230769234</v>
      </c>
      <c r="K63" s="149">
        <f t="shared" si="83"/>
        <v>6.9230769230769234</v>
      </c>
      <c r="L63" s="149">
        <f t="shared" si="83"/>
        <v>6.884615384615385</v>
      </c>
      <c r="M63" s="149">
        <f t="shared" si="83"/>
        <v>5.5</v>
      </c>
      <c r="N63" s="149">
        <f t="shared" si="83"/>
        <v>8.615384615384615</v>
      </c>
      <c r="O63" s="149">
        <f t="shared" si="83"/>
        <v>6.6538461538461542</v>
      </c>
      <c r="P63" s="149">
        <f t="shared" si="83"/>
        <v>5.1923076923076925</v>
      </c>
      <c r="Q63" s="149">
        <f t="shared" si="83"/>
        <v>3.8846153846153846</v>
      </c>
      <c r="R63" s="149">
        <f t="shared" si="83"/>
        <v>3.3076923076923075</v>
      </c>
      <c r="S63" s="149">
        <f t="shared" si="83"/>
        <v>3.0769230769230771</v>
      </c>
      <c r="T63" s="149">
        <f t="shared" si="83"/>
        <v>3.0769230769230771</v>
      </c>
      <c r="U63" s="149">
        <f t="shared" si="83"/>
        <v>2.68</v>
      </c>
      <c r="V63" s="149">
        <f t="shared" si="83"/>
        <v>3.1153846153846154</v>
      </c>
      <c r="W63" s="149">
        <f t="shared" si="83"/>
        <v>2.6666666666666665</v>
      </c>
      <c r="X63" s="149">
        <f t="shared" si="83"/>
        <v>2.6923076923076925</v>
      </c>
      <c r="Y63" s="149">
        <f t="shared" si="83"/>
        <v>3.3846153846153846</v>
      </c>
      <c r="Z63" s="149">
        <f t="shared" si="83"/>
        <v>2.8461538461538463</v>
      </c>
      <c r="AA63" s="149">
        <f t="shared" si="83"/>
        <v>2.6923076923076925</v>
      </c>
      <c r="AB63" s="149">
        <f t="shared" si="83"/>
        <v>2.8461538461538463</v>
      </c>
      <c r="AC63" s="149">
        <f t="shared" si="83"/>
        <v>2.5</v>
      </c>
      <c r="AD63" s="149">
        <f t="shared" si="83"/>
        <v>2.7307692307692308</v>
      </c>
      <c r="AE63" s="149">
        <f t="shared" si="83"/>
        <v>2</v>
      </c>
      <c r="AF63" s="149">
        <f t="shared" si="83"/>
        <v>1.6153846153846154</v>
      </c>
      <c r="AG63" s="149">
        <f t="shared" si="83"/>
        <v>4.384615384615385</v>
      </c>
      <c r="AH63" s="68"/>
      <c r="AI63" s="68"/>
      <c r="AJ63" s="68"/>
      <c r="AK63" s="68"/>
      <c r="AL63" s="68"/>
      <c r="AM63" s="68"/>
      <c r="AN63" s="68"/>
      <c r="AO63" s="149">
        <f t="shared" ref="AO63:BN63" si="84">AVERAGE(AO36:AO61)</f>
        <v>5.615384615384615</v>
      </c>
      <c r="AP63" s="149">
        <f t="shared" si="84"/>
        <v>6.4230769230769234</v>
      </c>
      <c r="AQ63" s="149">
        <f t="shared" si="84"/>
        <v>6.6923076923076925</v>
      </c>
      <c r="AR63" s="149">
        <f t="shared" si="84"/>
        <v>7.1923076923076925</v>
      </c>
      <c r="AS63" s="149">
        <f t="shared" si="84"/>
        <v>6.7692307692307692</v>
      </c>
      <c r="AT63" s="149">
        <f t="shared" si="84"/>
        <v>5.2307692307692308</v>
      </c>
      <c r="AU63" s="149">
        <f t="shared" si="84"/>
        <v>8.6538461538461533</v>
      </c>
      <c r="AV63" s="149">
        <f t="shared" si="84"/>
        <v>6.9615384615384617</v>
      </c>
      <c r="AW63" s="149">
        <f t="shared" si="84"/>
        <v>3.6538461538461537</v>
      </c>
      <c r="AX63" s="149">
        <f t="shared" si="84"/>
        <v>3.4615384615384617</v>
      </c>
      <c r="AY63" s="149">
        <f t="shared" si="84"/>
        <v>3.3076923076923075</v>
      </c>
      <c r="AZ63" s="149">
        <f t="shared" si="84"/>
        <v>3.3076923076923075</v>
      </c>
      <c r="BA63" s="149">
        <f t="shared" si="84"/>
        <v>3.2692307692307692</v>
      </c>
      <c r="BB63" s="149">
        <f t="shared" si="84"/>
        <v>3.3461538461538463</v>
      </c>
      <c r="BC63" s="149">
        <f t="shared" si="84"/>
        <v>3.7307692307692308</v>
      </c>
      <c r="BD63" s="149">
        <f t="shared" si="84"/>
        <v>3.1538461538461537</v>
      </c>
      <c r="BE63" s="149">
        <f t="shared" si="84"/>
        <v>3.0384615384615383</v>
      </c>
      <c r="BF63" s="149">
        <f t="shared" si="84"/>
        <v>3.1538461538461537</v>
      </c>
      <c r="BG63" s="149">
        <f t="shared" si="84"/>
        <v>3.2692307692307692</v>
      </c>
      <c r="BH63" s="149">
        <f t="shared" si="84"/>
        <v>2.76</v>
      </c>
      <c r="BI63" s="149">
        <f t="shared" si="84"/>
        <v>2.6153846153846154</v>
      </c>
      <c r="BJ63" s="149">
        <f t="shared" si="84"/>
        <v>2.8</v>
      </c>
      <c r="BK63" s="149">
        <f t="shared" si="84"/>
        <v>2.4615384615384617</v>
      </c>
      <c r="BL63" s="149">
        <f t="shared" si="84"/>
        <v>1.8846153846153846</v>
      </c>
      <c r="BM63" s="149">
        <f t="shared" si="84"/>
        <v>1.3461538461538463</v>
      </c>
      <c r="BN63" s="149">
        <f t="shared" si="84"/>
        <v>4.6923076923076925</v>
      </c>
      <c r="BO63" s="68"/>
    </row>
    <row r="64" spans="1:127" s="39" customFormat="1" x14ac:dyDescent="0.2">
      <c r="A64" s="68"/>
      <c r="B64" s="68"/>
      <c r="C64" s="68" t="s">
        <v>331</v>
      </c>
      <c r="D64" s="68"/>
      <c r="E64" s="68"/>
      <c r="F64" s="68"/>
      <c r="G64" s="68"/>
      <c r="H64" s="149">
        <f>MIN(H36:H61)</f>
        <v>0</v>
      </c>
      <c r="I64" s="149">
        <f t="shared" ref="I64:AG64" si="85">MIN(I36:I61)</f>
        <v>1</v>
      </c>
      <c r="J64" s="149">
        <f t="shared" si="85"/>
        <v>1</v>
      </c>
      <c r="K64" s="149">
        <f t="shared" si="85"/>
        <v>0</v>
      </c>
      <c r="L64" s="149">
        <f t="shared" si="85"/>
        <v>3</v>
      </c>
      <c r="M64" s="149">
        <f t="shared" si="85"/>
        <v>0</v>
      </c>
      <c r="N64" s="149">
        <f t="shared" si="85"/>
        <v>2</v>
      </c>
      <c r="O64" s="149">
        <f t="shared" si="85"/>
        <v>3</v>
      </c>
      <c r="P64" s="149">
        <f t="shared" si="85"/>
        <v>1</v>
      </c>
      <c r="Q64" s="149">
        <f t="shared" si="85"/>
        <v>0</v>
      </c>
      <c r="R64" s="149">
        <f t="shared" si="85"/>
        <v>0</v>
      </c>
      <c r="S64" s="149">
        <f t="shared" si="85"/>
        <v>0</v>
      </c>
      <c r="T64" s="149">
        <f t="shared" si="85"/>
        <v>0</v>
      </c>
      <c r="U64" s="149">
        <f t="shared" si="85"/>
        <v>0</v>
      </c>
      <c r="V64" s="149">
        <f t="shared" si="85"/>
        <v>0</v>
      </c>
      <c r="W64" s="149">
        <f t="shared" si="85"/>
        <v>0</v>
      </c>
      <c r="X64" s="149">
        <f t="shared" si="85"/>
        <v>0</v>
      </c>
      <c r="Y64" s="149">
        <f t="shared" si="85"/>
        <v>0</v>
      </c>
      <c r="Z64" s="149">
        <f t="shared" si="85"/>
        <v>0</v>
      </c>
      <c r="AA64" s="149">
        <f t="shared" si="85"/>
        <v>0</v>
      </c>
      <c r="AB64" s="149">
        <f t="shared" si="85"/>
        <v>0</v>
      </c>
      <c r="AC64" s="149">
        <f t="shared" si="85"/>
        <v>0</v>
      </c>
      <c r="AD64" s="149">
        <f t="shared" si="85"/>
        <v>0</v>
      </c>
      <c r="AE64" s="149">
        <f t="shared" si="85"/>
        <v>0</v>
      </c>
      <c r="AF64" s="149">
        <f t="shared" si="85"/>
        <v>0</v>
      </c>
      <c r="AG64" s="149">
        <f t="shared" si="85"/>
        <v>1</v>
      </c>
      <c r="AH64" s="68"/>
      <c r="AI64" s="68"/>
      <c r="AJ64" s="68"/>
      <c r="AK64" s="68"/>
      <c r="AL64" s="68"/>
      <c r="AM64" s="68"/>
      <c r="AN64" s="68"/>
      <c r="AO64" s="149">
        <f t="shared" ref="AO64:BN64" si="86">MIN(AO36:AO61)</f>
        <v>0</v>
      </c>
      <c r="AP64" s="149">
        <f t="shared" si="86"/>
        <v>1</v>
      </c>
      <c r="AQ64" s="149">
        <f t="shared" si="86"/>
        <v>1</v>
      </c>
      <c r="AR64" s="149">
        <f t="shared" si="86"/>
        <v>1</v>
      </c>
      <c r="AS64" s="149">
        <f t="shared" si="86"/>
        <v>1</v>
      </c>
      <c r="AT64" s="149">
        <f t="shared" si="86"/>
        <v>1</v>
      </c>
      <c r="AU64" s="149">
        <f t="shared" si="86"/>
        <v>5</v>
      </c>
      <c r="AV64" s="149">
        <f t="shared" si="86"/>
        <v>3</v>
      </c>
      <c r="AW64" s="149">
        <f t="shared" si="86"/>
        <v>0</v>
      </c>
      <c r="AX64" s="149">
        <f t="shared" si="86"/>
        <v>0</v>
      </c>
      <c r="AY64" s="149">
        <f t="shared" si="86"/>
        <v>0</v>
      </c>
      <c r="AZ64" s="149">
        <f t="shared" si="86"/>
        <v>0</v>
      </c>
      <c r="BA64" s="149">
        <f t="shared" si="86"/>
        <v>0</v>
      </c>
      <c r="BB64" s="149">
        <f t="shared" si="86"/>
        <v>0</v>
      </c>
      <c r="BC64" s="149">
        <f t="shared" si="86"/>
        <v>0</v>
      </c>
      <c r="BD64" s="149">
        <f t="shared" si="86"/>
        <v>0</v>
      </c>
      <c r="BE64" s="149">
        <f t="shared" si="86"/>
        <v>0</v>
      </c>
      <c r="BF64" s="149">
        <f t="shared" si="86"/>
        <v>0</v>
      </c>
      <c r="BG64" s="149">
        <f t="shared" si="86"/>
        <v>0</v>
      </c>
      <c r="BH64" s="149">
        <f t="shared" si="86"/>
        <v>0</v>
      </c>
      <c r="BI64" s="149">
        <f t="shared" si="86"/>
        <v>0</v>
      </c>
      <c r="BJ64" s="149">
        <f t="shared" si="86"/>
        <v>0</v>
      </c>
      <c r="BK64" s="149">
        <f t="shared" si="86"/>
        <v>0</v>
      </c>
      <c r="BL64" s="149">
        <f t="shared" si="86"/>
        <v>0</v>
      </c>
      <c r="BM64" s="149">
        <f t="shared" si="86"/>
        <v>0</v>
      </c>
      <c r="BN64" s="149">
        <f t="shared" si="86"/>
        <v>0</v>
      </c>
      <c r="BO64" s="68"/>
    </row>
    <row r="65" spans="1:127" s="39" customFormat="1" x14ac:dyDescent="0.2">
      <c r="A65" s="68"/>
      <c r="B65" s="68"/>
      <c r="C65" s="68" t="s">
        <v>59</v>
      </c>
      <c r="D65" s="68"/>
      <c r="E65" s="68"/>
      <c r="F65" s="68"/>
      <c r="G65" s="68"/>
      <c r="H65" s="149">
        <f>_xlfn.STDEV.S(H36:H61)</f>
        <v>2.7358025119908391</v>
      </c>
      <c r="I65" s="149">
        <f t="shared" ref="I65:AG65" si="87">_xlfn.STDEV.S(I36:I61)</f>
        <v>2.185265342100271</v>
      </c>
      <c r="J65" s="149">
        <f t="shared" si="87"/>
        <v>2.369355641064919</v>
      </c>
      <c r="K65" s="149">
        <f t="shared" si="87"/>
        <v>2.2964856093270325</v>
      </c>
      <c r="L65" s="149">
        <f t="shared" si="87"/>
        <v>1.9458041643890702</v>
      </c>
      <c r="M65" s="149">
        <f t="shared" si="87"/>
        <v>2.5961509971494339</v>
      </c>
      <c r="N65" s="149">
        <f t="shared" si="87"/>
        <v>1.8347081092516726</v>
      </c>
      <c r="O65" s="149">
        <f t="shared" si="87"/>
        <v>1.8961499453852848</v>
      </c>
      <c r="P65" s="149">
        <f t="shared" si="87"/>
        <v>2.7132155206578159</v>
      </c>
      <c r="Q65" s="149">
        <f t="shared" si="87"/>
        <v>2.6582238141574619</v>
      </c>
      <c r="R65" s="149">
        <f t="shared" si="87"/>
        <v>2.5576431458548829</v>
      </c>
      <c r="S65" s="149">
        <f t="shared" si="87"/>
        <v>2.7989008831764934</v>
      </c>
      <c r="T65" s="149">
        <f t="shared" si="87"/>
        <v>3.0584058190250283</v>
      </c>
      <c r="U65" s="149">
        <f t="shared" si="87"/>
        <v>2.5774664562964409</v>
      </c>
      <c r="V65" s="149">
        <f t="shared" si="87"/>
        <v>2.5032286843502427</v>
      </c>
      <c r="W65" s="149">
        <f t="shared" si="87"/>
        <v>2.8992752717617685</v>
      </c>
      <c r="X65" s="149">
        <f t="shared" si="87"/>
        <v>2.8251616699825273</v>
      </c>
      <c r="Y65" s="149">
        <f t="shared" si="87"/>
        <v>3.1122586406264254</v>
      </c>
      <c r="Z65" s="149">
        <f t="shared" si="87"/>
        <v>2.8801709350982305</v>
      </c>
      <c r="AA65" s="149">
        <f t="shared" si="87"/>
        <v>2.8533381260443811</v>
      </c>
      <c r="AB65" s="149">
        <f t="shared" si="87"/>
        <v>3.0814581962740655</v>
      </c>
      <c r="AC65" s="149">
        <f t="shared" si="87"/>
        <v>2.8460498941515415</v>
      </c>
      <c r="AD65" s="149">
        <f t="shared" si="87"/>
        <v>2.6008874225185883</v>
      </c>
      <c r="AE65" s="149">
        <f t="shared" si="87"/>
        <v>2.2803508501982761</v>
      </c>
      <c r="AF65" s="149">
        <f t="shared" si="87"/>
        <v>2.3336996049521552</v>
      </c>
      <c r="AG65" s="149">
        <f t="shared" si="87"/>
        <v>2.1739719055576239</v>
      </c>
      <c r="AH65" s="68"/>
      <c r="AI65" s="68"/>
      <c r="AJ65" s="68"/>
      <c r="AK65" s="68"/>
      <c r="AL65" s="68"/>
      <c r="AM65" s="68"/>
      <c r="AN65" s="68"/>
      <c r="AO65" s="149">
        <f t="shared" ref="AO65:BN65" si="88">_xlfn.STDEV.S(AO36:AO61)</f>
        <v>2.9540064059094129</v>
      </c>
      <c r="AP65" s="149">
        <f t="shared" si="88"/>
        <v>2.3861781479692903</v>
      </c>
      <c r="AQ65" s="149">
        <f t="shared" si="88"/>
        <v>2.4293082269523678</v>
      </c>
      <c r="AR65" s="149">
        <f t="shared" si="88"/>
        <v>2.4003204914216054</v>
      </c>
      <c r="AS65" s="149">
        <f t="shared" si="88"/>
        <v>2.6878644654475012</v>
      </c>
      <c r="AT65" s="149">
        <f t="shared" si="88"/>
        <v>2.2326252226057526</v>
      </c>
      <c r="AU65" s="149">
        <f t="shared" si="88"/>
        <v>1.4681228202655998</v>
      </c>
      <c r="AV65" s="149">
        <f t="shared" si="88"/>
        <v>1.7316066350246937</v>
      </c>
      <c r="AW65" s="149">
        <f t="shared" si="88"/>
        <v>2.7559725353102875</v>
      </c>
      <c r="AX65" s="149">
        <f t="shared" si="88"/>
        <v>2.6112184011417998</v>
      </c>
      <c r="AY65" s="149">
        <f t="shared" si="88"/>
        <v>2.7823620292008124</v>
      </c>
      <c r="AZ65" s="149">
        <f t="shared" si="88"/>
        <v>2.5261707110839642</v>
      </c>
      <c r="BA65" s="149">
        <f t="shared" si="88"/>
        <v>2.7648897599389719</v>
      </c>
      <c r="BB65" s="149">
        <f t="shared" si="88"/>
        <v>2.27933863552229</v>
      </c>
      <c r="BC65" s="149">
        <f t="shared" si="88"/>
        <v>2.4258226201879203</v>
      </c>
      <c r="BD65" s="149">
        <f t="shared" si="88"/>
        <v>2.2924625657542621</v>
      </c>
      <c r="BE65" s="149">
        <f t="shared" si="88"/>
        <v>2.3745444907311248</v>
      </c>
      <c r="BF65" s="149">
        <f t="shared" si="88"/>
        <v>2.3781052574233574</v>
      </c>
      <c r="BG65" s="149">
        <f t="shared" si="88"/>
        <v>2.3926168486858455</v>
      </c>
      <c r="BH65" s="149">
        <f t="shared" si="88"/>
        <v>2.5865034312755126</v>
      </c>
      <c r="BI65" s="149">
        <f t="shared" si="88"/>
        <v>2.4178820993079557</v>
      </c>
      <c r="BJ65" s="149">
        <f t="shared" si="88"/>
        <v>2.8284271247461903</v>
      </c>
      <c r="BK65" s="149">
        <f t="shared" si="88"/>
        <v>2.8316888138461715</v>
      </c>
      <c r="BL65" s="149">
        <f t="shared" si="88"/>
        <v>2.0847431127488698</v>
      </c>
      <c r="BM65" s="149">
        <f t="shared" si="88"/>
        <v>1.7422355223633272</v>
      </c>
      <c r="BN65" s="149">
        <f t="shared" si="88"/>
        <v>2.6194538479496945</v>
      </c>
      <c r="BO65" s="68"/>
    </row>
    <row r="66" spans="1:127" s="39" customFormat="1" x14ac:dyDescent="0.2">
      <c r="A66" s="68"/>
      <c r="B66" s="68"/>
      <c r="C66" s="68" t="s">
        <v>333</v>
      </c>
      <c r="D66" s="68"/>
      <c r="E66" s="68"/>
      <c r="F66" s="68"/>
      <c r="G66" s="68"/>
      <c r="H66" s="158">
        <v>3.9199999999999999E-2</v>
      </c>
      <c r="I66" s="148">
        <v>0.14457</v>
      </c>
      <c r="J66" s="151">
        <v>0.21185999999999999</v>
      </c>
      <c r="K66" s="148">
        <v>0.17879</v>
      </c>
      <c r="L66" s="152">
        <v>0.48404999999999998</v>
      </c>
      <c r="M66" s="153">
        <v>4.7999999999999996E-3</v>
      </c>
      <c r="N66" s="148">
        <v>0.48404999999999998</v>
      </c>
      <c r="O66" s="154">
        <v>0.11702</v>
      </c>
      <c r="P66" s="155"/>
      <c r="Q66" s="148"/>
      <c r="R66" s="156"/>
      <c r="S66" s="109"/>
      <c r="T66" s="116"/>
      <c r="U66" s="109"/>
      <c r="V66" s="117"/>
      <c r="W66" s="109"/>
      <c r="X66" s="118"/>
      <c r="Y66" s="109"/>
      <c r="Z66" s="119"/>
      <c r="AA66" s="109"/>
      <c r="AB66" s="120"/>
      <c r="AC66" s="109"/>
      <c r="AD66" s="121"/>
      <c r="AE66" s="109"/>
      <c r="AF66" s="122"/>
      <c r="AG66" s="109"/>
      <c r="AH66" s="104"/>
      <c r="AI66" s="104"/>
      <c r="AJ66" s="104"/>
      <c r="AK66" s="104"/>
      <c r="AL66" s="104"/>
      <c r="AM66" s="104"/>
      <c r="AN66" s="104"/>
      <c r="AO66" s="150"/>
      <c r="AP66" s="109"/>
      <c r="AQ66" s="110"/>
      <c r="AR66" s="109"/>
      <c r="AS66" s="111"/>
      <c r="AT66" s="112"/>
      <c r="AU66" s="109"/>
      <c r="AV66" s="113"/>
      <c r="AW66" s="114"/>
      <c r="AX66" s="109"/>
      <c r="AY66" s="115"/>
      <c r="AZ66" s="109"/>
      <c r="BA66" s="116"/>
      <c r="BB66" s="109"/>
      <c r="BC66" s="117"/>
      <c r="BD66" s="109"/>
      <c r="BE66" s="118"/>
      <c r="BF66" s="109"/>
      <c r="BG66" s="119"/>
      <c r="BH66" s="109"/>
      <c r="BI66" s="120"/>
      <c r="BJ66" s="109"/>
      <c r="BK66" s="121"/>
      <c r="BL66" s="109"/>
      <c r="BM66" s="122"/>
      <c r="BN66" s="109"/>
      <c r="BO66" s="68"/>
    </row>
    <row r="67" spans="1:127" s="39" customFormat="1" x14ac:dyDescent="0.2">
      <c r="A67" s="68"/>
      <c r="B67" s="68"/>
      <c r="C67" s="68"/>
      <c r="D67" s="68"/>
      <c r="E67" s="68"/>
      <c r="F67" s="68"/>
      <c r="G67" s="68"/>
      <c r="H67" s="149"/>
      <c r="I67" s="148"/>
      <c r="J67" s="151"/>
      <c r="K67" s="148"/>
      <c r="L67" s="152"/>
      <c r="M67" s="153"/>
      <c r="N67" s="148"/>
      <c r="O67" s="154"/>
      <c r="P67" s="155"/>
      <c r="Q67" s="148"/>
      <c r="R67" s="156"/>
      <c r="S67" s="109"/>
      <c r="T67" s="116"/>
      <c r="U67" s="109"/>
      <c r="V67" s="117"/>
      <c r="W67" s="109"/>
      <c r="X67" s="118"/>
      <c r="Y67" s="109"/>
      <c r="Z67" s="119"/>
      <c r="AA67" s="109"/>
      <c r="AB67" s="120"/>
      <c r="AC67" s="109"/>
      <c r="AD67" s="121"/>
      <c r="AE67" s="109"/>
      <c r="AF67" s="122"/>
      <c r="AG67" s="109"/>
      <c r="AH67" s="104"/>
      <c r="AI67" s="104"/>
      <c r="AJ67" s="104"/>
      <c r="AK67" s="104"/>
      <c r="AL67" s="104"/>
      <c r="AM67" s="104"/>
      <c r="AN67" s="104"/>
      <c r="AO67" s="150"/>
      <c r="AP67" s="109"/>
      <c r="AQ67" s="110"/>
      <c r="AR67" s="109"/>
      <c r="AS67" s="111"/>
      <c r="AT67" s="112"/>
      <c r="AU67" s="109"/>
      <c r="AV67" s="113"/>
      <c r="AW67" s="114"/>
      <c r="AX67" s="109"/>
      <c r="AY67" s="115"/>
      <c r="AZ67" s="109"/>
      <c r="BA67" s="116"/>
      <c r="BB67" s="109"/>
      <c r="BC67" s="117"/>
      <c r="BD67" s="109"/>
      <c r="BE67" s="118"/>
      <c r="BF67" s="109"/>
      <c r="BG67" s="119"/>
      <c r="BH67" s="109"/>
      <c r="BI67" s="120"/>
      <c r="BJ67" s="109"/>
      <c r="BK67" s="121"/>
      <c r="BL67" s="109"/>
      <c r="BM67" s="122"/>
      <c r="BN67" s="109"/>
      <c r="BO67" s="68"/>
    </row>
    <row r="68" spans="1:127" s="40" customFormat="1" x14ac:dyDescent="0.2">
      <c r="A68" s="38" t="s">
        <v>4</v>
      </c>
      <c r="B68" s="38">
        <v>40</v>
      </c>
      <c r="C68" s="38" t="s">
        <v>244</v>
      </c>
      <c r="D68" s="39"/>
      <c r="E68" s="39"/>
      <c r="F68" s="39"/>
      <c r="G68" s="38" t="s">
        <v>258</v>
      </c>
      <c r="H68" s="23">
        <v>8</v>
      </c>
      <c r="I68" s="24">
        <v>7</v>
      </c>
      <c r="J68" s="25">
        <v>7</v>
      </c>
      <c r="K68" s="24">
        <v>7</v>
      </c>
      <c r="L68" s="26">
        <v>6</v>
      </c>
      <c r="M68" s="27">
        <v>5</v>
      </c>
      <c r="N68" s="24">
        <v>8</v>
      </c>
      <c r="O68" s="28">
        <v>7</v>
      </c>
      <c r="P68" s="29">
        <v>8</v>
      </c>
      <c r="Q68" s="24">
        <v>7</v>
      </c>
      <c r="R68" s="30">
        <v>6</v>
      </c>
      <c r="S68" s="24">
        <v>6</v>
      </c>
      <c r="T68" s="31">
        <v>6</v>
      </c>
      <c r="U68" s="24">
        <v>7</v>
      </c>
      <c r="V68" s="32">
        <v>6</v>
      </c>
      <c r="W68" s="24">
        <v>5</v>
      </c>
      <c r="X68" s="33">
        <v>5</v>
      </c>
      <c r="Y68" s="24">
        <v>5</v>
      </c>
      <c r="Z68" s="34">
        <v>5</v>
      </c>
      <c r="AA68" s="24">
        <v>5</v>
      </c>
      <c r="AB68" s="35">
        <v>5</v>
      </c>
      <c r="AC68" s="24">
        <v>6</v>
      </c>
      <c r="AD68" s="36">
        <v>5</v>
      </c>
      <c r="AE68" s="24">
        <v>3</v>
      </c>
      <c r="AF68" s="37">
        <v>3</v>
      </c>
      <c r="AG68" s="24">
        <v>7</v>
      </c>
      <c r="AH68" s="24" t="s">
        <v>4</v>
      </c>
      <c r="AI68" s="24">
        <v>40</v>
      </c>
      <c r="AJ68" s="24" t="s">
        <v>244</v>
      </c>
      <c r="AN68" s="24" t="s">
        <v>267</v>
      </c>
      <c r="AO68" s="23">
        <v>2</v>
      </c>
      <c r="AP68" s="24">
        <v>3</v>
      </c>
      <c r="AQ68" s="25">
        <v>3</v>
      </c>
      <c r="AR68" s="24">
        <v>4</v>
      </c>
      <c r="AS68" s="26">
        <v>4</v>
      </c>
      <c r="AT68" s="27">
        <v>3</v>
      </c>
      <c r="AU68" s="24">
        <v>8</v>
      </c>
      <c r="AV68" s="28">
        <v>5</v>
      </c>
      <c r="AW68" s="29">
        <v>9</v>
      </c>
      <c r="AX68" s="24">
        <v>8</v>
      </c>
      <c r="AY68" s="30">
        <v>8</v>
      </c>
      <c r="AZ68" s="24">
        <v>8</v>
      </c>
      <c r="BA68" s="31">
        <v>7</v>
      </c>
      <c r="BB68" s="24">
        <v>7</v>
      </c>
      <c r="BC68" s="32">
        <v>7</v>
      </c>
      <c r="BD68" s="24">
        <v>7</v>
      </c>
      <c r="BE68" s="33">
        <v>7</v>
      </c>
      <c r="BF68" s="24">
        <v>7</v>
      </c>
      <c r="BG68" s="34">
        <v>7</v>
      </c>
      <c r="BH68" s="24">
        <v>7</v>
      </c>
      <c r="BI68" s="35">
        <v>7</v>
      </c>
      <c r="BJ68" s="24">
        <v>7</v>
      </c>
      <c r="BK68" s="36">
        <v>5</v>
      </c>
      <c r="BL68" s="24">
        <v>3</v>
      </c>
      <c r="BM68" s="37">
        <v>3</v>
      </c>
      <c r="BN68" s="24">
        <v>6</v>
      </c>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row>
    <row r="69" spans="1:127" s="40" customFormat="1" x14ac:dyDescent="0.2">
      <c r="A69" s="38" t="s">
        <v>2</v>
      </c>
      <c r="B69" s="38">
        <v>40</v>
      </c>
      <c r="C69" s="38" t="s">
        <v>244</v>
      </c>
      <c r="D69" s="39"/>
      <c r="E69" s="39"/>
      <c r="F69" s="39"/>
      <c r="G69" s="38" t="s">
        <v>245</v>
      </c>
      <c r="H69" s="23">
        <v>2</v>
      </c>
      <c r="I69" s="24">
        <v>4</v>
      </c>
      <c r="J69" s="25">
        <v>0</v>
      </c>
      <c r="K69" s="24">
        <v>0</v>
      </c>
      <c r="L69" s="26">
        <v>2</v>
      </c>
      <c r="M69" s="27">
        <v>2</v>
      </c>
      <c r="N69" s="24">
        <v>10</v>
      </c>
      <c r="O69" s="28">
        <v>4</v>
      </c>
      <c r="P69" s="29">
        <v>7</v>
      </c>
      <c r="Q69" s="24">
        <v>4</v>
      </c>
      <c r="R69" s="30">
        <v>6</v>
      </c>
      <c r="S69" s="24">
        <v>9</v>
      </c>
      <c r="T69" s="31">
        <v>10</v>
      </c>
      <c r="U69" s="24">
        <v>4</v>
      </c>
      <c r="V69" s="32">
        <v>7</v>
      </c>
      <c r="W69" s="24">
        <v>4</v>
      </c>
      <c r="X69" s="33">
        <v>6</v>
      </c>
      <c r="Y69" s="24">
        <v>6</v>
      </c>
      <c r="Z69" s="34">
        <v>9</v>
      </c>
      <c r="AA69" s="24">
        <v>9</v>
      </c>
      <c r="AB69" s="35">
        <v>9</v>
      </c>
      <c r="AC69" s="24">
        <v>9</v>
      </c>
      <c r="AD69" s="36">
        <v>2</v>
      </c>
      <c r="AE69" s="24">
        <v>2</v>
      </c>
      <c r="AF69" s="37">
        <v>1</v>
      </c>
      <c r="AG69" s="24">
        <v>8</v>
      </c>
      <c r="AH69" s="24" t="s">
        <v>2</v>
      </c>
      <c r="AI69" s="24">
        <v>40</v>
      </c>
      <c r="AJ69" s="24" t="s">
        <v>244</v>
      </c>
      <c r="AN69" s="24" t="s">
        <v>245</v>
      </c>
      <c r="AO69" s="23">
        <v>5</v>
      </c>
      <c r="AP69" s="24">
        <v>2</v>
      </c>
      <c r="AQ69" s="25">
        <v>2</v>
      </c>
      <c r="AR69" s="24">
        <v>1</v>
      </c>
      <c r="AS69" s="26">
        <v>2</v>
      </c>
      <c r="AT69" s="27">
        <v>0</v>
      </c>
      <c r="AU69" s="24">
        <v>10</v>
      </c>
      <c r="AV69" s="28">
        <v>2</v>
      </c>
      <c r="AW69" s="29">
        <v>10</v>
      </c>
      <c r="AX69" s="24">
        <v>9</v>
      </c>
      <c r="AY69" s="30">
        <v>9</v>
      </c>
      <c r="AZ69" s="24">
        <v>9</v>
      </c>
      <c r="BA69" s="31">
        <v>10</v>
      </c>
      <c r="BB69" s="24">
        <v>10</v>
      </c>
      <c r="BC69" s="32">
        <v>10</v>
      </c>
      <c r="BD69" s="24">
        <v>10</v>
      </c>
      <c r="BE69" s="33">
        <v>10</v>
      </c>
      <c r="BF69" s="24">
        <v>10</v>
      </c>
      <c r="BG69" s="34">
        <v>10</v>
      </c>
      <c r="BH69" s="24">
        <v>8</v>
      </c>
      <c r="BI69" s="35">
        <v>9</v>
      </c>
      <c r="BJ69" s="24">
        <v>10</v>
      </c>
      <c r="BK69" s="36">
        <v>4</v>
      </c>
      <c r="BL69" s="24">
        <v>3</v>
      </c>
      <c r="BM69" s="37">
        <v>3</v>
      </c>
      <c r="BN69" s="24">
        <v>9</v>
      </c>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row>
    <row r="70" spans="1:127" s="39" customFormat="1" x14ac:dyDescent="0.2">
      <c r="A70" s="38" t="s">
        <v>8</v>
      </c>
      <c r="B70" s="38">
        <v>40</v>
      </c>
      <c r="C70" s="38" t="s">
        <v>244</v>
      </c>
      <c r="G70" s="38" t="s">
        <v>245</v>
      </c>
      <c r="H70" s="23">
        <v>3</v>
      </c>
      <c r="I70" s="24">
        <v>3</v>
      </c>
      <c r="J70" s="25">
        <v>5</v>
      </c>
      <c r="K70" s="24">
        <v>8</v>
      </c>
      <c r="L70" s="26">
        <v>8</v>
      </c>
      <c r="M70" s="27">
        <v>4</v>
      </c>
      <c r="N70" s="24">
        <v>10</v>
      </c>
      <c r="O70" s="28">
        <v>5</v>
      </c>
      <c r="P70" s="29">
        <v>4</v>
      </c>
      <c r="Q70" s="24">
        <v>4</v>
      </c>
      <c r="R70" s="30">
        <v>2</v>
      </c>
      <c r="S70" s="24">
        <v>3</v>
      </c>
      <c r="T70" s="31">
        <v>0</v>
      </c>
      <c r="U70" s="24">
        <v>4</v>
      </c>
      <c r="V70" s="32">
        <v>1</v>
      </c>
      <c r="W70" s="24">
        <v>0</v>
      </c>
      <c r="X70" s="33">
        <v>0</v>
      </c>
      <c r="Y70" s="24">
        <v>0</v>
      </c>
      <c r="Z70" s="34">
        <v>0</v>
      </c>
      <c r="AA70" s="24">
        <v>1</v>
      </c>
      <c r="AB70" s="35">
        <v>2</v>
      </c>
      <c r="AC70" s="24">
        <v>1</v>
      </c>
      <c r="AD70" s="36">
        <v>0</v>
      </c>
      <c r="AE70" s="24">
        <v>0</v>
      </c>
      <c r="AF70" s="37">
        <v>0</v>
      </c>
      <c r="AG70" s="24">
        <v>4</v>
      </c>
      <c r="AH70" s="24" t="s">
        <v>8</v>
      </c>
      <c r="AI70" s="24">
        <v>40</v>
      </c>
      <c r="AJ70" s="24" t="s">
        <v>244</v>
      </c>
      <c r="AK70" s="40"/>
      <c r="AL70" s="40"/>
      <c r="AM70" s="40"/>
      <c r="AN70" s="24" t="s">
        <v>245</v>
      </c>
      <c r="AO70" s="23">
        <v>1</v>
      </c>
      <c r="AP70" s="24">
        <v>2</v>
      </c>
      <c r="AQ70" s="25">
        <v>5</v>
      </c>
      <c r="AR70" s="24">
        <v>9</v>
      </c>
      <c r="AS70" s="26">
        <v>9</v>
      </c>
      <c r="AT70" s="27">
        <v>6</v>
      </c>
      <c r="AU70" s="24">
        <v>10</v>
      </c>
      <c r="AV70" s="28">
        <v>6</v>
      </c>
      <c r="AW70" s="29">
        <v>5</v>
      </c>
      <c r="AX70" s="24">
        <v>3</v>
      </c>
      <c r="AY70" s="30">
        <v>2</v>
      </c>
      <c r="AZ70" s="24">
        <v>2</v>
      </c>
      <c r="BA70" s="31">
        <v>1</v>
      </c>
      <c r="BB70" s="24">
        <v>5</v>
      </c>
      <c r="BC70" s="32">
        <v>4</v>
      </c>
      <c r="BD70" s="24">
        <v>2</v>
      </c>
      <c r="BE70" s="33">
        <v>2</v>
      </c>
      <c r="BF70" s="24">
        <v>2</v>
      </c>
      <c r="BG70" s="34">
        <v>2</v>
      </c>
      <c r="BH70" s="24">
        <v>2</v>
      </c>
      <c r="BI70" s="35">
        <v>2</v>
      </c>
      <c r="BJ70" s="24">
        <v>2</v>
      </c>
      <c r="BK70" s="36">
        <v>0</v>
      </c>
      <c r="BL70" s="24">
        <v>1</v>
      </c>
      <c r="BM70" s="37">
        <v>1</v>
      </c>
      <c r="BN70" s="24">
        <v>5</v>
      </c>
    </row>
    <row r="71" spans="1:127" s="39" customFormat="1" x14ac:dyDescent="0.2">
      <c r="A71" s="38" t="s">
        <v>6</v>
      </c>
      <c r="B71" s="38">
        <v>40</v>
      </c>
      <c r="C71" s="38" t="s">
        <v>244</v>
      </c>
      <c r="G71" s="38" t="s">
        <v>245</v>
      </c>
      <c r="H71" s="23">
        <v>3</v>
      </c>
      <c r="I71" s="24">
        <v>7</v>
      </c>
      <c r="J71" s="25">
        <v>5</v>
      </c>
      <c r="K71" s="24">
        <v>6</v>
      </c>
      <c r="L71" s="26">
        <v>5</v>
      </c>
      <c r="M71" s="27">
        <v>6</v>
      </c>
      <c r="N71" s="24">
        <v>8</v>
      </c>
      <c r="O71" s="28">
        <v>9</v>
      </c>
      <c r="P71" s="29">
        <v>4</v>
      </c>
      <c r="Q71" s="24">
        <v>3</v>
      </c>
      <c r="R71" s="30">
        <v>0</v>
      </c>
      <c r="S71" s="24">
        <v>2</v>
      </c>
      <c r="T71" s="31">
        <v>0</v>
      </c>
      <c r="U71" s="24">
        <v>0</v>
      </c>
      <c r="V71" s="32">
        <v>0</v>
      </c>
      <c r="W71" s="24">
        <v>0</v>
      </c>
      <c r="X71" s="33">
        <v>0</v>
      </c>
      <c r="Y71" s="24">
        <v>0</v>
      </c>
      <c r="Z71" s="34">
        <v>0</v>
      </c>
      <c r="AA71" s="24">
        <v>0</v>
      </c>
      <c r="AB71" s="35">
        <v>2</v>
      </c>
      <c r="AC71" s="24">
        <v>2</v>
      </c>
      <c r="AD71" s="36">
        <v>0</v>
      </c>
      <c r="AE71" s="24">
        <v>0</v>
      </c>
      <c r="AF71" s="37">
        <v>3</v>
      </c>
      <c r="AG71" s="24">
        <v>2</v>
      </c>
      <c r="AH71" s="24" t="s">
        <v>6</v>
      </c>
      <c r="AI71" s="24">
        <v>40</v>
      </c>
      <c r="AJ71" s="24" t="s">
        <v>244</v>
      </c>
      <c r="AK71" s="40"/>
      <c r="AL71" s="40"/>
      <c r="AM71" s="40"/>
      <c r="AN71" s="24" t="s">
        <v>258</v>
      </c>
      <c r="AO71" s="23">
        <v>3</v>
      </c>
      <c r="AP71" s="24">
        <v>3</v>
      </c>
      <c r="AQ71" s="25">
        <v>6</v>
      </c>
      <c r="AR71" s="24">
        <v>7</v>
      </c>
      <c r="AS71" s="26">
        <v>7</v>
      </c>
      <c r="AT71" s="27">
        <v>4</v>
      </c>
      <c r="AU71" s="24">
        <v>8</v>
      </c>
      <c r="AV71" s="28">
        <v>3</v>
      </c>
      <c r="AW71" s="29">
        <v>5</v>
      </c>
      <c r="AX71" s="24">
        <v>4</v>
      </c>
      <c r="AY71" s="30">
        <v>0</v>
      </c>
      <c r="AZ71" s="24">
        <v>0</v>
      </c>
      <c r="BA71" s="31">
        <v>0</v>
      </c>
      <c r="BB71" s="24">
        <v>2</v>
      </c>
      <c r="BC71" s="32">
        <v>3</v>
      </c>
      <c r="BD71" s="24">
        <v>1</v>
      </c>
      <c r="BE71" s="33">
        <v>2</v>
      </c>
      <c r="BF71" s="24">
        <v>1</v>
      </c>
      <c r="BG71" s="34">
        <v>3</v>
      </c>
      <c r="BH71" s="24">
        <v>1</v>
      </c>
      <c r="BI71" s="35">
        <v>2</v>
      </c>
      <c r="BJ71" s="24">
        <v>0</v>
      </c>
      <c r="BK71" s="36">
        <v>0</v>
      </c>
      <c r="BL71" s="24">
        <v>0</v>
      </c>
      <c r="BM71" s="37">
        <v>2</v>
      </c>
      <c r="BN71" s="24">
        <v>7</v>
      </c>
    </row>
    <row r="72" spans="1:127" s="39" customFormat="1" x14ac:dyDescent="0.2">
      <c r="A72" s="24" t="s">
        <v>13</v>
      </c>
      <c r="B72" s="24">
        <v>60</v>
      </c>
      <c r="C72" s="24" t="s">
        <v>244</v>
      </c>
      <c r="D72" s="40"/>
      <c r="E72" s="40"/>
      <c r="F72" s="40"/>
      <c r="G72" s="24" t="s">
        <v>245</v>
      </c>
      <c r="H72" s="23">
        <v>4</v>
      </c>
      <c r="I72" s="24">
        <v>3</v>
      </c>
      <c r="J72" s="25">
        <v>6</v>
      </c>
      <c r="K72" s="24">
        <v>7</v>
      </c>
      <c r="L72" s="26">
        <v>9</v>
      </c>
      <c r="M72" s="27">
        <v>7</v>
      </c>
      <c r="N72" s="24">
        <v>9</v>
      </c>
      <c r="O72" s="28">
        <v>7</v>
      </c>
      <c r="P72" s="29">
        <v>6</v>
      </c>
      <c r="Q72" s="24">
        <v>7</v>
      </c>
      <c r="R72" s="30">
        <v>3</v>
      </c>
      <c r="S72" s="24">
        <v>0</v>
      </c>
      <c r="T72" s="31">
        <v>0</v>
      </c>
      <c r="U72" s="24">
        <v>6</v>
      </c>
      <c r="V72" s="32">
        <v>7</v>
      </c>
      <c r="W72" s="24">
        <v>4</v>
      </c>
      <c r="X72" s="33">
        <v>4</v>
      </c>
      <c r="Y72" s="24">
        <v>2</v>
      </c>
      <c r="Z72" s="34">
        <v>6</v>
      </c>
      <c r="AA72" s="24">
        <v>7</v>
      </c>
      <c r="AB72" s="35">
        <v>7</v>
      </c>
      <c r="AC72" s="24">
        <v>7</v>
      </c>
      <c r="AD72" s="36">
        <v>0</v>
      </c>
      <c r="AE72" s="24">
        <v>0</v>
      </c>
      <c r="AF72" s="37">
        <v>0</v>
      </c>
      <c r="AG72" s="24">
        <v>5</v>
      </c>
      <c r="AH72" s="38" t="s">
        <v>13</v>
      </c>
      <c r="AI72" s="38">
        <v>60</v>
      </c>
      <c r="AJ72" s="38" t="s">
        <v>244</v>
      </c>
      <c r="AN72" s="38" t="s">
        <v>245</v>
      </c>
      <c r="AO72" s="23">
        <v>0</v>
      </c>
      <c r="AP72" s="24">
        <v>3</v>
      </c>
      <c r="AQ72" s="25">
        <v>6</v>
      </c>
      <c r="AR72" s="24">
        <v>8</v>
      </c>
      <c r="AS72" s="26">
        <v>9</v>
      </c>
      <c r="AT72" s="27">
        <v>5</v>
      </c>
      <c r="AU72" s="24">
        <v>9</v>
      </c>
      <c r="AV72" s="28">
        <v>7</v>
      </c>
      <c r="AW72" s="29">
        <v>9</v>
      </c>
      <c r="AX72" s="24">
        <v>6</v>
      </c>
      <c r="AY72" s="30">
        <v>3</v>
      </c>
      <c r="AZ72" s="24">
        <v>0</v>
      </c>
      <c r="BA72" s="31">
        <v>0</v>
      </c>
      <c r="BB72" s="24">
        <v>3</v>
      </c>
      <c r="BC72" s="32">
        <v>9</v>
      </c>
      <c r="BD72" s="24">
        <v>4</v>
      </c>
      <c r="BE72" s="33">
        <v>5</v>
      </c>
      <c r="BF72" s="24">
        <v>3</v>
      </c>
      <c r="BG72" s="34">
        <v>7</v>
      </c>
      <c r="BH72" s="24">
        <v>8</v>
      </c>
      <c r="BI72" s="35">
        <v>7</v>
      </c>
      <c r="BJ72" s="24">
        <v>5</v>
      </c>
      <c r="BK72" s="36">
        <v>0</v>
      </c>
      <c r="BL72" s="24">
        <v>0</v>
      </c>
      <c r="BM72" s="37">
        <v>0</v>
      </c>
      <c r="BN72" s="24">
        <v>6</v>
      </c>
    </row>
    <row r="73" spans="1:127" s="39" customFormat="1" x14ac:dyDescent="0.2">
      <c r="A73" s="24" t="s">
        <v>10</v>
      </c>
      <c r="B73" s="24">
        <v>40</v>
      </c>
      <c r="C73" s="24" t="s">
        <v>244</v>
      </c>
      <c r="D73" s="40"/>
      <c r="E73" s="40"/>
      <c r="F73" s="40"/>
      <c r="G73" s="24" t="s">
        <v>245</v>
      </c>
      <c r="H73" s="23">
        <v>4</v>
      </c>
      <c r="I73" s="24">
        <v>9</v>
      </c>
      <c r="J73" s="25">
        <v>9</v>
      </c>
      <c r="K73" s="24">
        <v>9</v>
      </c>
      <c r="L73" s="26">
        <v>9</v>
      </c>
      <c r="M73" s="27">
        <v>0</v>
      </c>
      <c r="N73" s="24">
        <v>10</v>
      </c>
      <c r="O73" s="28">
        <v>4</v>
      </c>
      <c r="P73" s="29">
        <v>9</v>
      </c>
      <c r="Q73" s="24">
        <v>3</v>
      </c>
      <c r="R73" s="30">
        <v>3</v>
      </c>
      <c r="S73" s="24">
        <v>3</v>
      </c>
      <c r="T73" s="31">
        <v>3</v>
      </c>
      <c r="U73" s="24">
        <v>6</v>
      </c>
      <c r="V73" s="32">
        <v>6</v>
      </c>
      <c r="W73" s="24">
        <v>7</v>
      </c>
      <c r="X73" s="33">
        <v>7</v>
      </c>
      <c r="Y73" s="24">
        <v>8</v>
      </c>
      <c r="Z73" s="34">
        <v>8</v>
      </c>
      <c r="AA73" s="24">
        <v>7</v>
      </c>
      <c r="AB73" s="35">
        <v>7</v>
      </c>
      <c r="AC73" s="24">
        <v>8</v>
      </c>
      <c r="AD73" s="36">
        <v>0</v>
      </c>
      <c r="AE73" s="24">
        <v>0</v>
      </c>
      <c r="AF73" s="37">
        <v>0</v>
      </c>
      <c r="AG73" s="24">
        <v>8</v>
      </c>
      <c r="AH73" s="38" t="s">
        <v>10</v>
      </c>
      <c r="AI73" s="38">
        <v>60</v>
      </c>
      <c r="AJ73" s="38" t="s">
        <v>244</v>
      </c>
      <c r="AN73" s="38" t="s">
        <v>245</v>
      </c>
      <c r="AO73" s="23">
        <v>8</v>
      </c>
      <c r="AP73" s="24">
        <v>5</v>
      </c>
      <c r="AQ73" s="25">
        <v>5</v>
      </c>
      <c r="AR73" s="24">
        <v>5</v>
      </c>
      <c r="AS73" s="26">
        <v>5</v>
      </c>
      <c r="AT73" s="27">
        <v>8</v>
      </c>
      <c r="AU73" s="24">
        <v>3</v>
      </c>
      <c r="AV73" s="28">
        <v>7</v>
      </c>
      <c r="AW73" s="29">
        <v>7</v>
      </c>
      <c r="AX73" s="24">
        <v>5</v>
      </c>
      <c r="AY73" s="30">
        <v>5</v>
      </c>
      <c r="AZ73" s="24">
        <v>5</v>
      </c>
      <c r="BA73" s="31">
        <v>5</v>
      </c>
      <c r="BB73" s="24">
        <v>6</v>
      </c>
      <c r="BC73" s="32">
        <v>6</v>
      </c>
      <c r="BD73" s="24">
        <v>7</v>
      </c>
      <c r="BE73" s="33">
        <v>7</v>
      </c>
      <c r="BF73" s="24">
        <v>7</v>
      </c>
      <c r="BG73" s="34">
        <v>8</v>
      </c>
      <c r="BH73" s="24">
        <v>8</v>
      </c>
      <c r="BI73" s="35">
        <v>1</v>
      </c>
      <c r="BJ73" s="24">
        <v>1</v>
      </c>
      <c r="BK73" s="36">
        <v>1</v>
      </c>
      <c r="BL73" s="24">
        <v>1</v>
      </c>
      <c r="BM73" s="37">
        <v>1</v>
      </c>
      <c r="BN73" s="24">
        <v>3</v>
      </c>
    </row>
    <row r="74" spans="1:127" s="40" customFormat="1" x14ac:dyDescent="0.2">
      <c r="A74" s="38" t="s">
        <v>17</v>
      </c>
      <c r="B74" s="38">
        <v>40</v>
      </c>
      <c r="C74" s="38" t="s">
        <v>244</v>
      </c>
      <c r="D74" s="39"/>
      <c r="E74" s="39"/>
      <c r="F74" s="39"/>
      <c r="G74" s="38" t="s">
        <v>245</v>
      </c>
      <c r="H74" s="23">
        <v>8</v>
      </c>
      <c r="I74" s="24">
        <v>8</v>
      </c>
      <c r="J74" s="25">
        <v>7</v>
      </c>
      <c r="K74" s="24">
        <v>9</v>
      </c>
      <c r="L74" s="26">
        <v>9</v>
      </c>
      <c r="M74" s="27">
        <v>6</v>
      </c>
      <c r="N74" s="24">
        <v>8</v>
      </c>
      <c r="O74" s="28">
        <v>3</v>
      </c>
      <c r="P74" s="29">
        <v>0</v>
      </c>
      <c r="Q74" s="24">
        <v>0</v>
      </c>
      <c r="R74" s="30">
        <v>2</v>
      </c>
      <c r="S74" s="24">
        <v>3</v>
      </c>
      <c r="T74" s="31">
        <v>1</v>
      </c>
      <c r="U74" s="24">
        <v>0</v>
      </c>
      <c r="V74" s="32">
        <v>0</v>
      </c>
      <c r="W74" s="24">
        <v>0</v>
      </c>
      <c r="X74" s="33">
        <v>0</v>
      </c>
      <c r="Y74" s="24">
        <v>5</v>
      </c>
      <c r="Z74" s="34">
        <v>4</v>
      </c>
      <c r="AA74" s="24">
        <v>1</v>
      </c>
      <c r="AB74" s="35">
        <v>1</v>
      </c>
      <c r="AC74" s="24">
        <v>0</v>
      </c>
      <c r="AD74" s="36">
        <v>0</v>
      </c>
      <c r="AE74" s="24">
        <v>0</v>
      </c>
      <c r="AF74" s="37">
        <v>0</v>
      </c>
      <c r="AG74" s="24">
        <v>4</v>
      </c>
      <c r="AH74" s="24" t="s">
        <v>17</v>
      </c>
      <c r="AI74" s="24">
        <v>40</v>
      </c>
      <c r="AJ74" s="24" t="s">
        <v>244</v>
      </c>
      <c r="AN74" s="24" t="s">
        <v>245</v>
      </c>
      <c r="AO74" s="43">
        <v>7</v>
      </c>
      <c r="AP74" s="42">
        <v>7</v>
      </c>
      <c r="AQ74" s="44">
        <v>7</v>
      </c>
      <c r="AR74" s="42">
        <v>7</v>
      </c>
      <c r="AS74" s="45">
        <v>7</v>
      </c>
      <c r="AT74" s="46">
        <v>7</v>
      </c>
      <c r="AU74" s="42">
        <v>7</v>
      </c>
      <c r="AV74" s="28">
        <v>7</v>
      </c>
      <c r="AW74" s="29">
        <v>2</v>
      </c>
      <c r="AX74" s="24">
        <v>2</v>
      </c>
      <c r="AY74" s="30">
        <v>3</v>
      </c>
      <c r="AZ74" s="24">
        <v>4</v>
      </c>
      <c r="BA74" s="31">
        <v>3</v>
      </c>
      <c r="BB74" s="24">
        <v>1</v>
      </c>
      <c r="BC74" s="32">
        <v>1</v>
      </c>
      <c r="BD74" s="24">
        <v>2</v>
      </c>
      <c r="BE74" s="33">
        <v>2</v>
      </c>
      <c r="BF74" s="24">
        <v>4</v>
      </c>
      <c r="BG74" s="34">
        <v>4</v>
      </c>
      <c r="BH74" s="24">
        <v>2</v>
      </c>
      <c r="BI74" s="35">
        <v>2</v>
      </c>
      <c r="BJ74" s="24">
        <v>3</v>
      </c>
      <c r="BK74" s="36">
        <v>1</v>
      </c>
      <c r="BL74" s="24">
        <v>1</v>
      </c>
      <c r="BM74" s="37">
        <v>0</v>
      </c>
      <c r="BN74" s="24">
        <v>3</v>
      </c>
      <c r="BO74" s="39"/>
    </row>
    <row r="75" spans="1:127" s="40" customFormat="1" x14ac:dyDescent="0.2">
      <c r="A75" s="38" t="s">
        <v>15</v>
      </c>
      <c r="B75" s="38">
        <v>40</v>
      </c>
      <c r="C75" s="38" t="s">
        <v>244</v>
      </c>
      <c r="D75" s="39"/>
      <c r="E75" s="39"/>
      <c r="F75" s="39"/>
      <c r="G75" s="38" t="s">
        <v>267</v>
      </c>
      <c r="H75" s="23">
        <v>3</v>
      </c>
      <c r="I75" s="24">
        <v>6</v>
      </c>
      <c r="J75" s="25">
        <v>6</v>
      </c>
      <c r="K75" s="24">
        <v>5</v>
      </c>
      <c r="L75" s="26">
        <v>5</v>
      </c>
      <c r="M75" s="27">
        <v>0</v>
      </c>
      <c r="N75" s="24">
        <v>10</v>
      </c>
      <c r="O75" s="28">
        <v>6</v>
      </c>
      <c r="P75" s="29">
        <v>3</v>
      </c>
      <c r="Q75" s="24">
        <v>5</v>
      </c>
      <c r="R75" s="30">
        <v>4</v>
      </c>
      <c r="S75" s="24">
        <v>3</v>
      </c>
      <c r="T75" s="31">
        <v>3</v>
      </c>
      <c r="U75" s="24">
        <v>2</v>
      </c>
      <c r="V75" s="32">
        <v>2</v>
      </c>
      <c r="W75" s="24">
        <v>2</v>
      </c>
      <c r="X75" s="33">
        <v>2</v>
      </c>
      <c r="Y75" s="24">
        <v>2</v>
      </c>
      <c r="Z75" s="34">
        <v>2</v>
      </c>
      <c r="AA75" s="24">
        <v>4</v>
      </c>
      <c r="AB75" s="35">
        <v>1</v>
      </c>
      <c r="AC75" s="24">
        <v>0</v>
      </c>
      <c r="AD75" s="36">
        <v>2</v>
      </c>
      <c r="AE75" s="24">
        <v>3</v>
      </c>
      <c r="AF75" s="37">
        <v>4</v>
      </c>
      <c r="AG75" s="24">
        <v>5</v>
      </c>
      <c r="AH75" s="24" t="s">
        <v>15</v>
      </c>
      <c r="AI75" s="24">
        <v>40</v>
      </c>
      <c r="AJ75" s="24" t="s">
        <v>244</v>
      </c>
      <c r="AN75" s="24" t="s">
        <v>267</v>
      </c>
      <c r="AO75" s="23">
        <v>6</v>
      </c>
      <c r="AP75" s="24">
        <v>4</v>
      </c>
      <c r="AQ75" s="25">
        <v>4</v>
      </c>
      <c r="AR75" s="24">
        <v>5</v>
      </c>
      <c r="AS75" s="26">
        <v>5</v>
      </c>
      <c r="AT75" s="27">
        <v>4</v>
      </c>
      <c r="AU75" s="24">
        <v>8</v>
      </c>
      <c r="AV75" s="28">
        <v>7</v>
      </c>
      <c r="AW75" s="29">
        <v>1</v>
      </c>
      <c r="AX75" s="24">
        <v>1</v>
      </c>
      <c r="AY75" s="30">
        <v>1</v>
      </c>
      <c r="AZ75" s="24">
        <v>1</v>
      </c>
      <c r="BA75" s="31">
        <v>3</v>
      </c>
      <c r="BB75" s="24">
        <v>2</v>
      </c>
      <c r="BC75" s="32">
        <v>2</v>
      </c>
      <c r="BD75" s="24">
        <v>4</v>
      </c>
      <c r="BE75" s="33">
        <v>3</v>
      </c>
      <c r="BF75" s="24">
        <v>4</v>
      </c>
      <c r="BG75" s="34">
        <v>2</v>
      </c>
      <c r="BH75" s="24">
        <v>4</v>
      </c>
      <c r="BI75" s="35">
        <v>2</v>
      </c>
      <c r="BJ75" s="24">
        <v>2</v>
      </c>
      <c r="BK75" s="36">
        <v>4</v>
      </c>
      <c r="BL75" s="24">
        <v>4</v>
      </c>
      <c r="BM75" s="37">
        <v>4</v>
      </c>
      <c r="BN75" s="24">
        <v>7</v>
      </c>
      <c r="BO75" s="39"/>
    </row>
    <row r="76" spans="1:127" s="39" customFormat="1" x14ac:dyDescent="0.2">
      <c r="A76" s="38" t="s">
        <v>21</v>
      </c>
      <c r="B76" s="38">
        <v>60</v>
      </c>
      <c r="C76" s="38" t="s">
        <v>244</v>
      </c>
      <c r="G76" s="38" t="s">
        <v>245</v>
      </c>
      <c r="H76" s="23">
        <v>6</v>
      </c>
      <c r="I76" s="24">
        <v>5</v>
      </c>
      <c r="J76" s="25">
        <v>4</v>
      </c>
      <c r="K76" s="24">
        <v>4</v>
      </c>
      <c r="L76" s="26">
        <v>3</v>
      </c>
      <c r="M76" s="27">
        <v>1</v>
      </c>
      <c r="N76" s="24">
        <v>10</v>
      </c>
      <c r="O76" s="28">
        <v>5</v>
      </c>
      <c r="P76" s="29">
        <v>7</v>
      </c>
      <c r="Q76" s="24">
        <v>6</v>
      </c>
      <c r="R76" s="30">
        <v>6</v>
      </c>
      <c r="S76" s="24">
        <v>7</v>
      </c>
      <c r="T76" s="31">
        <v>6</v>
      </c>
      <c r="U76" s="24">
        <v>3</v>
      </c>
      <c r="V76" s="32">
        <v>8</v>
      </c>
      <c r="W76" s="24">
        <v>4</v>
      </c>
      <c r="X76" s="33">
        <v>8</v>
      </c>
      <c r="Y76" s="24">
        <v>5</v>
      </c>
      <c r="Z76" s="34">
        <v>5</v>
      </c>
      <c r="AA76" s="24">
        <v>4</v>
      </c>
      <c r="AB76" s="35">
        <v>5</v>
      </c>
      <c r="AC76" s="24">
        <v>4</v>
      </c>
      <c r="AD76" s="36">
        <v>6</v>
      </c>
      <c r="AE76" s="24">
        <v>5</v>
      </c>
      <c r="AF76" s="37">
        <v>2</v>
      </c>
      <c r="AG76" s="24">
        <v>7</v>
      </c>
      <c r="AH76" s="24" t="s">
        <v>21</v>
      </c>
      <c r="AI76" s="24">
        <v>60</v>
      </c>
      <c r="AJ76" s="24" t="s">
        <v>244</v>
      </c>
      <c r="AK76" s="40"/>
      <c r="AL76" s="40"/>
      <c r="AM76" s="40"/>
      <c r="AN76" s="24" t="s">
        <v>245</v>
      </c>
      <c r="AO76" s="23">
        <v>5</v>
      </c>
      <c r="AP76" s="24">
        <v>4</v>
      </c>
      <c r="AQ76" s="25">
        <v>4</v>
      </c>
      <c r="AR76" s="24">
        <v>4</v>
      </c>
      <c r="AS76" s="26">
        <v>4</v>
      </c>
      <c r="AT76" s="27">
        <v>2</v>
      </c>
      <c r="AU76" s="24">
        <v>9</v>
      </c>
      <c r="AV76" s="28">
        <v>5</v>
      </c>
      <c r="AW76" s="29">
        <v>5</v>
      </c>
      <c r="AX76" s="24">
        <v>5</v>
      </c>
      <c r="AY76" s="30">
        <v>5</v>
      </c>
      <c r="AZ76" s="24">
        <v>5</v>
      </c>
      <c r="BA76" s="31">
        <v>5</v>
      </c>
      <c r="BB76" s="24">
        <v>3</v>
      </c>
      <c r="BC76" s="32">
        <v>6</v>
      </c>
      <c r="BD76" s="24">
        <v>4</v>
      </c>
      <c r="BE76" s="33">
        <v>6</v>
      </c>
      <c r="BF76" s="24">
        <v>5</v>
      </c>
      <c r="BG76" s="34">
        <v>6</v>
      </c>
      <c r="BH76" s="24">
        <v>7</v>
      </c>
      <c r="BI76" s="35">
        <v>7</v>
      </c>
      <c r="BJ76" s="24">
        <v>6</v>
      </c>
      <c r="BK76" s="36">
        <v>5</v>
      </c>
      <c r="BL76" s="24">
        <v>4</v>
      </c>
      <c r="BM76" s="37">
        <v>3</v>
      </c>
      <c r="BN76" s="24">
        <v>7</v>
      </c>
    </row>
    <row r="77" spans="1:127" s="39" customFormat="1" x14ac:dyDescent="0.2">
      <c r="A77" s="38" t="s">
        <v>19</v>
      </c>
      <c r="B77" s="38">
        <v>60</v>
      </c>
      <c r="C77" s="38" t="s">
        <v>244</v>
      </c>
      <c r="G77" s="38" t="s">
        <v>245</v>
      </c>
      <c r="H77" s="23">
        <v>0</v>
      </c>
      <c r="I77" s="24">
        <v>6</v>
      </c>
      <c r="J77" s="25">
        <v>4</v>
      </c>
      <c r="K77" s="24">
        <v>6</v>
      </c>
      <c r="L77" s="26">
        <v>7</v>
      </c>
      <c r="M77" s="27">
        <v>5</v>
      </c>
      <c r="N77" s="24">
        <v>9</v>
      </c>
      <c r="O77" s="28">
        <v>6</v>
      </c>
      <c r="P77" s="29">
        <v>8</v>
      </c>
      <c r="Q77" s="24">
        <v>2</v>
      </c>
      <c r="R77" s="30">
        <v>3</v>
      </c>
      <c r="S77" s="24">
        <v>4</v>
      </c>
      <c r="T77" s="31">
        <v>1</v>
      </c>
      <c r="U77" s="24">
        <v>3</v>
      </c>
      <c r="V77" s="32">
        <v>3</v>
      </c>
      <c r="W77" s="24">
        <v>3</v>
      </c>
      <c r="X77" s="33">
        <v>3</v>
      </c>
      <c r="Y77" s="24">
        <v>5</v>
      </c>
      <c r="Z77" s="34">
        <v>4</v>
      </c>
      <c r="AA77" s="24">
        <v>2</v>
      </c>
      <c r="AB77" s="35">
        <v>3</v>
      </c>
      <c r="AC77" s="24">
        <v>4</v>
      </c>
      <c r="AD77" s="36">
        <v>1</v>
      </c>
      <c r="AE77" s="24">
        <v>2</v>
      </c>
      <c r="AF77" s="37">
        <v>2</v>
      </c>
      <c r="AG77" s="24">
        <v>4</v>
      </c>
      <c r="AH77" s="24" t="s">
        <v>19</v>
      </c>
      <c r="AI77" s="24">
        <v>60</v>
      </c>
      <c r="AJ77" s="24" t="s">
        <v>244</v>
      </c>
      <c r="AK77" s="40"/>
      <c r="AL77" s="40"/>
      <c r="AM77" s="40"/>
      <c r="AN77" s="24" t="s">
        <v>245</v>
      </c>
      <c r="AO77" s="23">
        <v>1</v>
      </c>
      <c r="AP77" s="24">
        <v>5</v>
      </c>
      <c r="AQ77" s="25">
        <v>6</v>
      </c>
      <c r="AR77" s="24">
        <v>7</v>
      </c>
      <c r="AS77" s="26">
        <v>7</v>
      </c>
      <c r="AT77" s="27">
        <v>2</v>
      </c>
      <c r="AU77" s="24">
        <v>9</v>
      </c>
      <c r="AV77" s="28">
        <v>6</v>
      </c>
      <c r="AW77" s="29">
        <v>8</v>
      </c>
      <c r="AX77" s="24">
        <v>4</v>
      </c>
      <c r="AY77" s="30">
        <v>4</v>
      </c>
      <c r="AZ77" s="24">
        <v>5</v>
      </c>
      <c r="BA77" s="31">
        <v>1</v>
      </c>
      <c r="BB77" s="24">
        <v>6</v>
      </c>
      <c r="BC77" s="32">
        <v>7</v>
      </c>
      <c r="BD77" s="24">
        <v>3</v>
      </c>
      <c r="BE77" s="33">
        <v>3</v>
      </c>
      <c r="BF77" s="24">
        <v>6</v>
      </c>
      <c r="BG77" s="34">
        <v>6</v>
      </c>
      <c r="BH77" s="24">
        <v>7</v>
      </c>
      <c r="BI77" s="35">
        <v>3</v>
      </c>
      <c r="BJ77" s="24">
        <v>4</v>
      </c>
      <c r="BK77" s="36">
        <v>2</v>
      </c>
      <c r="BL77" s="24">
        <v>3</v>
      </c>
      <c r="BM77" s="37">
        <v>3</v>
      </c>
      <c r="BN77" s="24">
        <v>4</v>
      </c>
    </row>
    <row r="78" spans="1:127" s="39" customFormat="1" x14ac:dyDescent="0.2">
      <c r="A78" s="38" t="s">
        <v>25</v>
      </c>
      <c r="B78" s="38">
        <v>40</v>
      </c>
      <c r="C78" s="38" t="s">
        <v>244</v>
      </c>
      <c r="G78" s="38" t="s">
        <v>258</v>
      </c>
      <c r="H78" s="23">
        <v>0</v>
      </c>
      <c r="I78" s="24">
        <v>4</v>
      </c>
      <c r="J78" s="25">
        <v>7</v>
      </c>
      <c r="K78" s="24">
        <v>7</v>
      </c>
      <c r="L78" s="26">
        <v>7</v>
      </c>
      <c r="M78" s="27">
        <v>7</v>
      </c>
      <c r="N78" s="24">
        <v>7</v>
      </c>
      <c r="O78" s="28">
        <v>8</v>
      </c>
      <c r="P78" s="29">
        <v>1</v>
      </c>
      <c r="Q78" s="24">
        <v>1</v>
      </c>
      <c r="R78" s="30">
        <v>0</v>
      </c>
      <c r="S78" s="24">
        <v>0</v>
      </c>
      <c r="T78" s="31">
        <v>0</v>
      </c>
      <c r="U78" s="24">
        <v>1</v>
      </c>
      <c r="V78" s="32">
        <v>0</v>
      </c>
      <c r="W78" s="24">
        <v>0</v>
      </c>
      <c r="X78" s="33">
        <v>0</v>
      </c>
      <c r="Y78" s="24">
        <v>1</v>
      </c>
      <c r="Z78" s="34">
        <v>0</v>
      </c>
      <c r="AA78" s="24">
        <v>0</v>
      </c>
      <c r="AB78" s="35">
        <v>0</v>
      </c>
      <c r="AC78" s="24">
        <v>0</v>
      </c>
      <c r="AD78" s="36">
        <v>0</v>
      </c>
      <c r="AE78" s="24">
        <v>0</v>
      </c>
      <c r="AF78" s="37">
        <v>0</v>
      </c>
      <c r="AG78" s="24">
        <v>2</v>
      </c>
      <c r="AH78" s="24" t="s">
        <v>25</v>
      </c>
      <c r="AI78" s="29">
        <v>60</v>
      </c>
      <c r="AJ78" s="24" t="s">
        <v>244</v>
      </c>
      <c r="AK78" s="40"/>
      <c r="AL78" s="40"/>
      <c r="AM78" s="40"/>
      <c r="AN78" s="24" t="s">
        <v>245</v>
      </c>
      <c r="AO78" s="23">
        <v>9</v>
      </c>
      <c r="AP78" s="24">
        <v>9</v>
      </c>
      <c r="AQ78" s="25">
        <v>9</v>
      </c>
      <c r="AR78" s="24">
        <v>9</v>
      </c>
      <c r="AS78" s="26">
        <v>9</v>
      </c>
      <c r="AT78" s="27">
        <v>9</v>
      </c>
      <c r="AU78" s="24">
        <v>9</v>
      </c>
      <c r="AV78" s="28">
        <v>9</v>
      </c>
      <c r="AW78" s="29">
        <v>0</v>
      </c>
      <c r="AX78" s="24">
        <v>0</v>
      </c>
      <c r="AY78" s="30">
        <v>0</v>
      </c>
      <c r="AZ78" s="24">
        <v>0</v>
      </c>
      <c r="BA78" s="31">
        <v>0</v>
      </c>
      <c r="BB78" s="24">
        <v>0</v>
      </c>
      <c r="BC78" s="32">
        <v>0</v>
      </c>
      <c r="BD78" s="24">
        <v>0</v>
      </c>
      <c r="BE78" s="33">
        <v>0</v>
      </c>
      <c r="BF78" s="24">
        <v>1</v>
      </c>
      <c r="BG78" s="34">
        <v>1</v>
      </c>
      <c r="BH78" s="24">
        <v>2</v>
      </c>
      <c r="BI78" s="35">
        <v>2</v>
      </c>
      <c r="BJ78" s="24">
        <v>1</v>
      </c>
      <c r="BK78" s="36">
        <v>0</v>
      </c>
      <c r="BL78" s="24">
        <v>0</v>
      </c>
      <c r="BM78" s="37">
        <v>0</v>
      </c>
      <c r="BN78" s="24">
        <v>2</v>
      </c>
    </row>
    <row r="79" spans="1:127" s="39" customFormat="1" x14ac:dyDescent="0.2">
      <c r="A79" s="38" t="s">
        <v>23</v>
      </c>
      <c r="B79" s="38">
        <v>40</v>
      </c>
      <c r="C79" s="38" t="s">
        <v>244</v>
      </c>
      <c r="G79" s="38" t="s">
        <v>245</v>
      </c>
      <c r="H79" s="23">
        <v>1</v>
      </c>
      <c r="I79" s="24">
        <v>3</v>
      </c>
      <c r="J79" s="25">
        <v>6</v>
      </c>
      <c r="K79" s="24">
        <v>6</v>
      </c>
      <c r="L79" s="26">
        <v>7</v>
      </c>
      <c r="M79" s="27">
        <v>4</v>
      </c>
      <c r="N79" s="24">
        <v>7</v>
      </c>
      <c r="O79" s="28">
        <v>7</v>
      </c>
      <c r="P79" s="29">
        <v>9</v>
      </c>
      <c r="Q79" s="24">
        <v>7</v>
      </c>
      <c r="R79" s="30">
        <v>4</v>
      </c>
      <c r="S79" s="24">
        <v>4</v>
      </c>
      <c r="T79" s="31">
        <v>3</v>
      </c>
      <c r="U79" s="24">
        <v>6</v>
      </c>
      <c r="V79" s="32">
        <v>6</v>
      </c>
      <c r="W79" s="24">
        <v>7</v>
      </c>
      <c r="X79" s="33">
        <v>7</v>
      </c>
      <c r="Y79" s="24">
        <v>4</v>
      </c>
      <c r="Z79" s="34">
        <v>3</v>
      </c>
      <c r="AA79" s="24">
        <v>4</v>
      </c>
      <c r="AB79" s="35">
        <v>2</v>
      </c>
      <c r="AC79" s="24">
        <v>1</v>
      </c>
      <c r="AD79" s="36">
        <v>3</v>
      </c>
      <c r="AE79" s="24">
        <v>3</v>
      </c>
      <c r="AF79" s="37">
        <v>2</v>
      </c>
      <c r="AG79" s="24">
        <v>4</v>
      </c>
      <c r="AH79" s="24" t="s">
        <v>23</v>
      </c>
      <c r="AI79" s="29">
        <v>60</v>
      </c>
      <c r="AJ79" s="24" t="s">
        <v>244</v>
      </c>
      <c r="AK79" s="40"/>
      <c r="AL79" s="40"/>
      <c r="AM79" s="40"/>
      <c r="AN79" s="24" t="s">
        <v>245</v>
      </c>
      <c r="AO79" s="23">
        <v>3</v>
      </c>
      <c r="AP79" s="24">
        <v>3</v>
      </c>
      <c r="AQ79" s="25">
        <v>6</v>
      </c>
      <c r="AR79" s="24">
        <v>7</v>
      </c>
      <c r="AS79" s="26">
        <v>6</v>
      </c>
      <c r="AT79" s="27">
        <v>2</v>
      </c>
      <c r="AU79" s="24">
        <v>6</v>
      </c>
      <c r="AV79" s="28">
        <v>3</v>
      </c>
      <c r="AW79" s="29">
        <v>4</v>
      </c>
      <c r="AX79" s="40">
        <v>4</v>
      </c>
      <c r="AY79" s="30">
        <v>2</v>
      </c>
      <c r="AZ79" s="24">
        <v>1</v>
      </c>
      <c r="BA79" s="31">
        <v>1</v>
      </c>
      <c r="BB79" s="24">
        <v>9</v>
      </c>
      <c r="BC79" s="32">
        <v>9</v>
      </c>
      <c r="BD79" s="24">
        <v>8</v>
      </c>
      <c r="BE79" s="33">
        <v>7</v>
      </c>
      <c r="BF79" s="24">
        <v>6</v>
      </c>
      <c r="BG79" s="34">
        <v>7</v>
      </c>
      <c r="BH79" s="24">
        <v>8</v>
      </c>
      <c r="BI79" s="35">
        <v>7</v>
      </c>
      <c r="BJ79" s="24">
        <v>6</v>
      </c>
      <c r="BK79" s="36">
        <v>3</v>
      </c>
      <c r="BL79" s="24">
        <v>1</v>
      </c>
      <c r="BM79" s="37">
        <v>1</v>
      </c>
      <c r="BN79" s="24">
        <v>8</v>
      </c>
    </row>
    <row r="80" spans="1:127" s="39" customFormat="1" x14ac:dyDescent="0.2">
      <c r="A80" s="24" t="s">
        <v>30</v>
      </c>
      <c r="B80" s="24">
        <v>40</v>
      </c>
      <c r="C80" s="24" t="s">
        <v>244</v>
      </c>
      <c r="D80" s="40"/>
      <c r="E80" s="40"/>
      <c r="F80" s="40"/>
      <c r="G80" s="24" t="s">
        <v>245</v>
      </c>
      <c r="H80" s="23">
        <v>3</v>
      </c>
      <c r="I80" s="24">
        <v>6</v>
      </c>
      <c r="J80" s="25">
        <v>3</v>
      </c>
      <c r="K80" s="24">
        <v>10</v>
      </c>
      <c r="L80" s="26">
        <v>10</v>
      </c>
      <c r="M80" s="27">
        <v>10</v>
      </c>
      <c r="N80" s="24">
        <v>10</v>
      </c>
      <c r="O80" s="28">
        <v>7</v>
      </c>
      <c r="P80" s="29">
        <v>7</v>
      </c>
      <c r="Q80" s="24">
        <v>2</v>
      </c>
      <c r="R80" s="30">
        <v>2</v>
      </c>
      <c r="S80" s="24">
        <v>1</v>
      </c>
      <c r="T80" s="31">
        <v>0</v>
      </c>
      <c r="U80" s="24">
        <v>0</v>
      </c>
      <c r="V80" s="32">
        <v>2</v>
      </c>
      <c r="W80" s="24">
        <v>0</v>
      </c>
      <c r="X80" s="33">
        <v>0</v>
      </c>
      <c r="Y80" s="24">
        <v>0</v>
      </c>
      <c r="Z80" s="34">
        <v>0</v>
      </c>
      <c r="AA80" s="24">
        <v>0</v>
      </c>
      <c r="AB80" s="35">
        <v>0</v>
      </c>
      <c r="AC80" s="24">
        <v>0</v>
      </c>
      <c r="AD80" s="36">
        <v>0</v>
      </c>
      <c r="AE80" s="24">
        <v>0</v>
      </c>
      <c r="AF80" s="37">
        <v>0</v>
      </c>
      <c r="AG80" s="24">
        <v>4</v>
      </c>
      <c r="AH80" s="38" t="s">
        <v>30</v>
      </c>
      <c r="AI80" s="38">
        <v>40</v>
      </c>
      <c r="AJ80" s="38" t="s">
        <v>244</v>
      </c>
      <c r="AN80" s="38" t="s">
        <v>245</v>
      </c>
      <c r="AO80" s="23">
        <v>3</v>
      </c>
      <c r="AP80" s="24">
        <v>6</v>
      </c>
      <c r="AQ80" s="25">
        <v>8</v>
      </c>
      <c r="AR80" s="24">
        <v>8</v>
      </c>
      <c r="AS80" s="26">
        <v>8</v>
      </c>
      <c r="AT80" s="27">
        <v>8</v>
      </c>
      <c r="AU80" s="24">
        <v>10</v>
      </c>
      <c r="AV80" s="28">
        <v>5</v>
      </c>
      <c r="AW80" s="29">
        <v>9</v>
      </c>
      <c r="AX80" s="24">
        <v>8</v>
      </c>
      <c r="AY80" s="30">
        <v>7</v>
      </c>
      <c r="AZ80" s="24">
        <v>0</v>
      </c>
      <c r="BA80" s="31">
        <v>0</v>
      </c>
      <c r="BB80" s="24">
        <v>0</v>
      </c>
      <c r="BC80" s="32">
        <v>7</v>
      </c>
      <c r="BD80" s="24">
        <v>0</v>
      </c>
      <c r="BE80" s="33">
        <v>7</v>
      </c>
      <c r="BF80" s="24">
        <v>0</v>
      </c>
      <c r="BG80" s="34">
        <v>0</v>
      </c>
      <c r="BH80" s="42" t="s">
        <v>248</v>
      </c>
      <c r="BI80" s="35">
        <v>0</v>
      </c>
      <c r="BJ80" s="24">
        <v>0</v>
      </c>
      <c r="BK80" s="36">
        <v>0</v>
      </c>
      <c r="BL80" s="24">
        <v>0</v>
      </c>
      <c r="BM80" s="37">
        <v>0</v>
      </c>
      <c r="BN80" s="24">
        <v>5</v>
      </c>
    </row>
    <row r="81" spans="1:127" s="39" customFormat="1" x14ac:dyDescent="0.2">
      <c r="A81" s="24" t="s">
        <v>27</v>
      </c>
      <c r="B81" s="24">
        <v>40</v>
      </c>
      <c r="C81" s="24" t="s">
        <v>244</v>
      </c>
      <c r="D81" s="40"/>
      <c r="E81" s="40"/>
      <c r="F81" s="40"/>
      <c r="G81" s="24" t="s">
        <v>258</v>
      </c>
      <c r="H81" s="23">
        <v>3</v>
      </c>
      <c r="I81" s="24">
        <v>3</v>
      </c>
      <c r="J81" s="25">
        <v>5</v>
      </c>
      <c r="K81" s="24">
        <v>3</v>
      </c>
      <c r="L81" s="26">
        <v>4</v>
      </c>
      <c r="M81" s="27">
        <v>3</v>
      </c>
      <c r="N81" s="24">
        <v>2</v>
      </c>
      <c r="O81" s="28">
        <v>8</v>
      </c>
      <c r="P81" s="29">
        <v>7</v>
      </c>
      <c r="Q81" s="24">
        <v>4</v>
      </c>
      <c r="R81" s="30">
        <v>4</v>
      </c>
      <c r="S81" s="24">
        <v>7</v>
      </c>
      <c r="T81" s="31">
        <v>5</v>
      </c>
      <c r="U81" s="24">
        <v>5</v>
      </c>
      <c r="V81" s="32">
        <v>5</v>
      </c>
      <c r="W81" s="24">
        <v>5</v>
      </c>
      <c r="X81" s="33">
        <v>5</v>
      </c>
      <c r="Y81" s="24">
        <v>5</v>
      </c>
      <c r="Z81" s="34">
        <v>5</v>
      </c>
      <c r="AA81" s="24">
        <v>5</v>
      </c>
      <c r="AB81" s="49" t="s">
        <v>248</v>
      </c>
      <c r="AC81" s="24">
        <v>5</v>
      </c>
      <c r="AD81" s="36">
        <v>5</v>
      </c>
      <c r="AE81" s="24">
        <v>5</v>
      </c>
      <c r="AF81" s="37">
        <v>5</v>
      </c>
      <c r="AG81" s="24">
        <v>8</v>
      </c>
      <c r="AH81" s="38" t="s">
        <v>27</v>
      </c>
      <c r="AI81" s="38">
        <v>40</v>
      </c>
      <c r="AJ81" s="38" t="s">
        <v>244</v>
      </c>
      <c r="AN81" s="38" t="s">
        <v>245</v>
      </c>
      <c r="AO81" s="23">
        <v>5</v>
      </c>
      <c r="AP81" s="24">
        <v>6</v>
      </c>
      <c r="AQ81" s="25">
        <v>1</v>
      </c>
      <c r="AR81" s="24">
        <v>5</v>
      </c>
      <c r="AS81" s="26">
        <v>8</v>
      </c>
      <c r="AT81" s="27">
        <v>4</v>
      </c>
      <c r="AU81" s="24">
        <v>3</v>
      </c>
      <c r="AV81" s="28">
        <v>6</v>
      </c>
      <c r="AW81" s="29">
        <v>5</v>
      </c>
      <c r="AX81" s="24">
        <v>4</v>
      </c>
      <c r="AY81" s="30">
        <v>4</v>
      </c>
      <c r="AZ81" s="24">
        <v>7</v>
      </c>
      <c r="BA81" s="31">
        <v>5</v>
      </c>
      <c r="BB81" s="24">
        <v>6</v>
      </c>
      <c r="BC81" s="32">
        <v>6</v>
      </c>
      <c r="BD81" s="24">
        <v>5</v>
      </c>
      <c r="BE81" s="33">
        <v>5</v>
      </c>
      <c r="BF81" s="24">
        <v>5</v>
      </c>
      <c r="BG81" s="34">
        <v>5</v>
      </c>
      <c r="BH81" s="24">
        <v>5</v>
      </c>
      <c r="BI81" s="35">
        <v>5</v>
      </c>
      <c r="BJ81" s="24">
        <v>5</v>
      </c>
      <c r="BK81" s="36">
        <v>5</v>
      </c>
      <c r="BL81" s="24">
        <v>5</v>
      </c>
      <c r="BM81" s="37">
        <v>5</v>
      </c>
      <c r="BN81" s="24">
        <v>6</v>
      </c>
    </row>
    <row r="82" spans="1:127" s="40" customFormat="1" x14ac:dyDescent="0.2">
      <c r="A82" s="24" t="s">
        <v>34</v>
      </c>
      <c r="B82" s="24">
        <v>40</v>
      </c>
      <c r="C82" s="24" t="s">
        <v>244</v>
      </c>
      <c r="G82" s="24" t="s">
        <v>289</v>
      </c>
      <c r="H82" s="23">
        <v>7</v>
      </c>
      <c r="I82" s="24">
        <v>8</v>
      </c>
      <c r="J82" s="25">
        <v>8</v>
      </c>
      <c r="K82" s="24">
        <v>6</v>
      </c>
      <c r="L82" s="26">
        <v>5</v>
      </c>
      <c r="M82" s="27">
        <v>1</v>
      </c>
      <c r="N82" s="24">
        <v>9</v>
      </c>
      <c r="O82" s="28">
        <v>3</v>
      </c>
      <c r="P82" s="29">
        <v>7</v>
      </c>
      <c r="Q82" s="24">
        <v>1</v>
      </c>
      <c r="R82" s="30">
        <v>1</v>
      </c>
      <c r="S82" s="24">
        <v>1</v>
      </c>
      <c r="T82" s="31">
        <v>3</v>
      </c>
      <c r="U82" s="24">
        <v>2</v>
      </c>
      <c r="V82" s="32">
        <v>2</v>
      </c>
      <c r="W82" s="24">
        <v>2</v>
      </c>
      <c r="X82" s="33">
        <v>2</v>
      </c>
      <c r="Y82" s="24">
        <v>10</v>
      </c>
      <c r="Z82" s="34">
        <v>1</v>
      </c>
      <c r="AA82" s="24">
        <v>1</v>
      </c>
      <c r="AB82" s="35">
        <v>1</v>
      </c>
      <c r="AC82" s="24">
        <v>9</v>
      </c>
      <c r="AD82" s="36">
        <v>3</v>
      </c>
      <c r="AE82" s="24">
        <v>1</v>
      </c>
      <c r="AF82" s="37">
        <v>1</v>
      </c>
      <c r="AG82" s="24">
        <v>9</v>
      </c>
      <c r="AH82" s="38" t="s">
        <v>34</v>
      </c>
      <c r="AI82" s="38">
        <v>40</v>
      </c>
      <c r="AJ82" s="38" t="s">
        <v>244</v>
      </c>
      <c r="AK82" s="39"/>
      <c r="AL82" s="39"/>
      <c r="AM82" s="39"/>
      <c r="AN82" s="38" t="s">
        <v>290</v>
      </c>
      <c r="AO82" s="23">
        <v>8</v>
      </c>
      <c r="AP82" s="24">
        <v>8</v>
      </c>
      <c r="AQ82" s="25">
        <v>8</v>
      </c>
      <c r="AR82" s="24">
        <v>7</v>
      </c>
      <c r="AS82" s="26">
        <v>7</v>
      </c>
      <c r="AT82" s="27">
        <v>6</v>
      </c>
      <c r="AU82" s="24">
        <v>9</v>
      </c>
      <c r="AV82" s="28">
        <v>4</v>
      </c>
      <c r="AW82" s="29">
        <v>4</v>
      </c>
      <c r="AX82" s="24">
        <v>2</v>
      </c>
      <c r="AY82" s="30">
        <v>2</v>
      </c>
      <c r="AZ82" s="24">
        <v>2</v>
      </c>
      <c r="BA82" s="31">
        <v>2</v>
      </c>
      <c r="BB82" s="24">
        <v>3</v>
      </c>
      <c r="BC82" s="32">
        <v>4</v>
      </c>
      <c r="BD82" s="24">
        <v>3</v>
      </c>
      <c r="BE82" s="33">
        <v>4</v>
      </c>
      <c r="BF82" s="24">
        <v>4</v>
      </c>
      <c r="BG82" s="34">
        <v>5</v>
      </c>
      <c r="BH82" s="24">
        <v>3</v>
      </c>
      <c r="BI82" s="35">
        <v>6</v>
      </c>
      <c r="BJ82" s="24">
        <v>6</v>
      </c>
      <c r="BK82" s="36">
        <v>1</v>
      </c>
      <c r="BL82" s="24">
        <v>1</v>
      </c>
      <c r="BM82" s="37">
        <v>1</v>
      </c>
      <c r="BN82" s="24">
        <v>7</v>
      </c>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row>
    <row r="83" spans="1:127" s="40" customFormat="1" x14ac:dyDescent="0.2">
      <c r="A83" s="24" t="s">
        <v>32</v>
      </c>
      <c r="B83" s="24">
        <v>40</v>
      </c>
      <c r="C83" s="24" t="s">
        <v>244</v>
      </c>
      <c r="G83" s="24" t="s">
        <v>245</v>
      </c>
      <c r="H83" s="23">
        <v>10</v>
      </c>
      <c r="I83" s="24">
        <v>10</v>
      </c>
      <c r="J83" s="25">
        <v>10</v>
      </c>
      <c r="K83" s="24">
        <v>10</v>
      </c>
      <c r="L83" s="26">
        <v>10</v>
      </c>
      <c r="M83" s="27">
        <v>8</v>
      </c>
      <c r="N83" s="24">
        <v>10</v>
      </c>
      <c r="O83" s="28">
        <v>10</v>
      </c>
      <c r="P83" s="29">
        <v>6</v>
      </c>
      <c r="Q83" s="24">
        <v>0</v>
      </c>
      <c r="R83" s="30">
        <v>0</v>
      </c>
      <c r="S83" s="24">
        <v>0</v>
      </c>
      <c r="T83" s="31">
        <v>0</v>
      </c>
      <c r="U83" s="24">
        <v>0</v>
      </c>
      <c r="V83" s="32">
        <v>1</v>
      </c>
      <c r="W83" s="24">
        <v>0</v>
      </c>
      <c r="X83" s="33">
        <v>0</v>
      </c>
      <c r="Y83" s="24">
        <v>0</v>
      </c>
      <c r="Z83" s="34">
        <v>0</v>
      </c>
      <c r="AA83" s="24">
        <v>1</v>
      </c>
      <c r="AB83" s="35">
        <v>2</v>
      </c>
      <c r="AC83" s="24">
        <v>1</v>
      </c>
      <c r="AD83" s="36">
        <v>1</v>
      </c>
      <c r="AE83" s="24">
        <v>2</v>
      </c>
      <c r="AF83" s="37">
        <v>2</v>
      </c>
      <c r="AG83" s="24">
        <v>9</v>
      </c>
      <c r="AH83" s="38" t="s">
        <v>32</v>
      </c>
      <c r="AI83" s="38">
        <v>40</v>
      </c>
      <c r="AJ83" s="38" t="s">
        <v>244</v>
      </c>
      <c r="AK83" s="39"/>
      <c r="AL83" s="39"/>
      <c r="AM83" s="39"/>
      <c r="AN83" s="38" t="s">
        <v>245</v>
      </c>
      <c r="AO83" s="23">
        <v>3</v>
      </c>
      <c r="AP83" s="24">
        <v>1</v>
      </c>
      <c r="AQ83" s="25">
        <v>0</v>
      </c>
      <c r="AR83" s="24">
        <v>0</v>
      </c>
      <c r="AS83" s="26">
        <v>0</v>
      </c>
      <c r="AT83" s="27">
        <v>2</v>
      </c>
      <c r="AU83" s="24">
        <v>0</v>
      </c>
      <c r="AV83" s="28">
        <v>5</v>
      </c>
      <c r="AW83" s="29">
        <v>7</v>
      </c>
      <c r="AX83" s="24">
        <v>0</v>
      </c>
      <c r="AY83" s="30">
        <v>0</v>
      </c>
      <c r="AZ83" s="24">
        <v>0</v>
      </c>
      <c r="BA83" s="31">
        <v>0</v>
      </c>
      <c r="BB83" s="24">
        <v>4</v>
      </c>
      <c r="BC83" s="32">
        <v>4</v>
      </c>
      <c r="BD83" s="24">
        <v>5</v>
      </c>
      <c r="BE83" s="33">
        <v>5</v>
      </c>
      <c r="BF83" s="24">
        <v>6</v>
      </c>
      <c r="BG83" s="34">
        <v>6</v>
      </c>
      <c r="BH83" s="24">
        <v>8</v>
      </c>
      <c r="BI83" s="35">
        <v>8</v>
      </c>
      <c r="BJ83" s="24">
        <v>9</v>
      </c>
      <c r="BK83" s="36">
        <v>9</v>
      </c>
      <c r="BL83" s="24">
        <v>0</v>
      </c>
      <c r="BM83" s="37">
        <v>0</v>
      </c>
      <c r="BN83" s="24">
        <v>7</v>
      </c>
      <c r="BO83" s="39"/>
      <c r="BP83" s="39"/>
      <c r="BQ83" s="39"/>
      <c r="BR83" s="39"/>
      <c r="BS83" s="39"/>
      <c r="BT83" s="39"/>
      <c r="BU83" s="39"/>
      <c r="BV83" s="39"/>
      <c r="BW83" s="39"/>
      <c r="BX83" s="39"/>
      <c r="BY83" s="39"/>
      <c r="BZ83" s="39"/>
      <c r="CA83" s="39"/>
      <c r="CB83" s="39"/>
      <c r="CC83" s="39"/>
      <c r="CD83" s="39"/>
      <c r="CE83" s="39"/>
      <c r="CF83" s="39"/>
      <c r="CG83" s="39"/>
      <c r="CH83" s="39"/>
      <c r="CI83" s="39"/>
      <c r="CJ83" s="39"/>
      <c r="CK83" s="39"/>
      <c r="CL83" s="39"/>
      <c r="CM83" s="39"/>
      <c r="CN83" s="39"/>
      <c r="CO83" s="39"/>
      <c r="CP83" s="39"/>
      <c r="CQ83" s="39"/>
      <c r="CR83" s="39"/>
      <c r="CS83" s="39"/>
      <c r="CT83" s="39"/>
      <c r="CU83" s="39"/>
      <c r="CV83" s="39"/>
      <c r="CW83" s="39"/>
      <c r="CX83" s="39"/>
      <c r="CY83" s="39"/>
      <c r="CZ83" s="39"/>
      <c r="DA83" s="39"/>
      <c r="DB83" s="39"/>
      <c r="DC83" s="39"/>
      <c r="DD83" s="39"/>
      <c r="DE83" s="39"/>
      <c r="DF83" s="39"/>
      <c r="DG83" s="39"/>
      <c r="DH83" s="39"/>
      <c r="DI83" s="39"/>
      <c r="DJ83" s="39"/>
      <c r="DK83" s="39"/>
      <c r="DL83" s="39"/>
      <c r="DM83" s="39"/>
      <c r="DN83" s="39"/>
      <c r="DO83" s="39"/>
      <c r="DP83" s="39"/>
      <c r="DQ83" s="39"/>
      <c r="DR83" s="39"/>
      <c r="DS83" s="39"/>
      <c r="DT83" s="39"/>
      <c r="DU83" s="39"/>
      <c r="DV83" s="39"/>
      <c r="DW83" s="39"/>
    </row>
    <row r="84" spans="1:127" s="39" customFormat="1" x14ac:dyDescent="0.2">
      <c r="A84" s="24" t="s">
        <v>38</v>
      </c>
      <c r="B84" s="24">
        <v>40</v>
      </c>
      <c r="C84" s="24" t="s">
        <v>244</v>
      </c>
      <c r="D84" s="40"/>
      <c r="E84" s="40"/>
      <c r="F84" s="40"/>
      <c r="G84" s="24" t="s">
        <v>296</v>
      </c>
      <c r="H84" s="23">
        <v>8</v>
      </c>
      <c r="I84" s="24">
        <v>10</v>
      </c>
      <c r="J84" s="25">
        <v>10</v>
      </c>
      <c r="K84" s="24">
        <v>10</v>
      </c>
      <c r="L84" s="26">
        <v>10</v>
      </c>
      <c r="M84" s="27">
        <v>8</v>
      </c>
      <c r="N84" s="24">
        <v>10</v>
      </c>
      <c r="O84" s="28">
        <v>9</v>
      </c>
      <c r="P84" s="29">
        <v>0</v>
      </c>
      <c r="Q84" s="24">
        <v>0</v>
      </c>
      <c r="R84" s="30">
        <v>0</v>
      </c>
      <c r="S84" s="24">
        <v>0</v>
      </c>
      <c r="T84" s="31">
        <v>0</v>
      </c>
      <c r="U84" s="24">
        <v>0</v>
      </c>
      <c r="V84" s="32">
        <v>0</v>
      </c>
      <c r="W84" s="24">
        <v>0</v>
      </c>
      <c r="X84" s="33">
        <v>0</v>
      </c>
      <c r="Y84" s="24">
        <v>4</v>
      </c>
      <c r="Z84" s="34">
        <v>0</v>
      </c>
      <c r="AA84" s="24">
        <v>0</v>
      </c>
      <c r="AB84" s="35">
        <v>0</v>
      </c>
      <c r="AC84" s="24">
        <v>0</v>
      </c>
      <c r="AD84" s="36">
        <v>0</v>
      </c>
      <c r="AE84" s="24">
        <v>0</v>
      </c>
      <c r="AF84" s="37">
        <v>0</v>
      </c>
      <c r="AG84" s="24">
        <v>2</v>
      </c>
      <c r="AH84" s="38" t="s">
        <v>38</v>
      </c>
      <c r="AI84" s="38">
        <v>40</v>
      </c>
      <c r="AJ84" s="38" t="s">
        <v>244</v>
      </c>
      <c r="AN84" s="38" t="s">
        <v>296</v>
      </c>
      <c r="AO84" s="23">
        <v>5</v>
      </c>
      <c r="AP84" s="24">
        <v>10</v>
      </c>
      <c r="AQ84" s="25">
        <v>10</v>
      </c>
      <c r="AR84" s="24">
        <v>10</v>
      </c>
      <c r="AS84" s="26">
        <v>10</v>
      </c>
      <c r="AT84" s="27">
        <v>10</v>
      </c>
      <c r="AU84" s="24">
        <v>10</v>
      </c>
      <c r="AV84" s="28">
        <v>9</v>
      </c>
      <c r="AW84" s="29">
        <v>4</v>
      </c>
      <c r="AX84" s="24">
        <v>0</v>
      </c>
      <c r="AY84" s="30">
        <v>0</v>
      </c>
      <c r="AZ84" s="24">
        <v>0</v>
      </c>
      <c r="BA84" s="31">
        <v>0</v>
      </c>
      <c r="BB84" s="24">
        <v>0</v>
      </c>
      <c r="BC84" s="32">
        <v>0</v>
      </c>
      <c r="BD84" s="24">
        <v>0</v>
      </c>
      <c r="BE84" s="33">
        <v>0</v>
      </c>
      <c r="BF84" s="41">
        <v>7</v>
      </c>
      <c r="BG84" s="34">
        <v>7</v>
      </c>
      <c r="BH84" s="24">
        <v>7</v>
      </c>
      <c r="BI84" s="35">
        <v>7</v>
      </c>
      <c r="BJ84" s="24">
        <v>0</v>
      </c>
      <c r="BK84" s="36">
        <v>0</v>
      </c>
      <c r="BL84" s="24">
        <v>0</v>
      </c>
      <c r="BM84" s="37">
        <v>0</v>
      </c>
      <c r="BN84" s="24">
        <v>6</v>
      </c>
    </row>
    <row r="85" spans="1:127" s="39" customFormat="1" x14ac:dyDescent="0.2">
      <c r="A85" s="24" t="s">
        <v>36</v>
      </c>
      <c r="B85" s="24">
        <v>40</v>
      </c>
      <c r="C85" s="24" t="s">
        <v>244</v>
      </c>
      <c r="D85" s="40"/>
      <c r="E85" s="40"/>
      <c r="F85" s="40"/>
      <c r="G85" s="24" t="s">
        <v>276</v>
      </c>
      <c r="H85" s="23">
        <v>3</v>
      </c>
      <c r="I85" s="24">
        <v>7</v>
      </c>
      <c r="J85" s="25">
        <v>8</v>
      </c>
      <c r="K85" s="24">
        <v>7</v>
      </c>
      <c r="L85" s="26">
        <v>5</v>
      </c>
      <c r="M85" s="27">
        <v>7</v>
      </c>
      <c r="N85" s="24">
        <v>10</v>
      </c>
      <c r="O85" s="28">
        <v>7</v>
      </c>
      <c r="P85" s="29">
        <v>8</v>
      </c>
      <c r="Q85" s="24">
        <v>7</v>
      </c>
      <c r="R85" s="30">
        <v>4</v>
      </c>
      <c r="S85" s="24">
        <v>3</v>
      </c>
      <c r="T85" s="31">
        <v>4</v>
      </c>
      <c r="U85" s="24">
        <v>6</v>
      </c>
      <c r="V85" s="32">
        <v>6</v>
      </c>
      <c r="W85" s="24">
        <v>7</v>
      </c>
      <c r="X85" s="33">
        <v>7</v>
      </c>
      <c r="Y85" s="24">
        <v>8</v>
      </c>
      <c r="Z85" s="34">
        <v>9</v>
      </c>
      <c r="AA85" s="24">
        <v>8</v>
      </c>
      <c r="AB85" s="35">
        <v>9</v>
      </c>
      <c r="AC85" s="24">
        <v>6</v>
      </c>
      <c r="AD85" s="36">
        <v>2</v>
      </c>
      <c r="AE85" s="24">
        <v>6</v>
      </c>
      <c r="AF85" s="37">
        <v>8</v>
      </c>
      <c r="AG85" s="24">
        <v>6</v>
      </c>
      <c r="AH85" s="38" t="s">
        <v>36</v>
      </c>
      <c r="AI85" s="38">
        <v>40</v>
      </c>
      <c r="AJ85" s="38" t="s">
        <v>244</v>
      </c>
      <c r="AN85" s="38" t="s">
        <v>245</v>
      </c>
      <c r="AO85" s="23">
        <v>3</v>
      </c>
      <c r="AP85" s="24">
        <v>5</v>
      </c>
      <c r="AQ85" s="25">
        <v>8</v>
      </c>
      <c r="AR85" s="24">
        <v>7</v>
      </c>
      <c r="AS85" s="26">
        <v>9</v>
      </c>
      <c r="AT85" s="27">
        <v>1</v>
      </c>
      <c r="AU85" s="24">
        <v>10</v>
      </c>
      <c r="AV85" s="28">
        <v>3</v>
      </c>
      <c r="AW85" s="29">
        <v>6</v>
      </c>
      <c r="AX85" s="24">
        <v>2</v>
      </c>
      <c r="AY85" s="30">
        <v>3</v>
      </c>
      <c r="AZ85" s="24">
        <v>0</v>
      </c>
      <c r="BA85" s="31">
        <v>3</v>
      </c>
      <c r="BB85" s="24">
        <v>9</v>
      </c>
      <c r="BC85" s="32">
        <v>10</v>
      </c>
      <c r="BD85" s="24">
        <v>7</v>
      </c>
      <c r="BE85" s="33">
        <v>7</v>
      </c>
      <c r="BF85" s="24">
        <v>9</v>
      </c>
      <c r="BG85" s="34">
        <v>4</v>
      </c>
      <c r="BH85" s="24">
        <v>1</v>
      </c>
      <c r="BI85" s="35">
        <v>2</v>
      </c>
      <c r="BJ85" s="24">
        <v>0</v>
      </c>
      <c r="BK85" s="36">
        <v>2</v>
      </c>
      <c r="BL85" s="24">
        <v>5</v>
      </c>
      <c r="BM85" s="37">
        <v>4</v>
      </c>
      <c r="BN85" s="24">
        <v>8</v>
      </c>
    </row>
    <row r="86" spans="1:127" s="39" customFormat="1" x14ac:dyDescent="0.2">
      <c r="A86" s="24" t="s">
        <v>42</v>
      </c>
      <c r="B86" s="24">
        <v>40</v>
      </c>
      <c r="C86" s="24" t="s">
        <v>244</v>
      </c>
      <c r="D86" s="40"/>
      <c r="E86" s="40"/>
      <c r="F86" s="40"/>
      <c r="G86" s="24" t="s">
        <v>245</v>
      </c>
      <c r="H86" s="23">
        <v>3</v>
      </c>
      <c r="I86" s="24">
        <v>5</v>
      </c>
      <c r="J86" s="25">
        <v>6</v>
      </c>
      <c r="K86" s="24">
        <v>9</v>
      </c>
      <c r="L86" s="26">
        <v>9</v>
      </c>
      <c r="M86" s="27">
        <v>6</v>
      </c>
      <c r="N86" s="24">
        <v>10</v>
      </c>
      <c r="O86" s="28">
        <v>8</v>
      </c>
      <c r="P86" s="29">
        <v>8</v>
      </c>
      <c r="Q86" s="24">
        <v>6</v>
      </c>
      <c r="R86" s="30">
        <v>4</v>
      </c>
      <c r="S86" s="24">
        <v>2</v>
      </c>
      <c r="T86" s="31">
        <v>1</v>
      </c>
      <c r="U86" s="24">
        <v>1</v>
      </c>
      <c r="V86" s="32">
        <v>8</v>
      </c>
      <c r="W86" s="24">
        <v>2</v>
      </c>
      <c r="X86" s="33">
        <v>6</v>
      </c>
      <c r="Y86" s="42" t="s">
        <v>248</v>
      </c>
      <c r="Z86" s="34">
        <v>4</v>
      </c>
      <c r="AA86" s="24">
        <v>4</v>
      </c>
      <c r="AB86" s="35">
        <v>2</v>
      </c>
      <c r="AC86" s="24">
        <v>0</v>
      </c>
      <c r="AD86" s="36">
        <v>0</v>
      </c>
      <c r="AE86" s="24">
        <v>0</v>
      </c>
      <c r="AF86" s="37">
        <v>0</v>
      </c>
      <c r="AG86" s="24">
        <v>6</v>
      </c>
      <c r="AH86" s="38" t="s">
        <v>42</v>
      </c>
      <c r="AI86" s="38">
        <v>40</v>
      </c>
      <c r="AJ86" s="38" t="s">
        <v>244</v>
      </c>
      <c r="AN86" s="38" t="s">
        <v>258</v>
      </c>
      <c r="AO86" s="23">
        <v>0</v>
      </c>
      <c r="AP86" s="24">
        <v>5</v>
      </c>
      <c r="AQ86" s="25">
        <v>6</v>
      </c>
      <c r="AR86" s="24">
        <v>8</v>
      </c>
      <c r="AS86" s="26">
        <v>9</v>
      </c>
      <c r="AT86" s="27">
        <v>5</v>
      </c>
      <c r="AU86" s="24">
        <v>10</v>
      </c>
      <c r="AV86" s="28">
        <v>7</v>
      </c>
      <c r="AW86" s="29">
        <v>7</v>
      </c>
      <c r="AX86" s="24">
        <v>5</v>
      </c>
      <c r="AY86" s="30">
        <v>2</v>
      </c>
      <c r="AZ86" s="24">
        <v>2</v>
      </c>
      <c r="BA86" s="31">
        <v>0</v>
      </c>
      <c r="BB86" s="24">
        <v>5</v>
      </c>
      <c r="BC86" s="32">
        <v>10</v>
      </c>
      <c r="BD86" s="24">
        <v>5</v>
      </c>
      <c r="BE86" s="33">
        <v>2</v>
      </c>
      <c r="BF86" s="24">
        <v>4</v>
      </c>
      <c r="BG86" s="34">
        <v>0</v>
      </c>
      <c r="BH86" s="24">
        <v>0</v>
      </c>
      <c r="BI86" s="35">
        <v>0</v>
      </c>
      <c r="BJ86" s="24">
        <v>0</v>
      </c>
      <c r="BK86" s="36">
        <v>0</v>
      </c>
      <c r="BL86" s="24">
        <v>0</v>
      </c>
      <c r="BM86" s="37">
        <v>0</v>
      </c>
      <c r="BN86" s="24">
        <v>5</v>
      </c>
    </row>
    <row r="87" spans="1:127" s="47" customFormat="1" x14ac:dyDescent="0.2">
      <c r="A87" s="29" t="s">
        <v>300</v>
      </c>
      <c r="B87" s="29">
        <v>40</v>
      </c>
      <c r="C87" s="29" t="s">
        <v>244</v>
      </c>
      <c r="G87" s="29" t="s">
        <v>245</v>
      </c>
      <c r="H87" s="23">
        <v>7</v>
      </c>
      <c r="I87" s="24">
        <v>8</v>
      </c>
      <c r="J87" s="25">
        <v>8</v>
      </c>
      <c r="K87" s="24">
        <v>8</v>
      </c>
      <c r="L87" s="26">
        <v>8</v>
      </c>
      <c r="M87" s="27">
        <v>6</v>
      </c>
      <c r="N87" s="24">
        <v>6</v>
      </c>
      <c r="O87" s="28">
        <v>8</v>
      </c>
      <c r="P87" s="29">
        <v>6</v>
      </c>
      <c r="Q87" s="24">
        <v>7</v>
      </c>
      <c r="R87" s="30">
        <v>7</v>
      </c>
      <c r="S87" s="24">
        <v>7</v>
      </c>
      <c r="T87" s="31">
        <v>6</v>
      </c>
      <c r="U87" s="24">
        <v>7</v>
      </c>
      <c r="V87" s="32">
        <v>7</v>
      </c>
      <c r="W87" s="24">
        <v>9</v>
      </c>
      <c r="X87" s="33">
        <v>9</v>
      </c>
      <c r="Y87" s="24">
        <v>10</v>
      </c>
      <c r="Z87" s="34">
        <v>9</v>
      </c>
      <c r="AA87" s="24">
        <v>7</v>
      </c>
      <c r="AB87" s="35">
        <v>7</v>
      </c>
      <c r="AC87" s="24">
        <v>7</v>
      </c>
      <c r="AD87" s="36">
        <v>7</v>
      </c>
      <c r="AE87" s="24">
        <v>7</v>
      </c>
      <c r="AF87" s="37">
        <v>7</v>
      </c>
      <c r="AG87" s="24">
        <v>8</v>
      </c>
      <c r="AH87" s="38" t="s">
        <v>40</v>
      </c>
      <c r="AI87" s="38">
        <v>60</v>
      </c>
      <c r="AJ87" s="38" t="s">
        <v>244</v>
      </c>
      <c r="AK87" s="39"/>
      <c r="AL87" s="39"/>
      <c r="AM87" s="39"/>
      <c r="AN87" s="38" t="s">
        <v>258</v>
      </c>
      <c r="AO87" s="23">
        <v>0</v>
      </c>
      <c r="AP87" s="24">
        <v>5</v>
      </c>
      <c r="AQ87" s="25">
        <v>5</v>
      </c>
      <c r="AR87" s="24">
        <v>8</v>
      </c>
      <c r="AS87" s="26">
        <v>9</v>
      </c>
      <c r="AT87" s="27">
        <v>7</v>
      </c>
      <c r="AU87" s="24">
        <v>10</v>
      </c>
      <c r="AV87" s="28">
        <v>7</v>
      </c>
      <c r="AW87" s="29">
        <v>6</v>
      </c>
      <c r="AX87" s="24">
        <v>3</v>
      </c>
      <c r="AY87" s="30">
        <v>1</v>
      </c>
      <c r="AZ87" s="24">
        <v>1</v>
      </c>
      <c r="BA87" s="31">
        <v>0</v>
      </c>
      <c r="BB87" s="24">
        <v>6</v>
      </c>
      <c r="BC87" s="32">
        <v>8</v>
      </c>
      <c r="BD87" s="24">
        <v>3</v>
      </c>
      <c r="BE87" s="33">
        <v>3</v>
      </c>
      <c r="BF87" s="24">
        <v>2</v>
      </c>
      <c r="BG87" s="34">
        <v>0</v>
      </c>
      <c r="BH87" s="24">
        <v>0</v>
      </c>
      <c r="BI87" s="35">
        <v>0</v>
      </c>
      <c r="BJ87" s="24">
        <v>0</v>
      </c>
      <c r="BK87" s="36">
        <v>0</v>
      </c>
      <c r="BL87" s="24">
        <v>0</v>
      </c>
      <c r="BM87" s="37">
        <v>0</v>
      </c>
      <c r="BN87" s="24">
        <v>6</v>
      </c>
    </row>
    <row r="88" spans="1:127" s="39" customFormat="1" x14ac:dyDescent="0.2">
      <c r="A88" s="24" t="s">
        <v>46</v>
      </c>
      <c r="B88" s="24">
        <v>60</v>
      </c>
      <c r="C88" s="24" t="s">
        <v>244</v>
      </c>
      <c r="D88" s="40"/>
      <c r="E88" s="40"/>
      <c r="F88" s="40"/>
      <c r="G88" s="24" t="s">
        <v>245</v>
      </c>
      <c r="H88" s="23">
        <v>2</v>
      </c>
      <c r="I88" s="24">
        <v>4</v>
      </c>
      <c r="J88" s="25">
        <v>3</v>
      </c>
      <c r="K88" s="24">
        <v>4</v>
      </c>
      <c r="L88" s="26">
        <v>5</v>
      </c>
      <c r="M88" s="27">
        <v>5</v>
      </c>
      <c r="N88" s="24">
        <v>8</v>
      </c>
      <c r="O88" s="28">
        <v>5</v>
      </c>
      <c r="P88" s="29">
        <v>6</v>
      </c>
      <c r="Q88" s="24">
        <v>5</v>
      </c>
      <c r="R88" s="30">
        <v>5</v>
      </c>
      <c r="S88" s="24">
        <v>6</v>
      </c>
      <c r="T88" s="31">
        <v>5</v>
      </c>
      <c r="U88" s="24">
        <v>5</v>
      </c>
      <c r="V88" s="32">
        <v>6</v>
      </c>
      <c r="W88" s="24">
        <v>3</v>
      </c>
      <c r="X88" s="33">
        <v>4</v>
      </c>
      <c r="Y88" s="24">
        <v>2</v>
      </c>
      <c r="Z88" s="34">
        <v>2</v>
      </c>
      <c r="AA88" s="24">
        <v>1</v>
      </c>
      <c r="AB88" s="35">
        <v>1</v>
      </c>
      <c r="AC88" s="24">
        <v>3</v>
      </c>
      <c r="AD88" s="36">
        <v>1</v>
      </c>
      <c r="AE88" s="24">
        <v>1</v>
      </c>
      <c r="AF88" s="37">
        <v>0</v>
      </c>
      <c r="AG88" s="24">
        <v>5</v>
      </c>
      <c r="AH88" s="38" t="s">
        <v>46</v>
      </c>
      <c r="AI88" s="38">
        <v>60</v>
      </c>
      <c r="AJ88" s="38" t="s">
        <v>244</v>
      </c>
      <c r="AN88" s="38" t="s">
        <v>245</v>
      </c>
      <c r="AO88" s="23">
        <v>3</v>
      </c>
      <c r="AP88" s="24">
        <v>4</v>
      </c>
      <c r="AQ88" s="25">
        <v>3</v>
      </c>
      <c r="AR88" s="24">
        <v>4</v>
      </c>
      <c r="AS88" s="26">
        <v>4</v>
      </c>
      <c r="AT88" s="27">
        <v>3</v>
      </c>
      <c r="AU88" s="24">
        <v>6</v>
      </c>
      <c r="AV88" s="28">
        <v>5</v>
      </c>
      <c r="AW88" s="29">
        <v>6</v>
      </c>
      <c r="AX88" s="24">
        <v>3</v>
      </c>
      <c r="AY88" s="30">
        <v>3</v>
      </c>
      <c r="AZ88" s="24">
        <v>4</v>
      </c>
      <c r="BA88" s="31">
        <v>4</v>
      </c>
      <c r="BB88" s="24">
        <v>3</v>
      </c>
      <c r="BC88" s="32">
        <v>5</v>
      </c>
      <c r="BD88" s="24">
        <v>4</v>
      </c>
      <c r="BE88" s="33">
        <v>4</v>
      </c>
      <c r="BF88" s="24">
        <v>2</v>
      </c>
      <c r="BG88" s="34">
        <v>2</v>
      </c>
      <c r="BH88" s="24">
        <v>3</v>
      </c>
      <c r="BI88" s="35">
        <v>3</v>
      </c>
      <c r="BJ88" s="24">
        <v>2</v>
      </c>
      <c r="BK88" s="36">
        <v>2</v>
      </c>
      <c r="BL88" s="24">
        <v>2</v>
      </c>
      <c r="BM88" s="37">
        <v>2</v>
      </c>
      <c r="BN88" s="24">
        <v>6</v>
      </c>
    </row>
    <row r="89" spans="1:127" s="39" customFormat="1" x14ac:dyDescent="0.2">
      <c r="A89" s="24" t="s">
        <v>44</v>
      </c>
      <c r="B89" s="24">
        <v>60</v>
      </c>
      <c r="C89" s="24" t="s">
        <v>244</v>
      </c>
      <c r="D89" s="40"/>
      <c r="E89" s="40"/>
      <c r="F89" s="40"/>
      <c r="G89" s="24" t="s">
        <v>245</v>
      </c>
      <c r="H89" s="23">
        <v>2</v>
      </c>
      <c r="I89" s="24">
        <v>2</v>
      </c>
      <c r="J89" s="25">
        <v>4</v>
      </c>
      <c r="K89" s="24">
        <v>4</v>
      </c>
      <c r="L89" s="26">
        <v>4</v>
      </c>
      <c r="M89" s="27">
        <v>3</v>
      </c>
      <c r="N89" s="24">
        <v>10</v>
      </c>
      <c r="O89" s="28">
        <v>7</v>
      </c>
      <c r="P89" s="29">
        <v>8</v>
      </c>
      <c r="Q89" s="24">
        <v>8</v>
      </c>
      <c r="R89" s="30">
        <v>7</v>
      </c>
      <c r="S89" s="24">
        <v>8</v>
      </c>
      <c r="T89" s="31">
        <v>8</v>
      </c>
      <c r="U89" s="24">
        <v>6</v>
      </c>
      <c r="V89" s="32">
        <v>6</v>
      </c>
      <c r="W89" s="24">
        <v>6</v>
      </c>
      <c r="X89" s="33">
        <v>6</v>
      </c>
      <c r="Y89" s="24">
        <v>6</v>
      </c>
      <c r="Z89" s="34">
        <v>5</v>
      </c>
      <c r="AA89" s="24">
        <v>5</v>
      </c>
      <c r="AB89" s="35">
        <v>6</v>
      </c>
      <c r="AC89" s="24">
        <v>6</v>
      </c>
      <c r="AD89" s="36">
        <v>4</v>
      </c>
      <c r="AE89" s="24">
        <v>2</v>
      </c>
      <c r="AF89" s="37">
        <v>2</v>
      </c>
      <c r="AG89" s="24">
        <v>8</v>
      </c>
      <c r="AH89" s="38" t="s">
        <v>44</v>
      </c>
      <c r="AI89" s="38">
        <v>60</v>
      </c>
      <c r="AJ89" s="38" t="s">
        <v>244</v>
      </c>
      <c r="AN89" s="38" t="s">
        <v>245</v>
      </c>
      <c r="AO89" s="23">
        <v>4</v>
      </c>
      <c r="AP89" s="24">
        <v>3</v>
      </c>
      <c r="AQ89" s="25">
        <v>2</v>
      </c>
      <c r="AR89" s="24">
        <v>2</v>
      </c>
      <c r="AS89" s="26">
        <v>2</v>
      </c>
      <c r="AT89" s="27">
        <v>0</v>
      </c>
      <c r="AU89" s="24">
        <v>10</v>
      </c>
      <c r="AV89" s="28">
        <v>1</v>
      </c>
      <c r="AW89" s="29">
        <v>5</v>
      </c>
      <c r="AX89" s="24">
        <v>6</v>
      </c>
      <c r="AY89" s="30">
        <v>6</v>
      </c>
      <c r="AZ89" s="24">
        <v>7</v>
      </c>
      <c r="BA89" s="31">
        <v>7</v>
      </c>
      <c r="BB89" s="24">
        <v>10</v>
      </c>
      <c r="BC89" s="32">
        <v>10</v>
      </c>
      <c r="BD89" s="24">
        <v>10</v>
      </c>
      <c r="BE89" s="33">
        <v>10</v>
      </c>
      <c r="BF89" s="24">
        <v>9</v>
      </c>
      <c r="BG89" s="34">
        <v>9</v>
      </c>
      <c r="BH89" s="24">
        <v>6</v>
      </c>
      <c r="BI89" s="35">
        <v>6</v>
      </c>
      <c r="BJ89" s="24">
        <v>6</v>
      </c>
      <c r="BK89" s="36">
        <v>6</v>
      </c>
      <c r="BL89" s="24">
        <v>1</v>
      </c>
      <c r="BM89" s="37">
        <v>1</v>
      </c>
      <c r="BN89" s="24">
        <v>9</v>
      </c>
    </row>
    <row r="90" spans="1:127" s="40" customFormat="1" x14ac:dyDescent="0.2">
      <c r="A90" s="24" t="s">
        <v>50</v>
      </c>
      <c r="B90" s="24">
        <v>60</v>
      </c>
      <c r="C90" s="24" t="s">
        <v>244</v>
      </c>
      <c r="G90" s="24" t="s">
        <v>314</v>
      </c>
      <c r="H90" s="23">
        <v>8</v>
      </c>
      <c r="I90" s="24">
        <v>7</v>
      </c>
      <c r="J90" s="25">
        <v>7</v>
      </c>
      <c r="K90" s="24">
        <v>7</v>
      </c>
      <c r="L90" s="26">
        <v>5</v>
      </c>
      <c r="M90" s="27">
        <v>5</v>
      </c>
      <c r="N90" s="24">
        <v>10</v>
      </c>
      <c r="O90" s="28">
        <v>7</v>
      </c>
      <c r="P90" s="29">
        <v>5</v>
      </c>
      <c r="Q90" s="24">
        <v>4</v>
      </c>
      <c r="R90" s="30">
        <v>3</v>
      </c>
      <c r="S90" s="24">
        <v>3</v>
      </c>
      <c r="T90" s="31">
        <v>2</v>
      </c>
      <c r="U90" s="24">
        <v>1</v>
      </c>
      <c r="V90" s="32">
        <v>1</v>
      </c>
      <c r="W90" s="24">
        <v>1</v>
      </c>
      <c r="X90" s="33">
        <v>1</v>
      </c>
      <c r="Y90" s="24">
        <v>3</v>
      </c>
      <c r="Z90" s="34">
        <v>2</v>
      </c>
      <c r="AA90" s="24">
        <v>1</v>
      </c>
      <c r="AB90" s="35">
        <v>1</v>
      </c>
      <c r="AC90" s="24">
        <v>1</v>
      </c>
      <c r="AD90" s="36">
        <v>6</v>
      </c>
      <c r="AE90" s="24">
        <v>1</v>
      </c>
      <c r="AF90" s="37">
        <v>0</v>
      </c>
      <c r="AG90" s="24">
        <v>3</v>
      </c>
      <c r="AH90" s="38" t="s">
        <v>50</v>
      </c>
      <c r="AI90" s="38">
        <v>60</v>
      </c>
      <c r="AJ90" s="38" t="s">
        <v>244</v>
      </c>
      <c r="AK90" s="39"/>
      <c r="AL90" s="39"/>
      <c r="AM90" s="39"/>
      <c r="AN90" s="38" t="s">
        <v>315</v>
      </c>
      <c r="AO90" s="23">
        <v>9</v>
      </c>
      <c r="AP90" s="24">
        <v>8</v>
      </c>
      <c r="AQ90" s="25">
        <v>8</v>
      </c>
      <c r="AR90" s="24">
        <v>8</v>
      </c>
      <c r="AS90" s="26">
        <v>4</v>
      </c>
      <c r="AT90" s="27">
        <v>6</v>
      </c>
      <c r="AU90" s="24">
        <v>9</v>
      </c>
      <c r="AV90" s="28">
        <v>6</v>
      </c>
      <c r="AW90" s="29">
        <v>2</v>
      </c>
      <c r="AX90" s="24">
        <v>2</v>
      </c>
      <c r="AY90" s="30">
        <v>1</v>
      </c>
      <c r="AZ90" s="24">
        <v>1</v>
      </c>
      <c r="BA90" s="31">
        <v>4</v>
      </c>
      <c r="BB90" s="24">
        <v>6</v>
      </c>
      <c r="BC90" s="32">
        <v>8</v>
      </c>
      <c r="BD90" s="24">
        <v>7</v>
      </c>
      <c r="BE90" s="33">
        <v>6</v>
      </c>
      <c r="BF90" s="24">
        <v>8</v>
      </c>
      <c r="BG90" s="34">
        <v>7</v>
      </c>
      <c r="BH90" s="24">
        <v>7</v>
      </c>
      <c r="BI90" s="35">
        <v>7</v>
      </c>
      <c r="BJ90" s="24">
        <v>6</v>
      </c>
      <c r="BK90" s="36">
        <v>7</v>
      </c>
      <c r="BL90" s="24">
        <v>2</v>
      </c>
      <c r="BM90" s="37">
        <v>0</v>
      </c>
      <c r="BN90" s="24">
        <v>6</v>
      </c>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row>
    <row r="91" spans="1:127" s="40" customFormat="1" x14ac:dyDescent="0.2">
      <c r="A91" s="24" t="s">
        <v>48</v>
      </c>
      <c r="B91" s="24">
        <v>60</v>
      </c>
      <c r="C91" s="24" t="s">
        <v>244</v>
      </c>
      <c r="G91" s="24" t="s">
        <v>316</v>
      </c>
      <c r="H91" s="23">
        <v>8</v>
      </c>
      <c r="I91" s="24">
        <v>9</v>
      </c>
      <c r="J91" s="25">
        <v>8</v>
      </c>
      <c r="K91" s="24">
        <v>3</v>
      </c>
      <c r="L91" s="26">
        <v>7</v>
      </c>
      <c r="M91" s="27">
        <v>8</v>
      </c>
      <c r="N91" s="24">
        <v>9</v>
      </c>
      <c r="O91" s="28">
        <v>7</v>
      </c>
      <c r="P91" s="29">
        <v>3</v>
      </c>
      <c r="Q91" s="24">
        <v>1</v>
      </c>
      <c r="R91" s="30">
        <v>3</v>
      </c>
      <c r="S91" s="24">
        <v>4</v>
      </c>
      <c r="T91" s="31">
        <v>8</v>
      </c>
      <c r="U91" s="24">
        <v>2</v>
      </c>
      <c r="V91" s="32">
        <v>2</v>
      </c>
      <c r="W91" s="24">
        <v>2</v>
      </c>
      <c r="X91" s="33">
        <v>2</v>
      </c>
      <c r="Y91" s="24">
        <v>3</v>
      </c>
      <c r="Z91" s="34">
        <v>2</v>
      </c>
      <c r="AA91" s="24">
        <v>2</v>
      </c>
      <c r="AB91" s="35">
        <v>1</v>
      </c>
      <c r="AC91" s="24">
        <v>1</v>
      </c>
      <c r="AD91" s="36">
        <v>3</v>
      </c>
      <c r="AE91" s="24">
        <v>3</v>
      </c>
      <c r="AF91" s="37">
        <v>1</v>
      </c>
      <c r="AG91" s="24">
        <v>3</v>
      </c>
      <c r="AH91" s="38" t="s">
        <v>48</v>
      </c>
      <c r="AI91" s="38">
        <v>60</v>
      </c>
      <c r="AJ91" s="38" t="s">
        <v>244</v>
      </c>
      <c r="AK91" s="39"/>
      <c r="AL91" s="39"/>
      <c r="AM91" s="39"/>
      <c r="AN91" s="38" t="s">
        <v>317</v>
      </c>
      <c r="AO91" s="23">
        <v>6</v>
      </c>
      <c r="AP91" s="24">
        <v>5</v>
      </c>
      <c r="AQ91" s="25">
        <v>9</v>
      </c>
      <c r="AR91" s="24">
        <v>9</v>
      </c>
      <c r="AS91" s="26">
        <v>8</v>
      </c>
      <c r="AT91" s="27">
        <v>0</v>
      </c>
      <c r="AU91" s="24">
        <v>10</v>
      </c>
      <c r="AV91" s="28">
        <v>8</v>
      </c>
      <c r="AW91" s="29">
        <v>6</v>
      </c>
      <c r="AX91" s="24">
        <v>3</v>
      </c>
      <c r="AY91" s="30">
        <v>2</v>
      </c>
      <c r="AZ91" s="24">
        <v>2</v>
      </c>
      <c r="BA91" s="31">
        <v>5</v>
      </c>
      <c r="BB91" s="24">
        <v>10</v>
      </c>
      <c r="BC91" s="32">
        <v>10</v>
      </c>
      <c r="BD91" s="24">
        <v>9</v>
      </c>
      <c r="BE91" s="33">
        <v>9</v>
      </c>
      <c r="BF91" s="24">
        <v>9</v>
      </c>
      <c r="BG91" s="34">
        <v>8</v>
      </c>
      <c r="BH91" s="24">
        <v>5</v>
      </c>
      <c r="BI91" s="35">
        <v>5</v>
      </c>
      <c r="BJ91" s="24">
        <v>2</v>
      </c>
      <c r="BK91" s="36">
        <v>1</v>
      </c>
      <c r="BL91" s="24">
        <v>1</v>
      </c>
      <c r="BM91" s="37">
        <v>0</v>
      </c>
      <c r="BN91" s="24">
        <v>3</v>
      </c>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row>
    <row r="92" spans="1:127" s="39" customFormat="1" x14ac:dyDescent="0.2">
      <c r="A92" s="68" t="s">
        <v>323</v>
      </c>
      <c r="B92" s="68">
        <v>60</v>
      </c>
      <c r="C92" s="68" t="s">
        <v>244</v>
      </c>
      <c r="D92" s="68"/>
      <c r="E92" s="68"/>
      <c r="F92" s="68"/>
      <c r="G92" s="68" t="s">
        <v>276</v>
      </c>
      <c r="H92" s="43">
        <v>5</v>
      </c>
      <c r="I92" s="42">
        <v>7</v>
      </c>
      <c r="J92" s="44">
        <v>6</v>
      </c>
      <c r="K92" s="42">
        <v>5</v>
      </c>
      <c r="L92" s="45">
        <v>5</v>
      </c>
      <c r="M92" s="46">
        <v>6</v>
      </c>
      <c r="N92" s="42">
        <v>6</v>
      </c>
      <c r="O92" s="69">
        <v>6</v>
      </c>
      <c r="P92" s="41">
        <v>4</v>
      </c>
      <c r="Q92" s="42">
        <v>0</v>
      </c>
      <c r="R92" s="70">
        <v>1</v>
      </c>
      <c r="S92" s="42">
        <v>2</v>
      </c>
      <c r="T92" s="71">
        <v>2</v>
      </c>
      <c r="U92" s="42">
        <v>1</v>
      </c>
      <c r="V92" s="72">
        <v>0</v>
      </c>
      <c r="W92" s="42">
        <v>0</v>
      </c>
      <c r="X92" s="48">
        <v>0</v>
      </c>
      <c r="Y92" s="42">
        <v>0</v>
      </c>
      <c r="Z92" s="73">
        <v>0</v>
      </c>
      <c r="AA92" s="42">
        <v>0</v>
      </c>
      <c r="AB92" s="49">
        <v>0</v>
      </c>
      <c r="AC92" s="42">
        <v>0</v>
      </c>
      <c r="AD92" s="74">
        <v>0</v>
      </c>
      <c r="AE92" s="42">
        <v>0</v>
      </c>
      <c r="AF92" s="75">
        <v>0</v>
      </c>
      <c r="AG92" s="42">
        <v>3</v>
      </c>
      <c r="AH92" s="68" t="s">
        <v>323</v>
      </c>
      <c r="AI92" s="68">
        <v>60</v>
      </c>
      <c r="AJ92" s="68" t="s">
        <v>244</v>
      </c>
      <c r="AK92" s="68"/>
      <c r="AL92" s="68"/>
      <c r="AM92" s="68"/>
      <c r="AN92" s="68" t="s">
        <v>327</v>
      </c>
      <c r="AO92" s="43">
        <v>6</v>
      </c>
      <c r="AP92" s="42">
        <v>7</v>
      </c>
      <c r="AQ92" s="44">
        <v>6</v>
      </c>
      <c r="AR92" s="42">
        <v>4</v>
      </c>
      <c r="AS92" s="45">
        <v>5</v>
      </c>
      <c r="AT92" s="46">
        <v>4</v>
      </c>
      <c r="AU92" s="42">
        <v>6</v>
      </c>
      <c r="AV92" s="69">
        <v>5</v>
      </c>
      <c r="AW92" s="41">
        <v>2</v>
      </c>
      <c r="AX92" s="42">
        <v>0</v>
      </c>
      <c r="AY92" s="70">
        <v>1</v>
      </c>
      <c r="AZ92" s="42">
        <v>2</v>
      </c>
      <c r="BA92" s="71">
        <v>2</v>
      </c>
      <c r="BB92" s="42">
        <v>0</v>
      </c>
      <c r="BC92" s="72">
        <v>0</v>
      </c>
      <c r="BD92" s="42">
        <v>1</v>
      </c>
      <c r="BE92" s="48">
        <v>0</v>
      </c>
      <c r="BF92" s="42">
        <v>0</v>
      </c>
      <c r="BG92" s="73">
        <v>0</v>
      </c>
      <c r="BH92" s="42">
        <v>2</v>
      </c>
      <c r="BI92" s="49">
        <v>0</v>
      </c>
      <c r="BJ92" s="42">
        <v>0</v>
      </c>
      <c r="BK92" s="74">
        <v>0</v>
      </c>
      <c r="BL92" s="42">
        <v>0</v>
      </c>
      <c r="BM92" s="75">
        <v>0</v>
      </c>
      <c r="BN92" s="42">
        <v>2</v>
      </c>
    </row>
    <row r="93" spans="1:127" s="39" customFormat="1" x14ac:dyDescent="0.2">
      <c r="A93" s="68" t="s">
        <v>324</v>
      </c>
      <c r="B93" s="68">
        <v>60</v>
      </c>
      <c r="C93" s="68" t="s">
        <v>244</v>
      </c>
      <c r="D93" s="68"/>
      <c r="E93" s="68"/>
      <c r="F93" s="68"/>
      <c r="G93" s="68" t="s">
        <v>245</v>
      </c>
      <c r="H93" s="43">
        <v>7</v>
      </c>
      <c r="I93" s="42">
        <v>6</v>
      </c>
      <c r="J93" s="44">
        <v>4</v>
      </c>
      <c r="K93" s="42">
        <v>5</v>
      </c>
      <c r="L93" s="45">
        <v>5</v>
      </c>
      <c r="M93" s="46">
        <v>6</v>
      </c>
      <c r="N93" s="42">
        <v>5</v>
      </c>
      <c r="O93" s="69">
        <v>4</v>
      </c>
      <c r="P93" s="41">
        <v>3</v>
      </c>
      <c r="Q93" s="42">
        <v>6</v>
      </c>
      <c r="R93" s="70">
        <v>7</v>
      </c>
      <c r="S93" s="42">
        <v>8</v>
      </c>
      <c r="T93" s="71">
        <v>6</v>
      </c>
      <c r="U93" s="42">
        <v>5</v>
      </c>
      <c r="V93" s="72">
        <v>5</v>
      </c>
      <c r="W93" s="42">
        <v>4</v>
      </c>
      <c r="X93" s="48">
        <v>4</v>
      </c>
      <c r="Y93" s="42">
        <v>6</v>
      </c>
      <c r="Z93" s="73">
        <v>6</v>
      </c>
      <c r="AA93" s="42">
        <v>2</v>
      </c>
      <c r="AB93" s="49">
        <v>4</v>
      </c>
      <c r="AC93" s="42">
        <v>2</v>
      </c>
      <c r="AD93" s="74">
        <v>8</v>
      </c>
      <c r="AE93" s="42">
        <v>6</v>
      </c>
      <c r="AF93" s="75">
        <v>3</v>
      </c>
      <c r="AG93" s="42">
        <v>7</v>
      </c>
      <c r="AH93" s="68" t="s">
        <v>324</v>
      </c>
      <c r="AI93" s="68">
        <v>60</v>
      </c>
      <c r="AJ93" s="68" t="s">
        <v>244</v>
      </c>
      <c r="AK93" s="68"/>
      <c r="AL93" s="68"/>
      <c r="AM93" s="68"/>
      <c r="AN93" s="68" t="s">
        <v>276</v>
      </c>
      <c r="AO93" s="43">
        <v>4</v>
      </c>
      <c r="AP93" s="42">
        <v>3</v>
      </c>
      <c r="AQ93" s="44">
        <v>3</v>
      </c>
      <c r="AR93" s="42">
        <v>5</v>
      </c>
      <c r="AS93" s="45">
        <v>5</v>
      </c>
      <c r="AT93" s="46">
        <v>6</v>
      </c>
      <c r="AU93" s="42">
        <v>7</v>
      </c>
      <c r="AV93" s="69">
        <v>7</v>
      </c>
      <c r="AW93" s="41">
        <v>3</v>
      </c>
      <c r="AX93" s="42">
        <v>5</v>
      </c>
      <c r="AY93" s="70">
        <v>6</v>
      </c>
      <c r="AZ93" s="42">
        <v>6</v>
      </c>
      <c r="BA93" s="71">
        <v>5</v>
      </c>
      <c r="BB93" s="42">
        <v>3</v>
      </c>
      <c r="BC93" s="72">
        <v>3</v>
      </c>
      <c r="BD93" s="42">
        <v>3</v>
      </c>
      <c r="BE93" s="48">
        <v>3</v>
      </c>
      <c r="BF93" s="42">
        <v>3</v>
      </c>
      <c r="BG93" s="73">
        <v>5</v>
      </c>
      <c r="BH93" s="42">
        <v>5</v>
      </c>
      <c r="BI93" s="49">
        <v>4</v>
      </c>
      <c r="BJ93" s="42">
        <v>3</v>
      </c>
      <c r="BK93" s="74">
        <v>6</v>
      </c>
      <c r="BL93" s="42">
        <v>5</v>
      </c>
      <c r="BM93" s="75">
        <v>6</v>
      </c>
      <c r="BN93" s="42">
        <v>4</v>
      </c>
    </row>
    <row r="94" spans="1:127" s="39" customFormat="1" x14ac:dyDescent="0.2">
      <c r="A94" s="68"/>
      <c r="B94" s="68"/>
      <c r="C94" s="68" t="s">
        <v>330</v>
      </c>
      <c r="D94" s="68"/>
      <c r="E94" s="68"/>
      <c r="F94" s="68"/>
      <c r="G94" s="68"/>
      <c r="H94" s="148">
        <f>MAX(H68:H93)</f>
        <v>10</v>
      </c>
      <c r="I94" s="148">
        <f>MAX(I68:I93)</f>
        <v>10</v>
      </c>
      <c r="J94" s="148">
        <f t="shared" ref="J94" si="89">MAX(J68:J93)</f>
        <v>10</v>
      </c>
      <c r="K94" s="148">
        <f t="shared" ref="K94" si="90">MAX(K68:K93)</f>
        <v>10</v>
      </c>
      <c r="L94" s="148">
        <f t="shared" ref="L94" si="91">MAX(L68:L93)</f>
        <v>10</v>
      </c>
      <c r="M94" s="148">
        <f t="shared" ref="M94" si="92">MAX(M68:M93)</f>
        <v>10</v>
      </c>
      <c r="N94" s="148">
        <f t="shared" ref="N94" si="93">MAX(N68:N93)</f>
        <v>10</v>
      </c>
      <c r="O94" s="148">
        <f t="shared" ref="O94" si="94">MAX(O68:O93)</f>
        <v>10</v>
      </c>
      <c r="P94" s="148">
        <f t="shared" ref="P94" si="95">MAX(P68:P93)</f>
        <v>9</v>
      </c>
      <c r="Q94" s="148">
        <f t="shared" ref="Q94" si="96">MAX(Q68:Q93)</f>
        <v>8</v>
      </c>
      <c r="R94" s="148">
        <f t="shared" ref="R94" si="97">MAX(R68:R93)</f>
        <v>7</v>
      </c>
      <c r="S94" s="148">
        <f t="shared" ref="S94" si="98">MAX(S68:S93)</f>
        <v>9</v>
      </c>
      <c r="T94" s="148">
        <f t="shared" ref="T94" si="99">MAX(T68:T93)</f>
        <v>10</v>
      </c>
      <c r="U94" s="148">
        <f t="shared" ref="U94" si="100">MAX(U68:U93)</f>
        <v>7</v>
      </c>
      <c r="V94" s="148">
        <f t="shared" ref="V94" si="101">MAX(V68:V93)</f>
        <v>8</v>
      </c>
      <c r="W94" s="148">
        <f t="shared" ref="W94" si="102">MAX(W68:W93)</f>
        <v>9</v>
      </c>
      <c r="X94" s="148">
        <f t="shared" ref="X94" si="103">MAX(X68:X93)</f>
        <v>9</v>
      </c>
      <c r="Y94" s="148">
        <f t="shared" ref="Y94" si="104">MAX(Y68:Y93)</f>
        <v>10</v>
      </c>
      <c r="Z94" s="148">
        <f t="shared" ref="Z94" si="105">MAX(Z68:Z93)</f>
        <v>9</v>
      </c>
      <c r="AA94" s="148">
        <f t="shared" ref="AA94" si="106">MAX(AA68:AA93)</f>
        <v>9</v>
      </c>
      <c r="AB94" s="148">
        <f t="shared" ref="AB94" si="107">MAX(AB68:AB93)</f>
        <v>9</v>
      </c>
      <c r="AC94" s="148">
        <f t="shared" ref="AC94" si="108">MAX(AC68:AC93)</f>
        <v>9</v>
      </c>
      <c r="AD94" s="148">
        <f t="shared" ref="AD94" si="109">MAX(AD68:AD93)</f>
        <v>8</v>
      </c>
      <c r="AE94" s="148">
        <f t="shared" ref="AE94" si="110">MAX(AE68:AE93)</f>
        <v>7</v>
      </c>
      <c r="AF94" s="148">
        <f t="shared" ref="AF94" si="111">MAX(AF68:AF93)</f>
        <v>8</v>
      </c>
      <c r="AG94" s="148">
        <f t="shared" ref="AG94" si="112">MAX(AG68:AG93)</f>
        <v>9</v>
      </c>
      <c r="AH94" s="68"/>
      <c r="AI94" s="68"/>
      <c r="AJ94" s="68"/>
      <c r="AK94" s="68"/>
      <c r="AL94" s="68"/>
      <c r="AM94" s="68"/>
      <c r="AN94" s="68"/>
      <c r="AO94" s="148">
        <f t="shared" ref="AO94" si="113">MAX(AO68:AO93)</f>
        <v>9</v>
      </c>
      <c r="AP94" s="148">
        <f t="shared" ref="AP94" si="114">MAX(AP68:AP93)</f>
        <v>10</v>
      </c>
      <c r="AQ94" s="148">
        <f t="shared" ref="AQ94" si="115">MAX(AQ68:AQ93)</f>
        <v>10</v>
      </c>
      <c r="AR94" s="148">
        <f t="shared" ref="AR94" si="116">MAX(AR68:AR93)</f>
        <v>10</v>
      </c>
      <c r="AS94" s="148">
        <f t="shared" ref="AS94" si="117">MAX(AS68:AS93)</f>
        <v>10</v>
      </c>
      <c r="AT94" s="148">
        <f t="shared" ref="AT94" si="118">MAX(AT68:AT93)</f>
        <v>10</v>
      </c>
      <c r="AU94" s="148">
        <f t="shared" ref="AU94" si="119">MAX(AU68:AU93)</f>
        <v>10</v>
      </c>
      <c r="AV94" s="148">
        <f t="shared" ref="AV94" si="120">MAX(AV68:AV93)</f>
        <v>9</v>
      </c>
      <c r="AW94" s="148">
        <f t="shared" ref="AW94" si="121">MAX(AW68:AW93)</f>
        <v>10</v>
      </c>
      <c r="AX94" s="148">
        <f t="shared" ref="AX94" si="122">MAX(AX68:AX93)</f>
        <v>9</v>
      </c>
      <c r="AY94" s="148">
        <f t="shared" ref="AY94" si="123">MAX(AY68:AY93)</f>
        <v>9</v>
      </c>
      <c r="AZ94" s="148">
        <f t="shared" ref="AZ94" si="124">MAX(AZ68:AZ93)</f>
        <v>9</v>
      </c>
      <c r="BA94" s="148">
        <f t="shared" ref="BA94" si="125">MAX(BA68:BA93)</f>
        <v>10</v>
      </c>
      <c r="BB94" s="148">
        <f t="shared" ref="BB94" si="126">MAX(BB68:BB93)</f>
        <v>10</v>
      </c>
      <c r="BC94" s="148">
        <f t="shared" ref="BC94" si="127">MAX(BC68:BC93)</f>
        <v>10</v>
      </c>
      <c r="BD94" s="148">
        <f t="shared" ref="BD94" si="128">MAX(BD68:BD93)</f>
        <v>10</v>
      </c>
      <c r="BE94" s="148">
        <f t="shared" ref="BE94" si="129">MAX(BE68:BE93)</f>
        <v>10</v>
      </c>
      <c r="BF94" s="148">
        <f t="shared" ref="BF94" si="130">MAX(BF68:BF93)</f>
        <v>10</v>
      </c>
      <c r="BG94" s="148">
        <f t="shared" ref="BG94" si="131">MAX(BG68:BG93)</f>
        <v>10</v>
      </c>
      <c r="BH94" s="148">
        <f t="shared" ref="BH94" si="132">MAX(BH68:BH93)</f>
        <v>8</v>
      </c>
      <c r="BI94" s="148">
        <f t="shared" ref="BI94" si="133">MAX(BI68:BI93)</f>
        <v>9</v>
      </c>
      <c r="BJ94" s="148">
        <f t="shared" ref="BJ94" si="134">MAX(BJ68:BJ93)</f>
        <v>10</v>
      </c>
      <c r="BK94" s="148">
        <f t="shared" ref="BK94" si="135">MAX(BK68:BK93)</f>
        <v>9</v>
      </c>
      <c r="BL94" s="148">
        <f t="shared" ref="BL94" si="136">MAX(BL68:BL93)</f>
        <v>5</v>
      </c>
      <c r="BM94" s="148">
        <f t="shared" ref="BM94" si="137">MAX(BM68:BM93)</f>
        <v>6</v>
      </c>
      <c r="BN94" s="148">
        <f t="shared" ref="BN94" si="138">MAX(BN68:BN93)</f>
        <v>9</v>
      </c>
      <c r="BO94" s="68"/>
    </row>
    <row r="95" spans="1:127" s="39" customFormat="1" x14ac:dyDescent="0.2">
      <c r="A95" s="68"/>
      <c r="B95" s="68"/>
      <c r="C95" s="68" t="s">
        <v>339</v>
      </c>
      <c r="D95" s="68"/>
      <c r="E95" s="68"/>
      <c r="F95" s="68"/>
      <c r="G95" s="149"/>
      <c r="H95" s="149">
        <f t="shared" ref="H95:AG95" si="139">AVERAGE(H68:H93)</f>
        <v>4.5384615384615383</v>
      </c>
      <c r="I95" s="149">
        <f t="shared" si="139"/>
        <v>6.0384615384615383</v>
      </c>
      <c r="J95" s="149">
        <f t="shared" si="139"/>
        <v>6</v>
      </c>
      <c r="K95" s="149">
        <f t="shared" si="139"/>
        <v>6.3461538461538458</v>
      </c>
      <c r="L95" s="149">
        <f t="shared" si="139"/>
        <v>6.5</v>
      </c>
      <c r="M95" s="149">
        <f t="shared" si="139"/>
        <v>4.9615384615384617</v>
      </c>
      <c r="N95" s="149">
        <f t="shared" si="139"/>
        <v>8.5</v>
      </c>
      <c r="O95" s="149">
        <f t="shared" si="139"/>
        <v>6.4230769230769234</v>
      </c>
      <c r="P95" s="149">
        <f t="shared" si="139"/>
        <v>5.5384615384615383</v>
      </c>
      <c r="Q95" s="149">
        <f t="shared" si="139"/>
        <v>3.8461538461538463</v>
      </c>
      <c r="R95" s="149">
        <f t="shared" si="139"/>
        <v>3.3461538461538463</v>
      </c>
      <c r="S95" s="149">
        <f t="shared" si="139"/>
        <v>3.6923076923076925</v>
      </c>
      <c r="T95" s="149">
        <f t="shared" si="139"/>
        <v>3.1923076923076925</v>
      </c>
      <c r="U95" s="149">
        <f t="shared" si="139"/>
        <v>3.1923076923076925</v>
      </c>
      <c r="V95" s="149">
        <f t="shared" si="139"/>
        <v>3.7307692307692308</v>
      </c>
      <c r="W95" s="149">
        <f t="shared" si="139"/>
        <v>2.9615384615384617</v>
      </c>
      <c r="X95" s="149">
        <f t="shared" si="139"/>
        <v>3.3846153846153846</v>
      </c>
      <c r="Y95" s="149">
        <f t="shared" si="139"/>
        <v>4</v>
      </c>
      <c r="Z95" s="149">
        <f t="shared" si="139"/>
        <v>3.5</v>
      </c>
      <c r="AA95" s="149">
        <f t="shared" si="139"/>
        <v>3.1153846153846154</v>
      </c>
      <c r="AB95" s="149">
        <f t="shared" si="139"/>
        <v>3.12</v>
      </c>
      <c r="AC95" s="149">
        <f t="shared" si="139"/>
        <v>3.1923076923076925</v>
      </c>
      <c r="AD95" s="149">
        <f t="shared" si="139"/>
        <v>2.2692307692307692</v>
      </c>
      <c r="AE95" s="149">
        <f t="shared" si="139"/>
        <v>2</v>
      </c>
      <c r="AF95" s="149">
        <f t="shared" si="139"/>
        <v>1.7692307692307692</v>
      </c>
      <c r="AG95" s="149">
        <f t="shared" si="139"/>
        <v>5.4230769230769234</v>
      </c>
      <c r="AH95" s="68"/>
      <c r="AI95" s="68"/>
      <c r="AJ95" s="68"/>
      <c r="AK95" s="68"/>
      <c r="AL95" s="68"/>
      <c r="AM95" s="68"/>
      <c r="AN95" s="68"/>
      <c r="AO95" s="149">
        <f t="shared" ref="AO95:BN95" si="140">AVERAGE(AO68:AO93)</f>
        <v>4.1923076923076925</v>
      </c>
      <c r="AP95" s="149">
        <f t="shared" si="140"/>
        <v>4.8461538461538458</v>
      </c>
      <c r="AQ95" s="149">
        <f t="shared" si="140"/>
        <v>5.384615384615385</v>
      </c>
      <c r="AR95" s="149">
        <f t="shared" si="140"/>
        <v>6.0769230769230766</v>
      </c>
      <c r="AS95" s="149">
        <f t="shared" si="140"/>
        <v>6.2307692307692308</v>
      </c>
      <c r="AT95" s="149">
        <f t="shared" si="140"/>
        <v>4.384615384615385</v>
      </c>
      <c r="AU95" s="149">
        <f t="shared" si="140"/>
        <v>7.9230769230769234</v>
      </c>
      <c r="AV95" s="149">
        <f t="shared" si="140"/>
        <v>5.5769230769230766</v>
      </c>
      <c r="AW95" s="149">
        <f t="shared" si="140"/>
        <v>5.2692307692307692</v>
      </c>
      <c r="AX95" s="149">
        <f t="shared" si="140"/>
        <v>3.6153846153846154</v>
      </c>
      <c r="AY95" s="149">
        <f t="shared" si="140"/>
        <v>3.0769230769230771</v>
      </c>
      <c r="AZ95" s="149">
        <f t="shared" si="140"/>
        <v>2.8461538461538463</v>
      </c>
      <c r="BA95" s="149">
        <f t="shared" si="140"/>
        <v>2.8076923076923075</v>
      </c>
      <c r="BB95" s="149">
        <f t="shared" si="140"/>
        <v>4.5769230769230766</v>
      </c>
      <c r="BC95" s="149">
        <f t="shared" si="140"/>
        <v>5.7307692307692308</v>
      </c>
      <c r="BD95" s="149">
        <f t="shared" si="140"/>
        <v>4.384615384615385</v>
      </c>
      <c r="BE95" s="149">
        <f t="shared" si="140"/>
        <v>4.5769230769230766</v>
      </c>
      <c r="BF95" s="149">
        <f t="shared" si="140"/>
        <v>4.7692307692307692</v>
      </c>
      <c r="BG95" s="149">
        <f t="shared" si="140"/>
        <v>4.6538461538461542</v>
      </c>
      <c r="BH95" s="149">
        <f t="shared" si="140"/>
        <v>4.6399999999999997</v>
      </c>
      <c r="BI95" s="149">
        <f t="shared" si="140"/>
        <v>4</v>
      </c>
      <c r="BJ95" s="149">
        <f t="shared" si="140"/>
        <v>3.3076923076923075</v>
      </c>
      <c r="BK95" s="149">
        <f t="shared" si="140"/>
        <v>2.4615384615384617</v>
      </c>
      <c r="BL95" s="149">
        <f t="shared" si="140"/>
        <v>1.6538461538461537</v>
      </c>
      <c r="BM95" s="149">
        <f t="shared" si="140"/>
        <v>1.5384615384615385</v>
      </c>
      <c r="BN95" s="149">
        <f t="shared" si="140"/>
        <v>5.6538461538461542</v>
      </c>
      <c r="BO95" s="68"/>
    </row>
    <row r="96" spans="1:127" s="39" customFormat="1" x14ac:dyDescent="0.2">
      <c r="A96" s="68"/>
      <c r="B96" s="68"/>
      <c r="C96" s="68" t="s">
        <v>331</v>
      </c>
      <c r="D96" s="68"/>
      <c r="E96" s="68"/>
      <c r="F96" s="68"/>
      <c r="G96" s="68"/>
      <c r="H96" s="149">
        <f>MIN(H68:H93)</f>
        <v>0</v>
      </c>
      <c r="I96" s="149">
        <f t="shared" ref="I96:AG96" si="141">MIN(I68:I93)</f>
        <v>2</v>
      </c>
      <c r="J96" s="149">
        <f t="shared" si="141"/>
        <v>0</v>
      </c>
      <c r="K96" s="149">
        <f t="shared" si="141"/>
        <v>0</v>
      </c>
      <c r="L96" s="149">
        <f t="shared" si="141"/>
        <v>2</v>
      </c>
      <c r="M96" s="149">
        <f t="shared" si="141"/>
        <v>0</v>
      </c>
      <c r="N96" s="149">
        <f t="shared" si="141"/>
        <v>2</v>
      </c>
      <c r="O96" s="149">
        <f t="shared" si="141"/>
        <v>3</v>
      </c>
      <c r="P96" s="149">
        <f t="shared" si="141"/>
        <v>0</v>
      </c>
      <c r="Q96" s="149">
        <f t="shared" si="141"/>
        <v>0</v>
      </c>
      <c r="R96" s="149">
        <f t="shared" si="141"/>
        <v>0</v>
      </c>
      <c r="S96" s="149">
        <f t="shared" si="141"/>
        <v>0</v>
      </c>
      <c r="T96" s="149">
        <f t="shared" si="141"/>
        <v>0</v>
      </c>
      <c r="U96" s="149">
        <f t="shared" si="141"/>
        <v>0</v>
      </c>
      <c r="V96" s="149">
        <f t="shared" si="141"/>
        <v>0</v>
      </c>
      <c r="W96" s="149">
        <f t="shared" si="141"/>
        <v>0</v>
      </c>
      <c r="X96" s="149">
        <f t="shared" si="141"/>
        <v>0</v>
      </c>
      <c r="Y96" s="149">
        <f t="shared" si="141"/>
        <v>0</v>
      </c>
      <c r="Z96" s="149">
        <f t="shared" si="141"/>
        <v>0</v>
      </c>
      <c r="AA96" s="149">
        <f t="shared" si="141"/>
        <v>0</v>
      </c>
      <c r="AB96" s="149">
        <f t="shared" si="141"/>
        <v>0</v>
      </c>
      <c r="AC96" s="149">
        <f t="shared" si="141"/>
        <v>0</v>
      </c>
      <c r="AD96" s="149">
        <f t="shared" si="141"/>
        <v>0</v>
      </c>
      <c r="AE96" s="149">
        <f t="shared" si="141"/>
        <v>0</v>
      </c>
      <c r="AF96" s="149">
        <f t="shared" si="141"/>
        <v>0</v>
      </c>
      <c r="AG96" s="149">
        <f t="shared" si="141"/>
        <v>2</v>
      </c>
      <c r="AH96" s="68"/>
      <c r="AI96" s="68"/>
      <c r="AJ96" s="68"/>
      <c r="AK96" s="68"/>
      <c r="AL96" s="68"/>
      <c r="AM96" s="68"/>
      <c r="AN96" s="68"/>
      <c r="AO96" s="149">
        <f t="shared" ref="AO96:BN96" si="142">MIN(AO68:AO93)</f>
        <v>0</v>
      </c>
      <c r="AP96" s="149">
        <f t="shared" si="142"/>
        <v>1</v>
      </c>
      <c r="AQ96" s="149">
        <f t="shared" si="142"/>
        <v>0</v>
      </c>
      <c r="AR96" s="149">
        <f t="shared" si="142"/>
        <v>0</v>
      </c>
      <c r="AS96" s="149">
        <f t="shared" si="142"/>
        <v>0</v>
      </c>
      <c r="AT96" s="149">
        <f t="shared" si="142"/>
        <v>0</v>
      </c>
      <c r="AU96" s="149">
        <f t="shared" si="142"/>
        <v>0</v>
      </c>
      <c r="AV96" s="149">
        <f t="shared" si="142"/>
        <v>1</v>
      </c>
      <c r="AW96" s="149">
        <f t="shared" si="142"/>
        <v>0</v>
      </c>
      <c r="AX96" s="149">
        <f t="shared" si="142"/>
        <v>0</v>
      </c>
      <c r="AY96" s="149">
        <f t="shared" si="142"/>
        <v>0</v>
      </c>
      <c r="AZ96" s="149">
        <f t="shared" si="142"/>
        <v>0</v>
      </c>
      <c r="BA96" s="149">
        <f t="shared" si="142"/>
        <v>0</v>
      </c>
      <c r="BB96" s="149">
        <f t="shared" si="142"/>
        <v>0</v>
      </c>
      <c r="BC96" s="149">
        <f t="shared" si="142"/>
        <v>0</v>
      </c>
      <c r="BD96" s="149">
        <f t="shared" si="142"/>
        <v>0</v>
      </c>
      <c r="BE96" s="149">
        <f t="shared" si="142"/>
        <v>0</v>
      </c>
      <c r="BF96" s="149">
        <f t="shared" si="142"/>
        <v>0</v>
      </c>
      <c r="BG96" s="149">
        <f t="shared" si="142"/>
        <v>0</v>
      </c>
      <c r="BH96" s="149">
        <f t="shared" si="142"/>
        <v>0</v>
      </c>
      <c r="BI96" s="149">
        <f t="shared" si="142"/>
        <v>0</v>
      </c>
      <c r="BJ96" s="149">
        <f t="shared" si="142"/>
        <v>0</v>
      </c>
      <c r="BK96" s="149">
        <f t="shared" si="142"/>
        <v>0</v>
      </c>
      <c r="BL96" s="149">
        <f t="shared" si="142"/>
        <v>0</v>
      </c>
      <c r="BM96" s="149">
        <f t="shared" si="142"/>
        <v>0</v>
      </c>
      <c r="BN96" s="149">
        <f t="shared" si="142"/>
        <v>2</v>
      </c>
      <c r="BO96" s="68"/>
    </row>
    <row r="97" spans="1:127" s="39" customFormat="1" x14ac:dyDescent="0.2">
      <c r="A97" s="68"/>
      <c r="B97" s="68"/>
      <c r="C97" s="68" t="s">
        <v>59</v>
      </c>
      <c r="D97" s="68"/>
      <c r="E97" s="68"/>
      <c r="F97" s="68"/>
      <c r="G97" s="68"/>
      <c r="H97" s="149">
        <f>_xlfn.STDEV.S(H68:H93)</f>
        <v>2.8316888138461715</v>
      </c>
      <c r="I97" s="149">
        <f t="shared" ref="I97:AG97" si="143">_xlfn.STDEV.S(I68:I93)</f>
        <v>2.3061789909852051</v>
      </c>
      <c r="J97" s="149">
        <f t="shared" si="143"/>
        <v>2.3151673805580453</v>
      </c>
      <c r="K97" s="149">
        <f t="shared" si="143"/>
        <v>2.4810047592426376</v>
      </c>
      <c r="L97" s="149">
        <f t="shared" si="143"/>
        <v>2.2847319317591723</v>
      </c>
      <c r="M97" s="149">
        <f t="shared" si="143"/>
        <v>2.615045226848197</v>
      </c>
      <c r="N97" s="149">
        <f t="shared" si="143"/>
        <v>2.0049937655763421</v>
      </c>
      <c r="O97" s="149">
        <f t="shared" si="143"/>
        <v>1.8584526235140222</v>
      </c>
      <c r="P97" s="149">
        <f t="shared" si="143"/>
        <v>2.641677788539234</v>
      </c>
      <c r="Q97" s="149">
        <f t="shared" si="143"/>
        <v>2.6486571343578267</v>
      </c>
      <c r="R97" s="149">
        <f t="shared" si="143"/>
        <v>2.261721604306024</v>
      </c>
      <c r="S97" s="149">
        <f t="shared" si="143"/>
        <v>2.753459362608873</v>
      </c>
      <c r="T97" s="149">
        <f t="shared" si="143"/>
        <v>2.9667386911452889</v>
      </c>
      <c r="U97" s="149">
        <f t="shared" si="143"/>
        <v>2.482244641758435</v>
      </c>
      <c r="V97" s="149">
        <f t="shared" si="143"/>
        <v>2.8783007807759398</v>
      </c>
      <c r="W97" s="149">
        <f t="shared" si="143"/>
        <v>2.7200113121936713</v>
      </c>
      <c r="X97" s="149">
        <f t="shared" si="143"/>
        <v>2.980965254100397</v>
      </c>
      <c r="Y97" s="149">
        <f t="shared" si="143"/>
        <v>3.0550504633038935</v>
      </c>
      <c r="Z97" s="149">
        <f t="shared" si="143"/>
        <v>3.062678566222711</v>
      </c>
      <c r="AA97" s="149">
        <f t="shared" si="143"/>
        <v>2.8046664411572806</v>
      </c>
      <c r="AB97" s="149">
        <f t="shared" si="143"/>
        <v>2.905741442959668</v>
      </c>
      <c r="AC97" s="149">
        <f t="shared" si="143"/>
        <v>3.1371226405001229</v>
      </c>
      <c r="AD97" s="149">
        <f t="shared" si="143"/>
        <v>2.5228189361536399</v>
      </c>
      <c r="AE97" s="149">
        <f t="shared" si="143"/>
        <v>2.2090722034374521</v>
      </c>
      <c r="AF97" s="149">
        <f t="shared" si="143"/>
        <v>2.2146366258633456</v>
      </c>
      <c r="AG97" s="149">
        <f t="shared" si="143"/>
        <v>2.2833848019653087</v>
      </c>
      <c r="AH97" s="68"/>
      <c r="AI97" s="68"/>
      <c r="AJ97" s="68"/>
      <c r="AK97" s="68"/>
      <c r="AL97" s="68"/>
      <c r="AM97" s="68"/>
      <c r="AN97" s="68"/>
      <c r="AO97" s="149">
        <f t="shared" ref="AO97:BN97" si="144">_xlfn.STDEV.S(AO68:AO93)</f>
        <v>2.6984325934768987</v>
      </c>
      <c r="AP97" s="149">
        <f t="shared" si="144"/>
        <v>2.2749471676029347</v>
      </c>
      <c r="AQ97" s="149">
        <f t="shared" si="144"/>
        <v>2.6241482134501943</v>
      </c>
      <c r="AR97" s="149">
        <f t="shared" si="144"/>
        <v>2.5756253908218394</v>
      </c>
      <c r="AS97" s="149">
        <f t="shared" si="144"/>
        <v>2.6276634838988393</v>
      </c>
      <c r="AT97" s="149">
        <f t="shared" si="144"/>
        <v>2.829514772209865</v>
      </c>
      <c r="AU97" s="149">
        <f t="shared" si="144"/>
        <v>2.6065007488673682</v>
      </c>
      <c r="AV97" s="149">
        <f t="shared" si="144"/>
        <v>2.0233255185081203</v>
      </c>
      <c r="AW97" s="149">
        <f t="shared" si="144"/>
        <v>2.6162215855342579</v>
      </c>
      <c r="AX97" s="149">
        <f t="shared" si="144"/>
        <v>2.5151846544844068</v>
      </c>
      <c r="AY97" s="149">
        <f t="shared" si="144"/>
        <v>2.5443753956219104</v>
      </c>
      <c r="AZ97" s="149">
        <f t="shared" si="144"/>
        <v>2.8240723459898502</v>
      </c>
      <c r="BA97" s="149">
        <f t="shared" si="144"/>
        <v>2.7425423354140701</v>
      </c>
      <c r="BB97" s="149">
        <f t="shared" si="144"/>
        <v>3.2640230014272498</v>
      </c>
      <c r="BC97" s="149">
        <f t="shared" si="144"/>
        <v>3.3888958946263585</v>
      </c>
      <c r="BD97" s="149">
        <f t="shared" si="144"/>
        <v>3.007682470965618</v>
      </c>
      <c r="BE97" s="149">
        <f t="shared" si="144"/>
        <v>2.9144203804266389</v>
      </c>
      <c r="BF97" s="149">
        <f t="shared" si="144"/>
        <v>2.9435718752249596</v>
      </c>
      <c r="BG97" s="149">
        <f t="shared" si="144"/>
        <v>3.0191695241215943</v>
      </c>
      <c r="BH97" s="149">
        <f t="shared" si="144"/>
        <v>2.8118795611950853</v>
      </c>
      <c r="BI97" s="149">
        <f t="shared" si="144"/>
        <v>2.8565713714171399</v>
      </c>
      <c r="BJ97" s="149">
        <f t="shared" si="144"/>
        <v>3.0168756125399772</v>
      </c>
      <c r="BK97" s="149">
        <f t="shared" si="144"/>
        <v>2.6567765315249114</v>
      </c>
      <c r="BL97" s="149">
        <f t="shared" si="144"/>
        <v>1.7650452162436563</v>
      </c>
      <c r="BM97" s="149">
        <f t="shared" si="144"/>
        <v>1.7940071177287837</v>
      </c>
      <c r="BN97" s="149">
        <f t="shared" si="144"/>
        <v>1.9787330834108512</v>
      </c>
      <c r="BO97" s="68"/>
    </row>
    <row r="98" spans="1:127" s="39" customFormat="1" x14ac:dyDescent="0.2">
      <c r="A98" s="68"/>
      <c r="B98" s="68"/>
      <c r="C98" s="68" t="s">
        <v>333</v>
      </c>
      <c r="D98" s="68"/>
      <c r="E98" s="68"/>
      <c r="F98" s="68"/>
      <c r="G98" s="68"/>
      <c r="H98" s="149">
        <v>0.30853999999999998</v>
      </c>
      <c r="I98" s="157">
        <v>1.3899999999999999E-2</v>
      </c>
      <c r="J98" s="151">
        <v>0.16109000000000001</v>
      </c>
      <c r="K98" s="148">
        <v>0.38973999999999998</v>
      </c>
      <c r="L98" s="152">
        <v>0.42074</v>
      </c>
      <c r="M98" s="153">
        <v>0.121</v>
      </c>
      <c r="N98" s="148">
        <v>0.23269999999999999</v>
      </c>
      <c r="O98" s="154">
        <v>6.0569999999999999E-2</v>
      </c>
      <c r="P98" s="155"/>
      <c r="Q98" s="148"/>
      <c r="R98" s="156"/>
      <c r="S98" s="109"/>
      <c r="T98" s="116"/>
      <c r="U98" s="109"/>
      <c r="V98" s="117"/>
      <c r="W98" s="109"/>
      <c r="X98" s="118"/>
      <c r="Y98" s="109"/>
      <c r="Z98" s="119"/>
      <c r="AA98" s="109"/>
      <c r="AB98" s="120"/>
      <c r="AC98" s="109"/>
      <c r="AD98" s="121"/>
      <c r="AE98" s="109"/>
      <c r="AF98" s="122"/>
      <c r="AG98" s="109"/>
      <c r="AH98" s="104"/>
      <c r="AI98" s="104"/>
      <c r="AJ98" s="104"/>
      <c r="AK98" s="104"/>
      <c r="AL98" s="104"/>
      <c r="AM98" s="104"/>
      <c r="AN98" s="104"/>
      <c r="AO98" s="150"/>
      <c r="AP98" s="109"/>
      <c r="AQ98" s="110"/>
      <c r="AR98" s="109"/>
      <c r="AS98" s="111"/>
      <c r="AT98" s="112"/>
      <c r="AU98" s="109"/>
      <c r="AV98" s="113"/>
      <c r="AW98" s="114"/>
      <c r="AX98" s="109"/>
      <c r="AY98" s="115"/>
      <c r="AZ98" s="109"/>
      <c r="BA98" s="116"/>
      <c r="BB98" s="109"/>
      <c r="BC98" s="117"/>
      <c r="BD98" s="109"/>
      <c r="BE98" s="118"/>
      <c r="BF98" s="109"/>
      <c r="BG98" s="119"/>
      <c r="BH98" s="109"/>
      <c r="BI98" s="120"/>
      <c r="BJ98" s="109"/>
      <c r="BK98" s="121"/>
      <c r="BL98" s="109"/>
      <c r="BM98" s="122"/>
      <c r="BN98" s="109"/>
      <c r="BO98" s="68"/>
    </row>
    <row r="99" spans="1:127" s="39" customFormat="1" x14ac:dyDescent="0.2">
      <c r="A99" s="68"/>
      <c r="B99" s="68"/>
      <c r="C99" s="68"/>
      <c r="D99" s="68"/>
      <c r="E99" s="68"/>
      <c r="F99" s="68"/>
      <c r="G99" s="68"/>
      <c r="H99" s="149"/>
      <c r="I99" s="148"/>
      <c r="J99" s="151"/>
      <c r="K99" s="148"/>
      <c r="L99" s="152"/>
      <c r="M99" s="153"/>
      <c r="N99" s="148"/>
      <c r="O99" s="154"/>
      <c r="P99" s="155"/>
      <c r="Q99" s="148"/>
      <c r="R99" s="156"/>
      <c r="S99" s="109"/>
      <c r="T99" s="116"/>
      <c r="U99" s="109"/>
      <c r="V99" s="117"/>
      <c r="W99" s="109"/>
      <c r="X99" s="118"/>
      <c r="Y99" s="109"/>
      <c r="Z99" s="119"/>
      <c r="AA99" s="109"/>
      <c r="AB99" s="120"/>
      <c r="AC99" s="109"/>
      <c r="AD99" s="121"/>
      <c r="AE99" s="109"/>
      <c r="AF99" s="122"/>
      <c r="AG99" s="109"/>
      <c r="AH99" s="104"/>
      <c r="AI99" s="104"/>
      <c r="AJ99" s="104"/>
      <c r="AK99" s="104"/>
      <c r="AL99" s="104"/>
      <c r="AM99" s="104"/>
      <c r="AN99" s="104"/>
      <c r="AO99" s="150"/>
      <c r="AP99" s="109"/>
      <c r="AQ99" s="110"/>
      <c r="AR99" s="109"/>
      <c r="AS99" s="111"/>
      <c r="AT99" s="112"/>
      <c r="AU99" s="109"/>
      <c r="AV99" s="113"/>
      <c r="AW99" s="114"/>
      <c r="AX99" s="109"/>
      <c r="AY99" s="115"/>
      <c r="AZ99" s="109"/>
      <c r="BA99" s="116"/>
      <c r="BB99" s="109"/>
      <c r="BC99" s="117"/>
      <c r="BD99" s="109"/>
      <c r="BE99" s="118"/>
      <c r="BF99" s="109"/>
      <c r="BG99" s="119"/>
      <c r="BH99" s="109"/>
      <c r="BI99" s="120"/>
      <c r="BJ99" s="109"/>
      <c r="BK99" s="121"/>
      <c r="BL99" s="109"/>
      <c r="BM99" s="122"/>
      <c r="BN99" s="109"/>
      <c r="BO99" s="68"/>
    </row>
    <row r="100" spans="1:127" s="39" customFormat="1" x14ac:dyDescent="0.2">
      <c r="A100" s="38" t="s">
        <v>4</v>
      </c>
      <c r="B100" s="38">
        <v>60</v>
      </c>
      <c r="C100" s="38" t="s">
        <v>246</v>
      </c>
      <c r="E100" s="38" t="s">
        <v>249</v>
      </c>
      <c r="H100" s="23">
        <v>8</v>
      </c>
      <c r="I100" s="24">
        <v>7</v>
      </c>
      <c r="J100" s="25">
        <v>7</v>
      </c>
      <c r="K100" s="24">
        <v>7</v>
      </c>
      <c r="L100" s="26">
        <v>6</v>
      </c>
      <c r="M100" s="27">
        <v>6</v>
      </c>
      <c r="N100" s="24">
        <v>8</v>
      </c>
      <c r="O100" s="28">
        <v>7</v>
      </c>
      <c r="P100" s="29">
        <v>8</v>
      </c>
      <c r="Q100" s="24">
        <v>7</v>
      </c>
      <c r="R100" s="30">
        <v>7</v>
      </c>
      <c r="S100" s="24">
        <v>7</v>
      </c>
      <c r="T100" s="31">
        <v>6</v>
      </c>
      <c r="U100" s="24">
        <v>3</v>
      </c>
      <c r="V100" s="32">
        <v>3</v>
      </c>
      <c r="W100" s="24">
        <v>4</v>
      </c>
      <c r="X100" s="33">
        <v>4</v>
      </c>
      <c r="Y100" s="24">
        <v>3</v>
      </c>
      <c r="Z100" s="34">
        <v>4</v>
      </c>
      <c r="AA100" s="24">
        <v>4</v>
      </c>
      <c r="AB100" s="35">
        <v>4</v>
      </c>
      <c r="AC100" s="24">
        <v>3</v>
      </c>
      <c r="AD100" s="36">
        <v>5</v>
      </c>
      <c r="AE100" s="24">
        <v>4</v>
      </c>
      <c r="AF100" s="37">
        <v>5</v>
      </c>
      <c r="AG100" s="24">
        <v>7</v>
      </c>
      <c r="AH100" s="24" t="s">
        <v>4</v>
      </c>
      <c r="AI100" s="24">
        <v>60</v>
      </c>
      <c r="AJ100" s="24" t="s">
        <v>246</v>
      </c>
      <c r="AK100" s="40"/>
      <c r="AL100" s="24" t="s">
        <v>249</v>
      </c>
      <c r="AM100" s="40"/>
      <c r="AN100" s="40"/>
      <c r="AO100" s="23">
        <v>8</v>
      </c>
      <c r="AP100" s="24">
        <v>7</v>
      </c>
      <c r="AQ100" s="25">
        <v>7</v>
      </c>
      <c r="AR100" s="24">
        <v>7</v>
      </c>
      <c r="AS100" s="26">
        <v>6</v>
      </c>
      <c r="AT100" s="27">
        <v>7</v>
      </c>
      <c r="AU100" s="24">
        <v>9</v>
      </c>
      <c r="AV100" s="28">
        <v>8</v>
      </c>
      <c r="AW100" s="29">
        <v>3</v>
      </c>
      <c r="AX100" s="24">
        <v>5</v>
      </c>
      <c r="AY100" s="30">
        <v>5</v>
      </c>
      <c r="AZ100" s="24">
        <v>5</v>
      </c>
      <c r="BA100" s="31">
        <v>5</v>
      </c>
      <c r="BB100" s="24">
        <v>3</v>
      </c>
      <c r="BC100" s="32">
        <v>3</v>
      </c>
      <c r="BD100" s="24">
        <v>3</v>
      </c>
      <c r="BE100" s="33">
        <v>3</v>
      </c>
      <c r="BF100" s="24">
        <v>3</v>
      </c>
      <c r="BG100" s="34">
        <v>3</v>
      </c>
      <c r="BH100" s="24">
        <v>3</v>
      </c>
      <c r="BI100" s="35">
        <v>1</v>
      </c>
      <c r="BJ100" s="24">
        <v>1</v>
      </c>
      <c r="BK100" s="36">
        <v>3</v>
      </c>
      <c r="BL100" s="24">
        <v>3</v>
      </c>
      <c r="BM100" s="37">
        <v>2</v>
      </c>
      <c r="BN100" s="24">
        <v>8</v>
      </c>
    </row>
    <row r="101" spans="1:127" s="39" customFormat="1" x14ac:dyDescent="0.2">
      <c r="A101" s="38" t="s">
        <v>2</v>
      </c>
      <c r="B101" s="38">
        <v>60</v>
      </c>
      <c r="C101" s="38" t="s">
        <v>246</v>
      </c>
      <c r="E101" s="38" t="s">
        <v>249</v>
      </c>
      <c r="H101" s="23">
        <v>5</v>
      </c>
      <c r="I101" s="24">
        <v>6</v>
      </c>
      <c r="J101" s="25">
        <v>2</v>
      </c>
      <c r="K101" s="24">
        <v>0</v>
      </c>
      <c r="L101" s="26">
        <v>6</v>
      </c>
      <c r="M101" s="27">
        <v>2</v>
      </c>
      <c r="N101" s="24">
        <v>10</v>
      </c>
      <c r="O101" s="28">
        <v>6</v>
      </c>
      <c r="P101" s="29">
        <v>5</v>
      </c>
      <c r="Q101" s="24">
        <v>7</v>
      </c>
      <c r="R101" s="30">
        <v>9</v>
      </c>
      <c r="S101" s="24">
        <v>9</v>
      </c>
      <c r="T101" s="31">
        <v>10</v>
      </c>
      <c r="U101" s="24">
        <v>8</v>
      </c>
      <c r="V101" s="32">
        <v>6</v>
      </c>
      <c r="W101" s="24">
        <v>8</v>
      </c>
      <c r="X101" s="33">
        <v>5</v>
      </c>
      <c r="Y101" s="24">
        <v>7</v>
      </c>
      <c r="Z101" s="34">
        <v>7</v>
      </c>
      <c r="AA101" s="24">
        <v>8</v>
      </c>
      <c r="AB101" s="35">
        <v>8</v>
      </c>
      <c r="AC101" s="24">
        <v>9</v>
      </c>
      <c r="AD101" s="36">
        <v>6</v>
      </c>
      <c r="AE101" s="24">
        <v>6</v>
      </c>
      <c r="AF101" s="37">
        <v>5</v>
      </c>
      <c r="AG101" s="24">
        <v>7</v>
      </c>
      <c r="AH101" s="24" t="s">
        <v>2</v>
      </c>
      <c r="AI101" s="24">
        <v>60</v>
      </c>
      <c r="AJ101" s="24" t="s">
        <v>246</v>
      </c>
      <c r="AK101" s="40"/>
      <c r="AL101" s="24" t="s">
        <v>249</v>
      </c>
      <c r="AM101" s="40"/>
      <c r="AN101" s="40"/>
      <c r="AO101" s="23">
        <v>8</v>
      </c>
      <c r="AP101" s="24">
        <v>6</v>
      </c>
      <c r="AQ101" s="25">
        <v>6</v>
      </c>
      <c r="AR101" s="24">
        <v>1</v>
      </c>
      <c r="AS101" s="26">
        <v>2</v>
      </c>
      <c r="AT101" s="27">
        <v>3</v>
      </c>
      <c r="AU101" s="24">
        <v>10</v>
      </c>
      <c r="AV101" s="28">
        <v>6</v>
      </c>
      <c r="AW101" s="29">
        <v>3</v>
      </c>
      <c r="AX101" s="24">
        <v>4</v>
      </c>
      <c r="AY101" s="30">
        <v>7</v>
      </c>
      <c r="AZ101" s="24">
        <v>8</v>
      </c>
      <c r="BA101" s="31">
        <v>10</v>
      </c>
      <c r="BB101" s="24">
        <v>2</v>
      </c>
      <c r="BC101" s="32">
        <v>2</v>
      </c>
      <c r="BD101" s="24">
        <v>2</v>
      </c>
      <c r="BE101" s="33">
        <v>2</v>
      </c>
      <c r="BF101" s="24">
        <v>2</v>
      </c>
      <c r="BG101" s="34">
        <v>2</v>
      </c>
      <c r="BH101" s="24">
        <v>2</v>
      </c>
      <c r="BI101" s="35">
        <v>2</v>
      </c>
      <c r="BJ101" s="24">
        <v>2</v>
      </c>
      <c r="BK101" s="36">
        <v>3</v>
      </c>
      <c r="BL101" s="24">
        <v>3</v>
      </c>
      <c r="BM101" s="37">
        <v>2</v>
      </c>
      <c r="BN101" s="24">
        <v>4</v>
      </c>
    </row>
    <row r="102" spans="1:127" s="40" customFormat="1" x14ac:dyDescent="0.2">
      <c r="A102" s="38" t="s">
        <v>8</v>
      </c>
      <c r="B102" s="38">
        <v>60</v>
      </c>
      <c r="C102" s="38" t="s">
        <v>246</v>
      </c>
      <c r="D102" s="39"/>
      <c r="E102" s="38" t="s">
        <v>249</v>
      </c>
      <c r="F102" s="39"/>
      <c r="G102" s="39"/>
      <c r="H102" s="23">
        <v>2</v>
      </c>
      <c r="I102" s="24">
        <v>2</v>
      </c>
      <c r="J102" s="25">
        <v>4</v>
      </c>
      <c r="K102" s="24">
        <v>9</v>
      </c>
      <c r="L102" s="26">
        <v>9</v>
      </c>
      <c r="M102" s="27">
        <v>2</v>
      </c>
      <c r="N102" s="24">
        <v>10</v>
      </c>
      <c r="O102" s="28">
        <v>5</v>
      </c>
      <c r="P102" s="29">
        <v>4</v>
      </c>
      <c r="Q102" s="24">
        <v>3</v>
      </c>
      <c r="R102" s="30">
        <v>2</v>
      </c>
      <c r="S102" s="24">
        <v>3</v>
      </c>
      <c r="T102" s="31">
        <v>0</v>
      </c>
      <c r="U102" s="24">
        <v>4</v>
      </c>
      <c r="V102" s="32">
        <v>1</v>
      </c>
      <c r="W102" s="24">
        <v>1</v>
      </c>
      <c r="X102" s="33">
        <v>0</v>
      </c>
      <c r="Y102" s="24">
        <v>0</v>
      </c>
      <c r="Z102" s="34">
        <v>1</v>
      </c>
      <c r="AA102" s="24">
        <v>1</v>
      </c>
      <c r="AB102" s="35">
        <v>1</v>
      </c>
      <c r="AC102" s="24">
        <v>3</v>
      </c>
      <c r="AD102" s="36">
        <v>0</v>
      </c>
      <c r="AE102" s="24">
        <v>1</v>
      </c>
      <c r="AF102" s="37">
        <v>0</v>
      </c>
      <c r="AG102" s="24">
        <v>4</v>
      </c>
      <c r="AH102" s="24" t="s">
        <v>8</v>
      </c>
      <c r="AI102" s="24">
        <v>60</v>
      </c>
      <c r="AJ102" s="24" t="s">
        <v>246</v>
      </c>
      <c r="AL102" s="24" t="s">
        <v>259</v>
      </c>
      <c r="AO102" s="23">
        <v>2</v>
      </c>
      <c r="AP102" s="24">
        <v>2</v>
      </c>
      <c r="AQ102" s="25">
        <v>3</v>
      </c>
      <c r="AR102" s="24">
        <v>9</v>
      </c>
      <c r="AS102" s="26">
        <v>9</v>
      </c>
      <c r="AT102" s="27">
        <v>5</v>
      </c>
      <c r="AU102" s="24">
        <v>10</v>
      </c>
      <c r="AV102" s="28">
        <v>5</v>
      </c>
      <c r="AW102" s="29">
        <v>3</v>
      </c>
      <c r="AX102" s="24">
        <v>2</v>
      </c>
      <c r="AY102" s="30">
        <v>1</v>
      </c>
      <c r="AZ102" s="24">
        <v>2</v>
      </c>
      <c r="BA102" s="31">
        <v>0</v>
      </c>
      <c r="BB102" s="24">
        <v>4</v>
      </c>
      <c r="BC102" s="32">
        <v>1</v>
      </c>
      <c r="BD102" s="24">
        <v>0</v>
      </c>
      <c r="BE102" s="33">
        <v>0</v>
      </c>
      <c r="BF102" s="24">
        <v>0</v>
      </c>
      <c r="BG102" s="34">
        <v>0</v>
      </c>
      <c r="BH102" s="24">
        <v>0</v>
      </c>
      <c r="BI102" s="35">
        <v>0</v>
      </c>
      <c r="BJ102" s="24">
        <v>0</v>
      </c>
      <c r="BK102" s="36">
        <v>0</v>
      </c>
      <c r="BL102" s="24">
        <v>1</v>
      </c>
      <c r="BM102" s="37">
        <v>1</v>
      </c>
      <c r="BN102" s="24">
        <v>4</v>
      </c>
      <c r="BO102" s="39"/>
      <c r="BP102" s="39"/>
      <c r="BQ102" s="39"/>
      <c r="BR102" s="39"/>
      <c r="BS102" s="39"/>
      <c r="BT102" s="39"/>
      <c r="BU102" s="39"/>
      <c r="BV102" s="39"/>
      <c r="BW102" s="39"/>
      <c r="BX102" s="39"/>
      <c r="BY102" s="39"/>
      <c r="BZ102" s="39"/>
      <c r="CA102" s="39"/>
      <c r="CB102" s="39"/>
      <c r="CC102" s="39"/>
      <c r="CD102" s="39"/>
      <c r="CE102" s="39"/>
      <c r="CF102" s="39"/>
      <c r="CG102" s="39"/>
      <c r="CH102" s="39"/>
      <c r="CI102" s="39"/>
      <c r="CJ102" s="39"/>
      <c r="CK102" s="39"/>
      <c r="CL102" s="39"/>
      <c r="CM102" s="39"/>
      <c r="CN102" s="39"/>
      <c r="CO102" s="39"/>
      <c r="CP102" s="39"/>
      <c r="CQ102" s="39"/>
      <c r="CR102" s="39"/>
      <c r="CS102" s="39"/>
      <c r="CT102" s="39"/>
      <c r="CU102" s="39"/>
      <c r="CV102" s="39"/>
      <c r="CW102" s="39"/>
      <c r="CX102" s="39"/>
      <c r="CY102" s="39"/>
      <c r="CZ102" s="39"/>
      <c r="DA102" s="39"/>
      <c r="DB102" s="39"/>
      <c r="DC102" s="39"/>
      <c r="DD102" s="39"/>
      <c r="DE102" s="39"/>
      <c r="DF102" s="39"/>
      <c r="DG102" s="39"/>
      <c r="DH102" s="39"/>
      <c r="DI102" s="39"/>
      <c r="DJ102" s="39"/>
      <c r="DK102" s="39"/>
      <c r="DL102" s="39"/>
      <c r="DM102" s="39"/>
      <c r="DN102" s="39"/>
      <c r="DO102" s="39"/>
      <c r="DP102" s="39"/>
      <c r="DQ102" s="39"/>
      <c r="DR102" s="39"/>
      <c r="DS102" s="39"/>
      <c r="DT102" s="39"/>
      <c r="DU102" s="39"/>
      <c r="DV102" s="39"/>
      <c r="DW102" s="39"/>
    </row>
    <row r="103" spans="1:127" s="40" customFormat="1" x14ac:dyDescent="0.2">
      <c r="A103" s="38" t="s">
        <v>6</v>
      </c>
      <c r="B103" s="38">
        <v>60</v>
      </c>
      <c r="C103" s="38" t="s">
        <v>246</v>
      </c>
      <c r="D103" s="39"/>
      <c r="E103" s="38" t="s">
        <v>260</v>
      </c>
      <c r="F103" s="39"/>
      <c r="G103" s="39"/>
      <c r="H103" s="23">
        <v>3</v>
      </c>
      <c r="I103" s="24">
        <v>4</v>
      </c>
      <c r="J103" s="25">
        <v>2</v>
      </c>
      <c r="K103" s="24">
        <v>8</v>
      </c>
      <c r="L103" s="26">
        <v>9</v>
      </c>
      <c r="M103" s="27">
        <v>6</v>
      </c>
      <c r="N103" s="24">
        <v>8</v>
      </c>
      <c r="O103" s="28">
        <v>5</v>
      </c>
      <c r="P103" s="29">
        <v>5</v>
      </c>
      <c r="Q103" s="24">
        <v>4</v>
      </c>
      <c r="R103" s="30">
        <v>0</v>
      </c>
      <c r="S103" s="24">
        <v>3</v>
      </c>
      <c r="T103" s="31">
        <v>0</v>
      </c>
      <c r="U103" s="24">
        <v>0</v>
      </c>
      <c r="V103" s="32">
        <v>0</v>
      </c>
      <c r="W103" s="24">
        <v>0</v>
      </c>
      <c r="X103" s="33">
        <v>3</v>
      </c>
      <c r="Y103" s="24">
        <v>2</v>
      </c>
      <c r="Z103" s="34">
        <v>1</v>
      </c>
      <c r="AA103" s="24">
        <v>0</v>
      </c>
      <c r="AB103" s="35">
        <v>2</v>
      </c>
      <c r="AC103" s="24">
        <v>3</v>
      </c>
      <c r="AD103" s="36">
        <v>0</v>
      </c>
      <c r="AE103" s="24">
        <v>0</v>
      </c>
      <c r="AF103" s="37">
        <v>2</v>
      </c>
      <c r="AG103" s="24">
        <v>4</v>
      </c>
      <c r="AH103" s="24" t="s">
        <v>6</v>
      </c>
      <c r="AI103" s="24">
        <v>60</v>
      </c>
      <c r="AJ103" s="24" t="s">
        <v>246</v>
      </c>
      <c r="AL103" s="24" t="s">
        <v>260</v>
      </c>
      <c r="AO103" s="23">
        <v>3</v>
      </c>
      <c r="AP103" s="24">
        <v>4</v>
      </c>
      <c r="AQ103" s="25">
        <v>3</v>
      </c>
      <c r="AR103" s="24">
        <v>8</v>
      </c>
      <c r="AS103" s="26">
        <v>7</v>
      </c>
      <c r="AT103" s="27">
        <v>6</v>
      </c>
      <c r="AU103" s="24">
        <v>9</v>
      </c>
      <c r="AV103" s="28">
        <v>7</v>
      </c>
      <c r="AW103" s="29">
        <v>5</v>
      </c>
      <c r="AX103" s="24">
        <v>4</v>
      </c>
      <c r="AY103" s="30">
        <v>0</v>
      </c>
      <c r="AZ103" s="24">
        <v>3</v>
      </c>
      <c r="BA103" s="31">
        <v>0</v>
      </c>
      <c r="BB103" s="24">
        <v>0</v>
      </c>
      <c r="BC103" s="32">
        <v>0</v>
      </c>
      <c r="BD103" s="24">
        <v>0</v>
      </c>
      <c r="BE103" s="33">
        <v>0</v>
      </c>
      <c r="BF103" s="24">
        <v>0</v>
      </c>
      <c r="BG103" s="34">
        <v>0</v>
      </c>
      <c r="BH103" s="24">
        <v>0</v>
      </c>
      <c r="BI103" s="35">
        <v>0</v>
      </c>
      <c r="BJ103" s="24">
        <v>0</v>
      </c>
      <c r="BK103" s="36">
        <v>1</v>
      </c>
      <c r="BL103" s="24">
        <v>1</v>
      </c>
      <c r="BM103" s="37">
        <v>2</v>
      </c>
      <c r="BN103" s="24">
        <v>2</v>
      </c>
      <c r="BO103" s="39"/>
      <c r="BP103" s="39"/>
      <c r="BQ103" s="39"/>
      <c r="BR103" s="39"/>
      <c r="BS103" s="39"/>
      <c r="BT103" s="39"/>
      <c r="BU103" s="39"/>
      <c r="BV103" s="39"/>
      <c r="BW103" s="39"/>
      <c r="BX103" s="39"/>
      <c r="BY103" s="39"/>
      <c r="BZ103" s="39"/>
      <c r="CA103" s="39"/>
      <c r="CB103" s="39"/>
      <c r="CC103" s="39"/>
      <c r="CD103" s="39"/>
      <c r="CE103" s="39"/>
      <c r="CF103" s="39"/>
      <c r="CG103" s="39"/>
      <c r="CH103" s="39"/>
      <c r="CI103" s="39"/>
      <c r="CJ103" s="39"/>
      <c r="CK103" s="39"/>
      <c r="CL103" s="39"/>
      <c r="CM103" s="39"/>
      <c r="CN103" s="39"/>
      <c r="CO103" s="39"/>
      <c r="CP103" s="39"/>
      <c r="CQ103" s="39"/>
      <c r="CR103" s="39"/>
      <c r="CS103" s="39"/>
      <c r="CT103" s="39"/>
      <c r="CU103" s="39"/>
      <c r="CV103" s="39"/>
      <c r="CW103" s="39"/>
      <c r="CX103" s="39"/>
      <c r="CY103" s="39"/>
      <c r="CZ103" s="39"/>
      <c r="DA103" s="39"/>
      <c r="DB103" s="39"/>
      <c r="DC103" s="39"/>
      <c r="DD103" s="39"/>
      <c r="DE103" s="39"/>
      <c r="DF103" s="39"/>
      <c r="DG103" s="39"/>
      <c r="DH103" s="39"/>
      <c r="DI103" s="39"/>
      <c r="DJ103" s="39"/>
      <c r="DK103" s="39"/>
      <c r="DL103" s="39"/>
      <c r="DM103" s="39"/>
      <c r="DN103" s="39"/>
      <c r="DO103" s="39"/>
      <c r="DP103" s="39"/>
      <c r="DQ103" s="39"/>
      <c r="DR103" s="39"/>
      <c r="DS103" s="39"/>
      <c r="DT103" s="39"/>
      <c r="DU103" s="39"/>
      <c r="DV103" s="39"/>
      <c r="DW103" s="39"/>
    </row>
    <row r="104" spans="1:127" s="40" customFormat="1" x14ac:dyDescent="0.2">
      <c r="A104" s="24" t="s">
        <v>13</v>
      </c>
      <c r="B104" s="24">
        <v>40</v>
      </c>
      <c r="C104" s="24" t="s">
        <v>246</v>
      </c>
      <c r="E104" s="24" t="s">
        <v>247</v>
      </c>
      <c r="H104" s="23">
        <v>8</v>
      </c>
      <c r="I104" s="24">
        <v>7</v>
      </c>
      <c r="J104" s="25">
        <v>7</v>
      </c>
      <c r="K104" s="24">
        <v>8</v>
      </c>
      <c r="L104" s="26">
        <v>9</v>
      </c>
      <c r="M104" s="27">
        <v>9</v>
      </c>
      <c r="N104" s="24">
        <v>9</v>
      </c>
      <c r="O104" s="28">
        <v>8</v>
      </c>
      <c r="P104" s="29">
        <v>1</v>
      </c>
      <c r="Q104" s="24">
        <v>4</v>
      </c>
      <c r="R104" s="30">
        <v>1</v>
      </c>
      <c r="S104" s="24">
        <v>4</v>
      </c>
      <c r="T104" s="31">
        <v>0</v>
      </c>
      <c r="U104" s="24">
        <v>0</v>
      </c>
      <c r="V104" s="32">
        <v>1</v>
      </c>
      <c r="W104" s="24">
        <v>1</v>
      </c>
      <c r="X104" s="33">
        <v>1</v>
      </c>
      <c r="Y104" s="24">
        <v>0</v>
      </c>
      <c r="Z104" s="34">
        <v>0</v>
      </c>
      <c r="AA104" s="24">
        <v>0</v>
      </c>
      <c r="AB104" s="35">
        <v>0</v>
      </c>
      <c r="AC104" s="24">
        <v>0</v>
      </c>
      <c r="AD104" s="36">
        <v>0</v>
      </c>
      <c r="AE104" s="24">
        <v>0</v>
      </c>
      <c r="AF104" s="37">
        <v>0</v>
      </c>
      <c r="AG104" s="24">
        <v>3</v>
      </c>
      <c r="AH104" s="38" t="s">
        <v>13</v>
      </c>
      <c r="AI104" s="38">
        <v>40</v>
      </c>
      <c r="AJ104" s="38" t="s">
        <v>246</v>
      </c>
      <c r="AK104" s="39"/>
      <c r="AL104" s="38" t="s">
        <v>320</v>
      </c>
      <c r="AM104" s="39"/>
      <c r="AN104" s="39"/>
      <c r="AO104" s="23">
        <v>0</v>
      </c>
      <c r="AP104" s="24">
        <v>6</v>
      </c>
      <c r="AQ104" s="25">
        <v>8</v>
      </c>
      <c r="AR104" s="24">
        <v>8</v>
      </c>
      <c r="AS104" s="26">
        <v>9</v>
      </c>
      <c r="AT104" s="27">
        <v>4</v>
      </c>
      <c r="AU104" s="24">
        <v>9</v>
      </c>
      <c r="AV104" s="28">
        <v>7</v>
      </c>
      <c r="AW104" s="29">
        <v>9</v>
      </c>
      <c r="AX104" s="24">
        <v>0</v>
      </c>
      <c r="AY104" s="30">
        <v>0</v>
      </c>
      <c r="AZ104" s="24">
        <v>0</v>
      </c>
      <c r="BA104" s="31">
        <v>0</v>
      </c>
      <c r="BB104" s="24">
        <v>5</v>
      </c>
      <c r="BC104" s="32">
        <v>9</v>
      </c>
      <c r="BD104" s="24">
        <v>3</v>
      </c>
      <c r="BE104" s="33">
        <v>9</v>
      </c>
      <c r="BF104" s="24">
        <v>5</v>
      </c>
      <c r="BG104" s="34">
        <v>6</v>
      </c>
      <c r="BH104" s="24">
        <v>7</v>
      </c>
      <c r="BI104" s="35">
        <v>9</v>
      </c>
      <c r="BJ104" s="24">
        <v>3</v>
      </c>
      <c r="BK104" s="36">
        <v>0</v>
      </c>
      <c r="BL104" s="24">
        <v>0</v>
      </c>
      <c r="BM104" s="37">
        <v>0</v>
      </c>
      <c r="BN104" s="24">
        <v>7</v>
      </c>
      <c r="BO104" s="39"/>
      <c r="BP104" s="39"/>
      <c r="BQ104" s="39"/>
      <c r="BR104" s="39"/>
      <c r="BS104" s="39"/>
      <c r="BT104" s="39"/>
      <c r="BU104" s="39"/>
      <c r="BV104" s="39"/>
      <c r="BW104" s="39"/>
      <c r="BX104" s="39"/>
      <c r="BY104" s="39"/>
      <c r="BZ104" s="39"/>
      <c r="CA104" s="39"/>
      <c r="CB104" s="39"/>
      <c r="CC104" s="39"/>
      <c r="CD104" s="39"/>
      <c r="CE104" s="39"/>
      <c r="CF104" s="39"/>
      <c r="CG104" s="39"/>
      <c r="CH104" s="39"/>
      <c r="CI104" s="39"/>
      <c r="CJ104" s="39"/>
      <c r="CK104" s="39"/>
      <c r="CL104" s="39"/>
      <c r="CM104" s="39"/>
      <c r="CN104" s="39"/>
      <c r="CO104" s="39"/>
      <c r="CP104" s="39"/>
      <c r="CQ104" s="39"/>
      <c r="CR104" s="39"/>
      <c r="CS104" s="39"/>
      <c r="CT104" s="39"/>
      <c r="CU104" s="39"/>
      <c r="CV104" s="39"/>
      <c r="CW104" s="39"/>
      <c r="CX104" s="39"/>
      <c r="CY104" s="39"/>
      <c r="CZ104" s="39"/>
      <c r="DA104" s="39"/>
      <c r="DB104" s="39"/>
      <c r="DC104" s="39"/>
      <c r="DD104" s="39"/>
      <c r="DE104" s="39"/>
      <c r="DF104" s="39"/>
      <c r="DG104" s="39"/>
      <c r="DH104" s="39"/>
      <c r="DI104" s="39"/>
      <c r="DJ104" s="39"/>
      <c r="DK104" s="39"/>
      <c r="DL104" s="39"/>
      <c r="DM104" s="39"/>
      <c r="DN104" s="39"/>
      <c r="DO104" s="39"/>
      <c r="DP104" s="39"/>
      <c r="DQ104" s="39"/>
      <c r="DR104" s="39"/>
      <c r="DS104" s="39"/>
      <c r="DT104" s="39"/>
      <c r="DU104" s="39"/>
      <c r="DV104" s="39"/>
      <c r="DW104" s="39"/>
    </row>
    <row r="105" spans="1:127" s="40" customFormat="1" x14ac:dyDescent="0.2">
      <c r="A105" s="24" t="s">
        <v>10</v>
      </c>
      <c r="B105" s="24">
        <v>40</v>
      </c>
      <c r="C105" s="24" t="s">
        <v>246</v>
      </c>
      <c r="E105" s="24" t="s">
        <v>249</v>
      </c>
      <c r="H105" s="23">
        <v>8</v>
      </c>
      <c r="I105" s="24">
        <v>8</v>
      </c>
      <c r="J105" s="25">
        <v>8</v>
      </c>
      <c r="K105" s="24">
        <v>8</v>
      </c>
      <c r="L105" s="26">
        <v>8</v>
      </c>
      <c r="M105" s="27">
        <v>3</v>
      </c>
      <c r="N105" s="24">
        <v>8</v>
      </c>
      <c r="O105" s="28">
        <v>7</v>
      </c>
      <c r="P105" s="29">
        <v>6</v>
      </c>
      <c r="Q105" s="24">
        <v>0</v>
      </c>
      <c r="R105" s="30">
        <v>0</v>
      </c>
      <c r="S105" s="24">
        <v>0</v>
      </c>
      <c r="T105" s="31">
        <v>0</v>
      </c>
      <c r="U105" s="24">
        <v>1</v>
      </c>
      <c r="V105" s="32">
        <v>1</v>
      </c>
      <c r="W105" s="24">
        <v>7</v>
      </c>
      <c r="X105" s="33">
        <v>7</v>
      </c>
      <c r="Y105" s="24">
        <v>7</v>
      </c>
      <c r="Z105" s="34">
        <v>7</v>
      </c>
      <c r="AA105" s="24">
        <v>7</v>
      </c>
      <c r="AB105" s="35">
        <v>4</v>
      </c>
      <c r="AC105" s="24">
        <v>0</v>
      </c>
      <c r="AD105" s="36">
        <v>0</v>
      </c>
      <c r="AE105" s="24">
        <v>0</v>
      </c>
      <c r="AF105" s="37">
        <v>0</v>
      </c>
      <c r="AG105" s="24">
        <v>3</v>
      </c>
      <c r="AH105" s="38" t="s">
        <v>10</v>
      </c>
      <c r="AI105" s="38">
        <v>40</v>
      </c>
      <c r="AJ105" s="38" t="s">
        <v>246</v>
      </c>
      <c r="AK105" s="39"/>
      <c r="AL105" s="38" t="s">
        <v>321</v>
      </c>
      <c r="AM105" s="39"/>
      <c r="AN105" s="39"/>
      <c r="AO105" s="23">
        <v>4</v>
      </c>
      <c r="AP105" s="24">
        <v>8</v>
      </c>
      <c r="AQ105" s="25">
        <v>8</v>
      </c>
      <c r="AR105" s="24">
        <v>8</v>
      </c>
      <c r="AS105" s="26">
        <v>8</v>
      </c>
      <c r="AT105" s="27">
        <v>6</v>
      </c>
      <c r="AU105" s="24">
        <v>8</v>
      </c>
      <c r="AV105" s="28">
        <v>8</v>
      </c>
      <c r="AW105" s="29">
        <v>8</v>
      </c>
      <c r="AX105" s="24">
        <v>3</v>
      </c>
      <c r="AY105" s="30">
        <v>3</v>
      </c>
      <c r="AZ105" s="24">
        <v>3</v>
      </c>
      <c r="BA105" s="31">
        <v>3</v>
      </c>
      <c r="BB105" s="24">
        <v>3</v>
      </c>
      <c r="BC105" s="32">
        <v>3</v>
      </c>
      <c r="BD105" s="24">
        <v>3</v>
      </c>
      <c r="BE105" s="33">
        <v>3</v>
      </c>
      <c r="BF105" s="24">
        <v>3</v>
      </c>
      <c r="BG105" s="34">
        <v>3</v>
      </c>
      <c r="BH105" s="24">
        <v>3</v>
      </c>
      <c r="BI105" s="35">
        <v>3</v>
      </c>
      <c r="BJ105" s="24">
        <v>9</v>
      </c>
      <c r="BK105" s="36">
        <v>1</v>
      </c>
      <c r="BL105" s="24">
        <v>1</v>
      </c>
      <c r="BM105" s="37">
        <v>1</v>
      </c>
      <c r="BN105" s="24">
        <v>2</v>
      </c>
      <c r="BO105" s="39"/>
      <c r="BP105" s="39"/>
      <c r="BQ105" s="39"/>
      <c r="BR105" s="39"/>
      <c r="BS105" s="39"/>
      <c r="BT105" s="39"/>
      <c r="BU105" s="39"/>
      <c r="BV105" s="39"/>
      <c r="BW105" s="39"/>
      <c r="BX105" s="39"/>
      <c r="BY105" s="39"/>
      <c r="BZ105" s="39"/>
      <c r="CA105" s="39"/>
      <c r="CB105" s="39"/>
      <c r="CC105" s="39"/>
      <c r="CD105" s="39"/>
      <c r="CE105" s="39"/>
      <c r="CF105" s="39"/>
      <c r="CG105" s="39"/>
      <c r="CH105" s="39"/>
      <c r="CI105" s="39"/>
      <c r="CJ105" s="39"/>
      <c r="CK105" s="39"/>
      <c r="CL105" s="39"/>
      <c r="CM105" s="39"/>
      <c r="CN105" s="39"/>
      <c r="CO105" s="39"/>
      <c r="CP105" s="39"/>
      <c r="CQ105" s="39"/>
      <c r="CR105" s="39"/>
      <c r="CS105" s="39"/>
      <c r="CT105" s="39"/>
      <c r="CU105" s="39"/>
      <c r="CV105" s="39"/>
      <c r="CW105" s="39"/>
      <c r="CX105" s="39"/>
      <c r="CY105" s="39"/>
      <c r="CZ105" s="39"/>
      <c r="DA105" s="39"/>
      <c r="DB105" s="39"/>
      <c r="DC105" s="39"/>
      <c r="DD105" s="39"/>
      <c r="DE105" s="39"/>
      <c r="DF105" s="39"/>
      <c r="DG105" s="39"/>
      <c r="DH105" s="39"/>
      <c r="DI105" s="39"/>
      <c r="DJ105" s="39"/>
      <c r="DK105" s="39"/>
      <c r="DL105" s="39"/>
      <c r="DM105" s="39"/>
      <c r="DN105" s="39"/>
      <c r="DO105" s="39"/>
      <c r="DP105" s="39"/>
      <c r="DQ105" s="39"/>
      <c r="DR105" s="39"/>
      <c r="DS105" s="39"/>
      <c r="DT105" s="39"/>
      <c r="DU105" s="39"/>
      <c r="DV105" s="39"/>
      <c r="DW105" s="39"/>
    </row>
    <row r="106" spans="1:127" s="39" customFormat="1" x14ac:dyDescent="0.2">
      <c r="A106" s="38" t="s">
        <v>17</v>
      </c>
      <c r="B106" s="38">
        <v>60</v>
      </c>
      <c r="C106" s="38" t="s">
        <v>246</v>
      </c>
      <c r="E106" s="38" t="s">
        <v>271</v>
      </c>
      <c r="H106" s="23">
        <v>8</v>
      </c>
      <c r="I106" s="24">
        <v>8</v>
      </c>
      <c r="J106" s="25">
        <v>7</v>
      </c>
      <c r="K106" s="24">
        <v>8</v>
      </c>
      <c r="L106" s="26">
        <v>9</v>
      </c>
      <c r="M106" s="27">
        <v>5</v>
      </c>
      <c r="N106" s="24">
        <v>8</v>
      </c>
      <c r="O106" s="28">
        <v>3</v>
      </c>
      <c r="P106" s="29">
        <v>4</v>
      </c>
      <c r="Q106" s="24">
        <v>0</v>
      </c>
      <c r="R106" s="30">
        <v>4</v>
      </c>
      <c r="S106" s="24">
        <v>5</v>
      </c>
      <c r="T106" s="31">
        <v>4</v>
      </c>
      <c r="U106" s="24">
        <v>0</v>
      </c>
      <c r="V106" s="32">
        <v>0</v>
      </c>
      <c r="W106" s="24">
        <v>3</v>
      </c>
      <c r="X106" s="33">
        <v>0</v>
      </c>
      <c r="Y106" s="24">
        <v>5</v>
      </c>
      <c r="Z106" s="34">
        <v>3</v>
      </c>
      <c r="AA106" s="24">
        <v>1</v>
      </c>
      <c r="AB106" s="35">
        <v>2</v>
      </c>
      <c r="AC106" s="24">
        <v>1</v>
      </c>
      <c r="AD106" s="36">
        <v>1</v>
      </c>
      <c r="AE106" s="24">
        <v>0</v>
      </c>
      <c r="AF106" s="37">
        <v>0</v>
      </c>
      <c r="AG106" s="24">
        <v>4</v>
      </c>
      <c r="AH106" s="24" t="s">
        <v>17</v>
      </c>
      <c r="AI106" s="24">
        <v>60</v>
      </c>
      <c r="AJ106" s="24" t="s">
        <v>246</v>
      </c>
      <c r="AK106" s="40"/>
      <c r="AL106" s="24" t="s">
        <v>249</v>
      </c>
      <c r="AM106" s="40"/>
      <c r="AN106" s="40"/>
      <c r="AO106" s="23">
        <v>8</v>
      </c>
      <c r="AP106" s="24">
        <v>7</v>
      </c>
      <c r="AQ106" s="25">
        <v>7</v>
      </c>
      <c r="AR106" s="24">
        <v>8</v>
      </c>
      <c r="AS106" s="26">
        <v>7</v>
      </c>
      <c r="AT106" s="27">
        <v>7</v>
      </c>
      <c r="AU106" s="24">
        <v>9</v>
      </c>
      <c r="AV106" s="28">
        <v>7</v>
      </c>
      <c r="AW106" s="29">
        <v>5</v>
      </c>
      <c r="AX106" s="24">
        <v>3</v>
      </c>
      <c r="AY106" s="30">
        <v>4</v>
      </c>
      <c r="AZ106" s="24">
        <v>4</v>
      </c>
      <c r="BA106" s="31">
        <v>4</v>
      </c>
      <c r="BB106" s="24">
        <v>5</v>
      </c>
      <c r="BC106" s="32">
        <v>4</v>
      </c>
      <c r="BD106" s="24">
        <v>5</v>
      </c>
      <c r="BE106" s="33">
        <v>4</v>
      </c>
      <c r="BF106" s="24">
        <v>6</v>
      </c>
      <c r="BG106" s="34">
        <v>2</v>
      </c>
      <c r="BH106" s="24">
        <v>1</v>
      </c>
      <c r="BI106" s="35">
        <v>0</v>
      </c>
      <c r="BJ106" s="24">
        <v>1</v>
      </c>
      <c r="BK106" s="36">
        <v>0</v>
      </c>
      <c r="BL106" s="24">
        <v>0</v>
      </c>
      <c r="BM106" s="37">
        <v>0</v>
      </c>
      <c r="BN106" s="24">
        <v>4</v>
      </c>
    </row>
    <row r="107" spans="1:127" s="39" customFormat="1" x14ac:dyDescent="0.2">
      <c r="A107" s="38" t="s">
        <v>15</v>
      </c>
      <c r="B107" s="38">
        <v>60</v>
      </c>
      <c r="C107" s="38" t="s">
        <v>246</v>
      </c>
      <c r="E107" s="38" t="s">
        <v>249</v>
      </c>
      <c r="H107" s="23">
        <v>3</v>
      </c>
      <c r="I107" s="24">
        <v>4</v>
      </c>
      <c r="J107" s="25">
        <v>4</v>
      </c>
      <c r="K107" s="24">
        <v>5</v>
      </c>
      <c r="L107" s="26">
        <v>2</v>
      </c>
      <c r="M107" s="27">
        <v>0</v>
      </c>
      <c r="N107" s="24">
        <v>6</v>
      </c>
      <c r="O107" s="28">
        <v>5</v>
      </c>
      <c r="P107" s="29">
        <v>3</v>
      </c>
      <c r="Q107" s="24">
        <v>4</v>
      </c>
      <c r="R107" s="30">
        <v>4</v>
      </c>
      <c r="S107" s="24">
        <v>4</v>
      </c>
      <c r="T107" s="31">
        <v>4</v>
      </c>
      <c r="U107" s="24">
        <v>5</v>
      </c>
      <c r="V107" s="32">
        <v>5</v>
      </c>
      <c r="W107" s="24">
        <v>3</v>
      </c>
      <c r="X107" s="33">
        <v>3</v>
      </c>
      <c r="Y107" s="24">
        <v>2</v>
      </c>
      <c r="Z107" s="34">
        <v>3</v>
      </c>
      <c r="AA107" s="24">
        <v>2</v>
      </c>
      <c r="AB107" s="35">
        <v>0</v>
      </c>
      <c r="AC107" s="24">
        <v>0</v>
      </c>
      <c r="AD107" s="36">
        <v>4</v>
      </c>
      <c r="AE107" s="24">
        <v>3</v>
      </c>
      <c r="AF107" s="37">
        <v>3</v>
      </c>
      <c r="AG107" s="24">
        <v>5</v>
      </c>
      <c r="AH107" s="24" t="s">
        <v>15</v>
      </c>
      <c r="AI107" s="24">
        <v>60</v>
      </c>
      <c r="AJ107" s="24" t="s">
        <v>246</v>
      </c>
      <c r="AK107" s="40"/>
      <c r="AL107" s="24" t="s">
        <v>249</v>
      </c>
      <c r="AM107" s="40"/>
      <c r="AN107" s="40"/>
      <c r="AO107" s="23">
        <v>1</v>
      </c>
      <c r="AP107" s="24">
        <v>2</v>
      </c>
      <c r="AQ107" s="25">
        <v>2</v>
      </c>
      <c r="AR107" s="24">
        <v>3</v>
      </c>
      <c r="AS107" s="26">
        <v>3</v>
      </c>
      <c r="AT107" s="27">
        <v>1</v>
      </c>
      <c r="AU107" s="24">
        <v>5</v>
      </c>
      <c r="AV107" s="28">
        <v>5</v>
      </c>
      <c r="AW107" s="29">
        <v>0</v>
      </c>
      <c r="AX107" s="24">
        <v>1</v>
      </c>
      <c r="AY107" s="30">
        <v>1</v>
      </c>
      <c r="AZ107" s="24">
        <v>1</v>
      </c>
      <c r="BA107" s="31">
        <v>2</v>
      </c>
      <c r="BB107" s="24">
        <v>2</v>
      </c>
      <c r="BC107" s="32">
        <v>2</v>
      </c>
      <c r="BD107" s="24">
        <v>1</v>
      </c>
      <c r="BE107" s="33">
        <v>1</v>
      </c>
      <c r="BF107" s="24">
        <v>3</v>
      </c>
      <c r="BG107" s="34">
        <v>2</v>
      </c>
      <c r="BH107" s="24">
        <v>4</v>
      </c>
      <c r="BI107" s="35">
        <v>0</v>
      </c>
      <c r="BJ107" s="24">
        <v>1</v>
      </c>
      <c r="BK107" s="36">
        <v>4</v>
      </c>
      <c r="BL107" s="24">
        <v>4</v>
      </c>
      <c r="BM107" s="37">
        <v>5</v>
      </c>
      <c r="BN107" s="24">
        <v>5</v>
      </c>
    </row>
    <row r="108" spans="1:127" s="39" customFormat="1" x14ac:dyDescent="0.2">
      <c r="A108" s="38" t="s">
        <v>21</v>
      </c>
      <c r="B108" s="38">
        <v>40</v>
      </c>
      <c r="C108" s="38" t="s">
        <v>246</v>
      </c>
      <c r="E108" s="38" t="s">
        <v>249</v>
      </c>
      <c r="H108" s="23">
        <v>6</v>
      </c>
      <c r="I108" s="24">
        <v>5</v>
      </c>
      <c r="J108" s="25">
        <v>5</v>
      </c>
      <c r="K108" s="24">
        <v>4</v>
      </c>
      <c r="L108" s="26">
        <v>4</v>
      </c>
      <c r="M108" s="27">
        <v>1</v>
      </c>
      <c r="N108" s="24">
        <v>10</v>
      </c>
      <c r="O108" s="28">
        <v>6</v>
      </c>
      <c r="P108" s="29">
        <v>7</v>
      </c>
      <c r="Q108" s="24">
        <v>6</v>
      </c>
      <c r="R108" s="30">
        <v>6</v>
      </c>
      <c r="S108" s="24">
        <v>6</v>
      </c>
      <c r="T108" s="31">
        <v>6</v>
      </c>
      <c r="U108" s="24">
        <v>3</v>
      </c>
      <c r="V108" s="32">
        <v>5</v>
      </c>
      <c r="W108" s="24">
        <v>3</v>
      </c>
      <c r="X108" s="33">
        <v>5</v>
      </c>
      <c r="Y108" s="24">
        <v>3</v>
      </c>
      <c r="Z108" s="34">
        <v>5</v>
      </c>
      <c r="AA108" s="24">
        <v>3</v>
      </c>
      <c r="AB108" s="35">
        <v>4</v>
      </c>
      <c r="AC108" s="24">
        <v>3</v>
      </c>
      <c r="AD108" s="36">
        <v>4</v>
      </c>
      <c r="AE108" s="24">
        <v>3</v>
      </c>
      <c r="AF108" s="37">
        <v>1</v>
      </c>
      <c r="AG108" s="24">
        <v>6</v>
      </c>
      <c r="AH108" s="24" t="s">
        <v>21</v>
      </c>
      <c r="AI108" s="24">
        <v>40</v>
      </c>
      <c r="AJ108" s="24" t="s">
        <v>246</v>
      </c>
      <c r="AK108" s="40"/>
      <c r="AL108" s="24" t="s">
        <v>249</v>
      </c>
      <c r="AM108" s="40"/>
      <c r="AN108" s="40"/>
      <c r="AO108" s="23">
        <v>7</v>
      </c>
      <c r="AP108" s="24">
        <v>5</v>
      </c>
      <c r="AQ108" s="25">
        <v>4</v>
      </c>
      <c r="AR108" s="24">
        <v>4</v>
      </c>
      <c r="AS108" s="26">
        <v>4</v>
      </c>
      <c r="AT108" s="27">
        <v>2</v>
      </c>
      <c r="AU108" s="24">
        <v>9</v>
      </c>
      <c r="AV108" s="28">
        <v>6</v>
      </c>
      <c r="AW108" s="29">
        <v>7</v>
      </c>
      <c r="AX108" s="24">
        <v>5</v>
      </c>
      <c r="AY108" s="30">
        <v>5</v>
      </c>
      <c r="AZ108" s="24">
        <v>5</v>
      </c>
      <c r="BA108" s="31">
        <v>5</v>
      </c>
      <c r="BB108" s="24">
        <v>4</v>
      </c>
      <c r="BC108" s="32">
        <v>4</v>
      </c>
      <c r="BD108" s="24">
        <v>4</v>
      </c>
      <c r="BE108" s="33">
        <v>4</v>
      </c>
      <c r="BF108" s="24">
        <v>2</v>
      </c>
      <c r="BG108" s="34">
        <v>2</v>
      </c>
      <c r="BH108" s="24">
        <v>1</v>
      </c>
      <c r="BI108" s="35">
        <v>1</v>
      </c>
      <c r="BJ108" s="24">
        <v>1</v>
      </c>
      <c r="BK108" s="36">
        <v>2</v>
      </c>
      <c r="BL108" s="24">
        <v>1</v>
      </c>
      <c r="BM108" s="37">
        <v>0</v>
      </c>
      <c r="BN108" s="24">
        <v>5</v>
      </c>
    </row>
    <row r="109" spans="1:127" s="39" customFormat="1" x14ac:dyDescent="0.2">
      <c r="A109" s="38" t="s">
        <v>19</v>
      </c>
      <c r="B109" s="38">
        <v>40</v>
      </c>
      <c r="C109" s="38" t="s">
        <v>246</v>
      </c>
      <c r="E109" s="38" t="s">
        <v>249</v>
      </c>
      <c r="H109" s="23">
        <v>1</v>
      </c>
      <c r="I109" s="24">
        <v>5</v>
      </c>
      <c r="J109" s="25">
        <v>6</v>
      </c>
      <c r="K109" s="24">
        <v>7</v>
      </c>
      <c r="L109" s="26">
        <v>6</v>
      </c>
      <c r="M109" s="27">
        <v>5</v>
      </c>
      <c r="N109" s="24">
        <v>9</v>
      </c>
      <c r="O109" s="28">
        <v>5</v>
      </c>
      <c r="P109" s="29">
        <v>9</v>
      </c>
      <c r="Q109" s="24">
        <v>7</v>
      </c>
      <c r="R109" s="30">
        <v>5</v>
      </c>
      <c r="S109" s="24">
        <v>6</v>
      </c>
      <c r="T109" s="31">
        <v>3</v>
      </c>
      <c r="U109" s="24">
        <v>3</v>
      </c>
      <c r="V109" s="32">
        <v>3</v>
      </c>
      <c r="W109" s="24">
        <v>2</v>
      </c>
      <c r="X109" s="33">
        <v>2</v>
      </c>
      <c r="Y109" s="24">
        <v>5</v>
      </c>
      <c r="Z109" s="34">
        <v>5</v>
      </c>
      <c r="AA109" s="24">
        <v>4</v>
      </c>
      <c r="AB109" s="35">
        <v>5</v>
      </c>
      <c r="AC109" s="24">
        <v>4</v>
      </c>
      <c r="AD109" s="36">
        <v>2</v>
      </c>
      <c r="AE109" s="24">
        <v>2</v>
      </c>
      <c r="AF109" s="37">
        <v>3</v>
      </c>
      <c r="AG109" s="24">
        <v>4</v>
      </c>
      <c r="AH109" s="24" t="s">
        <v>19</v>
      </c>
      <c r="AI109" s="24">
        <v>40</v>
      </c>
      <c r="AJ109" s="24" t="s">
        <v>246</v>
      </c>
      <c r="AK109" s="40"/>
      <c r="AL109" s="24" t="s">
        <v>249</v>
      </c>
      <c r="AM109" s="40"/>
      <c r="AN109" s="40"/>
      <c r="AO109" s="23">
        <v>4</v>
      </c>
      <c r="AP109" s="24">
        <v>7</v>
      </c>
      <c r="AQ109" s="25">
        <v>6</v>
      </c>
      <c r="AR109" s="24">
        <v>7</v>
      </c>
      <c r="AS109" s="26">
        <v>7</v>
      </c>
      <c r="AT109" s="27">
        <v>4</v>
      </c>
      <c r="AU109" s="24">
        <v>9</v>
      </c>
      <c r="AV109" s="28">
        <v>8</v>
      </c>
      <c r="AW109" s="29">
        <v>5</v>
      </c>
      <c r="AX109" s="24">
        <v>2</v>
      </c>
      <c r="AY109" s="30">
        <v>2</v>
      </c>
      <c r="AZ109" s="24">
        <v>3</v>
      </c>
      <c r="BA109" s="31">
        <v>1</v>
      </c>
      <c r="BB109" s="24">
        <v>2</v>
      </c>
      <c r="BC109" s="32">
        <v>2</v>
      </c>
      <c r="BD109" s="24">
        <v>1</v>
      </c>
      <c r="BE109" s="33">
        <v>1</v>
      </c>
      <c r="BF109" s="24">
        <v>3</v>
      </c>
      <c r="BG109" s="34">
        <v>2</v>
      </c>
      <c r="BH109" s="24">
        <v>0</v>
      </c>
      <c r="BI109" s="35">
        <v>0</v>
      </c>
      <c r="BJ109" s="24">
        <v>0</v>
      </c>
      <c r="BK109" s="36">
        <v>1</v>
      </c>
      <c r="BL109" s="24">
        <v>2</v>
      </c>
      <c r="BM109" s="37">
        <v>2</v>
      </c>
      <c r="BN109" s="24">
        <v>2</v>
      </c>
    </row>
    <row r="110" spans="1:127" s="40" customFormat="1" x14ac:dyDescent="0.2">
      <c r="A110" s="38" t="s">
        <v>25</v>
      </c>
      <c r="B110" s="38">
        <v>60</v>
      </c>
      <c r="C110" s="38" t="s">
        <v>246</v>
      </c>
      <c r="D110" s="39"/>
      <c r="E110" s="38" t="s">
        <v>278</v>
      </c>
      <c r="F110" s="39"/>
      <c r="G110" s="39"/>
      <c r="H110" s="23">
        <v>5</v>
      </c>
      <c r="I110" s="24">
        <v>5</v>
      </c>
      <c r="J110" s="25">
        <v>6</v>
      </c>
      <c r="K110" s="24">
        <v>8</v>
      </c>
      <c r="L110" s="26">
        <v>8</v>
      </c>
      <c r="M110" s="27">
        <v>8</v>
      </c>
      <c r="N110" s="24">
        <v>5</v>
      </c>
      <c r="O110" s="28">
        <v>4</v>
      </c>
      <c r="P110" s="29">
        <v>2</v>
      </c>
      <c r="Q110" s="24">
        <v>2</v>
      </c>
      <c r="R110" s="30">
        <v>1</v>
      </c>
      <c r="S110" s="24">
        <v>0</v>
      </c>
      <c r="T110" s="31">
        <v>1</v>
      </c>
      <c r="U110" s="24">
        <v>0</v>
      </c>
      <c r="V110" s="32">
        <v>0</v>
      </c>
      <c r="W110" s="24">
        <v>0</v>
      </c>
      <c r="X110" s="33">
        <v>0</v>
      </c>
      <c r="Y110" s="24">
        <v>2</v>
      </c>
      <c r="Z110" s="34">
        <v>0</v>
      </c>
      <c r="AA110" s="24">
        <v>1</v>
      </c>
      <c r="AB110" s="35">
        <v>1</v>
      </c>
      <c r="AC110" s="24">
        <v>1</v>
      </c>
      <c r="AD110" s="36">
        <v>0</v>
      </c>
      <c r="AE110" s="24">
        <v>1</v>
      </c>
      <c r="AF110" s="37">
        <v>0</v>
      </c>
      <c r="AG110" s="24">
        <v>5</v>
      </c>
      <c r="AH110" s="24" t="s">
        <v>25</v>
      </c>
      <c r="AI110" s="29">
        <v>40</v>
      </c>
      <c r="AJ110" s="24" t="s">
        <v>246</v>
      </c>
      <c r="AL110" s="24" t="s">
        <v>247</v>
      </c>
      <c r="AO110" s="23">
        <v>9</v>
      </c>
      <c r="AP110" s="24">
        <v>9</v>
      </c>
      <c r="AQ110" s="25">
        <v>9</v>
      </c>
      <c r="AR110" s="24">
        <v>9</v>
      </c>
      <c r="AS110" s="26">
        <v>9</v>
      </c>
      <c r="AT110" s="27">
        <v>9</v>
      </c>
      <c r="AU110" s="24">
        <v>9</v>
      </c>
      <c r="AV110" s="28">
        <v>9</v>
      </c>
      <c r="AW110" s="29">
        <v>0</v>
      </c>
      <c r="AX110" s="24">
        <v>0</v>
      </c>
      <c r="AY110" s="30">
        <v>0</v>
      </c>
      <c r="AZ110" s="24">
        <v>0</v>
      </c>
      <c r="BA110" s="31">
        <v>0</v>
      </c>
      <c r="BB110" s="24">
        <v>0</v>
      </c>
      <c r="BC110" s="32">
        <v>0</v>
      </c>
      <c r="BD110" s="24">
        <v>0</v>
      </c>
      <c r="BE110" s="33">
        <v>0</v>
      </c>
      <c r="BF110" s="24">
        <v>0</v>
      </c>
      <c r="BG110" s="34">
        <v>0</v>
      </c>
      <c r="BH110" s="24">
        <v>0</v>
      </c>
      <c r="BI110" s="35">
        <v>0</v>
      </c>
      <c r="BJ110" s="24">
        <v>0</v>
      </c>
      <c r="BK110" s="36">
        <v>0</v>
      </c>
      <c r="BL110" s="24">
        <v>0</v>
      </c>
      <c r="BM110" s="37">
        <v>0</v>
      </c>
      <c r="BN110" s="24">
        <v>0</v>
      </c>
      <c r="BO110" s="39"/>
      <c r="BP110" s="39"/>
      <c r="BQ110" s="39"/>
      <c r="BR110" s="39"/>
      <c r="BS110" s="39"/>
      <c r="BT110" s="39"/>
      <c r="BU110" s="39"/>
      <c r="BV110" s="39"/>
      <c r="BW110" s="39"/>
      <c r="BX110" s="39"/>
      <c r="BY110" s="39"/>
      <c r="BZ110" s="39"/>
      <c r="CA110" s="39"/>
      <c r="CB110" s="39"/>
      <c r="CC110" s="39"/>
      <c r="CD110" s="39"/>
      <c r="CE110" s="39"/>
      <c r="CF110" s="39"/>
      <c r="CG110" s="39"/>
      <c r="CH110" s="39"/>
      <c r="CI110" s="39"/>
      <c r="CJ110" s="39"/>
      <c r="CK110" s="39"/>
      <c r="CL110" s="39"/>
      <c r="CM110" s="39"/>
      <c r="CN110" s="39"/>
      <c r="CO110" s="39"/>
      <c r="CP110" s="39"/>
      <c r="CQ110" s="39"/>
      <c r="CR110" s="39"/>
      <c r="CS110" s="39"/>
      <c r="CT110" s="39"/>
      <c r="CU110" s="39"/>
      <c r="CV110" s="39"/>
      <c r="CW110" s="39"/>
      <c r="CX110" s="39"/>
      <c r="CY110" s="39"/>
      <c r="CZ110" s="39"/>
      <c r="DA110" s="39"/>
      <c r="DB110" s="39"/>
      <c r="DC110" s="39"/>
      <c r="DD110" s="39"/>
      <c r="DE110" s="39"/>
      <c r="DF110" s="39"/>
      <c r="DG110" s="39"/>
      <c r="DH110" s="39"/>
      <c r="DI110" s="39"/>
      <c r="DJ110" s="39"/>
      <c r="DK110" s="39"/>
      <c r="DL110" s="39"/>
      <c r="DM110" s="39"/>
      <c r="DN110" s="39"/>
      <c r="DO110" s="39"/>
      <c r="DP110" s="39"/>
      <c r="DQ110" s="39"/>
      <c r="DR110" s="39"/>
      <c r="DS110" s="39"/>
      <c r="DT110" s="39"/>
      <c r="DU110" s="39"/>
      <c r="DV110" s="39"/>
      <c r="DW110" s="39"/>
    </row>
    <row r="111" spans="1:127" s="40" customFormat="1" x14ac:dyDescent="0.2">
      <c r="A111" s="38" t="s">
        <v>23</v>
      </c>
      <c r="B111" s="38">
        <v>60</v>
      </c>
      <c r="C111" s="38" t="s">
        <v>246</v>
      </c>
      <c r="D111" s="39"/>
      <c r="E111" s="38" t="s">
        <v>249</v>
      </c>
      <c r="F111" s="39"/>
      <c r="G111" s="39"/>
      <c r="H111" s="23">
        <v>1</v>
      </c>
      <c r="I111" s="24">
        <v>2</v>
      </c>
      <c r="J111" s="25">
        <v>6</v>
      </c>
      <c r="K111" s="24">
        <v>7</v>
      </c>
      <c r="L111" s="26">
        <v>7</v>
      </c>
      <c r="M111" s="27">
        <v>3</v>
      </c>
      <c r="N111" s="24">
        <v>8</v>
      </c>
      <c r="O111" s="28">
        <v>3</v>
      </c>
      <c r="P111" s="29">
        <v>9</v>
      </c>
      <c r="Q111" s="24">
        <v>8</v>
      </c>
      <c r="R111" s="30">
        <v>4</v>
      </c>
      <c r="S111" s="24">
        <v>6</v>
      </c>
      <c r="T111" s="31">
        <v>3</v>
      </c>
      <c r="U111" s="24">
        <v>6</v>
      </c>
      <c r="V111" s="32">
        <v>6</v>
      </c>
      <c r="W111" s="24">
        <v>2</v>
      </c>
      <c r="X111" s="48" t="s">
        <v>248</v>
      </c>
      <c r="Y111" s="24">
        <v>4</v>
      </c>
      <c r="Z111" s="34">
        <v>6</v>
      </c>
      <c r="AA111" s="24">
        <v>6</v>
      </c>
      <c r="AB111" s="35">
        <v>7</v>
      </c>
      <c r="AC111" s="24">
        <v>5</v>
      </c>
      <c r="AD111" s="36">
        <v>1</v>
      </c>
      <c r="AE111" s="24">
        <v>1</v>
      </c>
      <c r="AF111" s="37">
        <v>2</v>
      </c>
      <c r="AG111" s="24">
        <v>6</v>
      </c>
      <c r="AH111" s="24" t="s">
        <v>23</v>
      </c>
      <c r="AI111" s="29">
        <v>40</v>
      </c>
      <c r="AJ111" s="24" t="s">
        <v>246</v>
      </c>
      <c r="AL111" s="24" t="s">
        <v>249</v>
      </c>
      <c r="AO111" s="23">
        <v>2</v>
      </c>
      <c r="AP111" s="24">
        <v>3</v>
      </c>
      <c r="AQ111" s="25">
        <v>6</v>
      </c>
      <c r="AR111" s="24">
        <v>7</v>
      </c>
      <c r="AS111" s="26">
        <v>6</v>
      </c>
      <c r="AT111" s="27">
        <v>3</v>
      </c>
      <c r="AU111" s="24">
        <v>7</v>
      </c>
      <c r="AV111" s="28">
        <v>4</v>
      </c>
      <c r="AW111" s="29">
        <v>8</v>
      </c>
      <c r="AX111" s="24">
        <v>7</v>
      </c>
      <c r="AY111" s="30">
        <v>3</v>
      </c>
      <c r="AZ111" s="24">
        <v>3</v>
      </c>
      <c r="BA111" s="31">
        <v>3</v>
      </c>
      <c r="BB111" s="24">
        <v>6</v>
      </c>
      <c r="BC111" s="32">
        <v>6</v>
      </c>
      <c r="BD111" s="24">
        <v>5</v>
      </c>
      <c r="BE111" s="33">
        <v>5</v>
      </c>
      <c r="BF111" s="24">
        <v>2</v>
      </c>
      <c r="BG111" s="34">
        <v>3</v>
      </c>
      <c r="BH111" s="24">
        <v>2</v>
      </c>
      <c r="BI111" s="35">
        <v>2</v>
      </c>
      <c r="BJ111" s="24">
        <v>1</v>
      </c>
      <c r="BK111" s="36">
        <v>3</v>
      </c>
      <c r="BL111" s="24">
        <v>0</v>
      </c>
      <c r="BM111" s="37">
        <v>1</v>
      </c>
      <c r="BN111" s="24">
        <v>5</v>
      </c>
      <c r="BO111" s="39"/>
      <c r="BP111" s="39"/>
      <c r="BQ111" s="39"/>
      <c r="BR111" s="39"/>
      <c r="BS111" s="39"/>
      <c r="BT111" s="39"/>
      <c r="BU111" s="39"/>
      <c r="BV111" s="39"/>
      <c r="BW111" s="39"/>
      <c r="BX111" s="39"/>
      <c r="BY111" s="39"/>
      <c r="BZ111" s="39"/>
      <c r="CA111" s="39"/>
      <c r="CB111" s="39"/>
      <c r="CC111" s="39"/>
      <c r="CD111" s="39"/>
      <c r="CE111" s="39"/>
      <c r="CF111" s="39"/>
      <c r="CG111" s="39"/>
      <c r="CH111" s="39"/>
      <c r="CI111" s="39"/>
      <c r="CJ111" s="39"/>
      <c r="CK111" s="39"/>
      <c r="CL111" s="39"/>
      <c r="CM111" s="39"/>
      <c r="CN111" s="39"/>
      <c r="CO111" s="39"/>
      <c r="CP111" s="39"/>
      <c r="CQ111" s="39"/>
      <c r="CR111" s="39"/>
      <c r="CS111" s="39"/>
      <c r="CT111" s="39"/>
      <c r="CU111" s="39"/>
      <c r="CV111" s="39"/>
      <c r="CW111" s="39"/>
      <c r="CX111" s="39"/>
      <c r="CY111" s="39"/>
      <c r="CZ111" s="39"/>
      <c r="DA111" s="39"/>
      <c r="DB111" s="39"/>
      <c r="DC111" s="39"/>
      <c r="DD111" s="39"/>
      <c r="DE111" s="39"/>
      <c r="DF111" s="39"/>
      <c r="DG111" s="39"/>
      <c r="DH111" s="39"/>
      <c r="DI111" s="39"/>
      <c r="DJ111" s="39"/>
      <c r="DK111" s="39"/>
      <c r="DL111" s="39"/>
      <c r="DM111" s="39"/>
      <c r="DN111" s="39"/>
      <c r="DO111" s="39"/>
      <c r="DP111" s="39"/>
      <c r="DQ111" s="39"/>
      <c r="DR111" s="39"/>
      <c r="DS111" s="39"/>
      <c r="DT111" s="39"/>
      <c r="DU111" s="39"/>
      <c r="DV111" s="39"/>
      <c r="DW111" s="39"/>
    </row>
    <row r="112" spans="1:127" s="39" customFormat="1" x14ac:dyDescent="0.2">
      <c r="A112" s="24" t="s">
        <v>30</v>
      </c>
      <c r="B112" s="24">
        <v>60</v>
      </c>
      <c r="C112" s="24" t="s">
        <v>246</v>
      </c>
      <c r="D112" s="40"/>
      <c r="E112" s="24" t="s">
        <v>249</v>
      </c>
      <c r="F112" s="40"/>
      <c r="G112" s="40"/>
      <c r="H112" s="23">
        <v>2</v>
      </c>
      <c r="I112" s="24">
        <v>10</v>
      </c>
      <c r="J112" s="25">
        <v>10</v>
      </c>
      <c r="K112" s="24">
        <v>10</v>
      </c>
      <c r="L112" s="26">
        <v>10</v>
      </c>
      <c r="M112" s="27">
        <v>10</v>
      </c>
      <c r="N112" s="24">
        <v>10</v>
      </c>
      <c r="O112" s="28">
        <v>8</v>
      </c>
      <c r="P112" s="29">
        <v>8</v>
      </c>
      <c r="Q112" s="24">
        <v>3</v>
      </c>
      <c r="R112" s="30">
        <v>3</v>
      </c>
      <c r="S112" s="24">
        <v>0</v>
      </c>
      <c r="T112" s="31">
        <v>0</v>
      </c>
      <c r="U112" s="24">
        <v>0</v>
      </c>
      <c r="V112" s="32">
        <v>0</v>
      </c>
      <c r="W112" s="24">
        <v>2</v>
      </c>
      <c r="X112" s="33">
        <v>2</v>
      </c>
      <c r="Y112" s="24">
        <v>2</v>
      </c>
      <c r="Z112" s="34">
        <v>1</v>
      </c>
      <c r="AA112" s="24">
        <v>0</v>
      </c>
      <c r="AB112" s="35">
        <v>7</v>
      </c>
      <c r="AC112" s="24">
        <v>0</v>
      </c>
      <c r="AD112" s="36">
        <v>0</v>
      </c>
      <c r="AE112" s="24">
        <v>0</v>
      </c>
      <c r="AF112" s="37">
        <v>0</v>
      </c>
      <c r="AG112" s="24">
        <v>5</v>
      </c>
      <c r="AH112" s="38" t="s">
        <v>30</v>
      </c>
      <c r="AI112" s="38">
        <v>60</v>
      </c>
      <c r="AJ112" s="38" t="s">
        <v>246</v>
      </c>
      <c r="AL112" s="38" t="s">
        <v>249</v>
      </c>
      <c r="AO112" s="23">
        <v>7</v>
      </c>
      <c r="AP112" s="24">
        <v>9</v>
      </c>
      <c r="AQ112" s="25">
        <v>9</v>
      </c>
      <c r="AR112" s="24">
        <v>9</v>
      </c>
      <c r="AS112" s="26">
        <v>8</v>
      </c>
      <c r="AT112" s="27">
        <v>9</v>
      </c>
      <c r="AU112" s="24">
        <v>10</v>
      </c>
      <c r="AV112" s="28">
        <v>9</v>
      </c>
      <c r="AW112" s="29">
        <v>3</v>
      </c>
      <c r="AX112" s="24">
        <v>0</v>
      </c>
      <c r="AY112" s="30">
        <v>0</v>
      </c>
      <c r="AZ112" s="24">
        <v>4</v>
      </c>
      <c r="BA112" s="31">
        <v>0</v>
      </c>
      <c r="BB112" s="24">
        <v>0</v>
      </c>
      <c r="BC112" s="32">
        <v>0</v>
      </c>
      <c r="BD112" s="24">
        <v>0</v>
      </c>
      <c r="BE112" s="33">
        <v>0</v>
      </c>
      <c r="BF112" s="24">
        <v>0</v>
      </c>
      <c r="BG112" s="34">
        <v>0</v>
      </c>
      <c r="BH112" s="24">
        <v>0</v>
      </c>
      <c r="BI112" s="35">
        <v>0</v>
      </c>
      <c r="BJ112" s="24">
        <v>0</v>
      </c>
      <c r="BK112" s="36">
        <v>0</v>
      </c>
      <c r="BL112" s="24">
        <v>0</v>
      </c>
      <c r="BM112" s="37">
        <v>0</v>
      </c>
      <c r="BN112" s="24">
        <v>1</v>
      </c>
    </row>
    <row r="113" spans="1:127" s="39" customFormat="1" x14ac:dyDescent="0.2">
      <c r="A113" s="24" t="s">
        <v>27</v>
      </c>
      <c r="B113" s="24">
        <v>60</v>
      </c>
      <c r="C113" s="24" t="s">
        <v>246</v>
      </c>
      <c r="D113" s="40"/>
      <c r="E113" s="24" t="s">
        <v>249</v>
      </c>
      <c r="F113" s="40"/>
      <c r="G113" s="40"/>
      <c r="H113" s="23">
        <v>9</v>
      </c>
      <c r="I113" s="24">
        <v>8</v>
      </c>
      <c r="J113" s="25">
        <v>7</v>
      </c>
      <c r="K113" s="24">
        <v>8</v>
      </c>
      <c r="L113" s="26">
        <v>8</v>
      </c>
      <c r="M113" s="27">
        <v>9</v>
      </c>
      <c r="N113" s="24">
        <v>10</v>
      </c>
      <c r="O113" s="28">
        <v>9</v>
      </c>
      <c r="P113" s="29">
        <v>8</v>
      </c>
      <c r="Q113" s="24">
        <v>3</v>
      </c>
      <c r="R113" s="30">
        <v>3</v>
      </c>
      <c r="S113" s="24">
        <v>8</v>
      </c>
      <c r="T113" s="31">
        <v>3</v>
      </c>
      <c r="U113" s="24">
        <v>3</v>
      </c>
      <c r="V113" s="32">
        <v>3</v>
      </c>
      <c r="W113" s="24">
        <v>3</v>
      </c>
      <c r="X113" s="33">
        <v>3</v>
      </c>
      <c r="Y113" s="24">
        <v>4</v>
      </c>
      <c r="Z113" s="34">
        <v>4</v>
      </c>
      <c r="AA113" s="24">
        <v>4</v>
      </c>
      <c r="AB113" s="35">
        <v>4</v>
      </c>
      <c r="AC113" s="24">
        <v>4</v>
      </c>
      <c r="AD113" s="36">
        <v>4</v>
      </c>
      <c r="AE113" s="24">
        <v>4</v>
      </c>
      <c r="AF113" s="37">
        <v>4</v>
      </c>
      <c r="AG113" s="24">
        <v>8</v>
      </c>
      <c r="AH113" s="38" t="s">
        <v>27</v>
      </c>
      <c r="AI113" s="38">
        <v>60</v>
      </c>
      <c r="AJ113" s="38" t="s">
        <v>246</v>
      </c>
      <c r="AL113" s="38" t="s">
        <v>249</v>
      </c>
      <c r="AO113" s="23">
        <v>7</v>
      </c>
      <c r="AP113" s="42" t="s">
        <v>248</v>
      </c>
      <c r="AQ113" s="25">
        <v>4</v>
      </c>
      <c r="AR113" s="24">
        <v>7</v>
      </c>
      <c r="AS113" s="26">
        <v>8</v>
      </c>
      <c r="AT113" s="27">
        <v>5</v>
      </c>
      <c r="AU113" s="24">
        <v>8</v>
      </c>
      <c r="AV113" s="28">
        <v>7</v>
      </c>
      <c r="AW113" s="29">
        <v>4</v>
      </c>
      <c r="AX113" s="24">
        <v>4</v>
      </c>
      <c r="AY113" s="30">
        <v>4</v>
      </c>
      <c r="AZ113" s="24">
        <v>6</v>
      </c>
      <c r="BA113" s="31">
        <v>5</v>
      </c>
      <c r="BB113" s="24">
        <v>3</v>
      </c>
      <c r="BC113" s="32">
        <v>3</v>
      </c>
      <c r="BD113" s="24">
        <v>3</v>
      </c>
      <c r="BE113" s="33">
        <v>3</v>
      </c>
      <c r="BF113" s="24">
        <v>3</v>
      </c>
      <c r="BG113" s="34">
        <v>3</v>
      </c>
      <c r="BH113" s="24">
        <v>3</v>
      </c>
      <c r="BI113" s="35">
        <v>3</v>
      </c>
      <c r="BJ113" s="24">
        <v>3</v>
      </c>
      <c r="BK113" s="36">
        <v>3</v>
      </c>
      <c r="BL113" s="24">
        <v>3</v>
      </c>
      <c r="BM113" s="37">
        <v>3</v>
      </c>
      <c r="BN113" s="24">
        <v>7</v>
      </c>
    </row>
    <row r="114" spans="1:127" s="39" customFormat="1" x14ac:dyDescent="0.2">
      <c r="A114" s="24" t="s">
        <v>34</v>
      </c>
      <c r="B114" s="24">
        <v>60</v>
      </c>
      <c r="C114" s="24" t="s">
        <v>246</v>
      </c>
      <c r="D114" s="40"/>
      <c r="E114" s="24" t="s">
        <v>249</v>
      </c>
      <c r="F114" s="40"/>
      <c r="G114" s="40"/>
      <c r="H114" s="23">
        <v>6</v>
      </c>
      <c r="I114" s="24">
        <v>8</v>
      </c>
      <c r="J114" s="25">
        <v>8</v>
      </c>
      <c r="K114" s="24">
        <v>5</v>
      </c>
      <c r="L114" s="26">
        <v>5</v>
      </c>
      <c r="M114" s="27">
        <v>4</v>
      </c>
      <c r="N114" s="24">
        <v>9</v>
      </c>
      <c r="O114" s="28">
        <v>7</v>
      </c>
      <c r="P114" s="29">
        <v>1</v>
      </c>
      <c r="Q114" s="24">
        <v>1</v>
      </c>
      <c r="R114" s="30">
        <v>1</v>
      </c>
      <c r="S114" s="24">
        <v>1</v>
      </c>
      <c r="T114" s="31">
        <v>2</v>
      </c>
      <c r="U114" s="24">
        <v>1</v>
      </c>
      <c r="V114" s="32">
        <v>1</v>
      </c>
      <c r="W114" s="24">
        <v>1</v>
      </c>
      <c r="X114" s="33">
        <v>1</v>
      </c>
      <c r="Y114" s="24">
        <v>1</v>
      </c>
      <c r="Z114" s="34">
        <v>1</v>
      </c>
      <c r="AA114" s="24">
        <v>1</v>
      </c>
      <c r="AB114" s="35">
        <v>1</v>
      </c>
      <c r="AC114" s="24">
        <v>1</v>
      </c>
      <c r="AD114" s="36">
        <v>3</v>
      </c>
      <c r="AE114" s="24">
        <v>4</v>
      </c>
      <c r="AF114" s="37">
        <v>4</v>
      </c>
      <c r="AG114" s="24">
        <v>5</v>
      </c>
      <c r="AH114" s="38" t="s">
        <v>34</v>
      </c>
      <c r="AI114" s="38">
        <v>60</v>
      </c>
      <c r="AJ114" s="38" t="s">
        <v>246</v>
      </c>
      <c r="AL114" s="38" t="s">
        <v>284</v>
      </c>
      <c r="AO114" s="23">
        <v>8</v>
      </c>
      <c r="AP114" s="24">
        <v>8</v>
      </c>
      <c r="AQ114" s="25">
        <v>8</v>
      </c>
      <c r="AR114" s="24">
        <v>6</v>
      </c>
      <c r="AS114" s="26">
        <v>4</v>
      </c>
      <c r="AT114" s="27">
        <v>6</v>
      </c>
      <c r="AU114" s="24">
        <v>9</v>
      </c>
      <c r="AV114" s="28">
        <v>8</v>
      </c>
      <c r="AW114" s="29">
        <v>2</v>
      </c>
      <c r="AX114" s="24">
        <v>2</v>
      </c>
      <c r="AY114" s="30">
        <v>2</v>
      </c>
      <c r="AZ114" s="24">
        <v>2</v>
      </c>
      <c r="BA114" s="31">
        <v>5</v>
      </c>
      <c r="BB114" s="24">
        <v>1</v>
      </c>
      <c r="BC114" s="32">
        <v>1</v>
      </c>
      <c r="BD114" s="24">
        <v>1</v>
      </c>
      <c r="BE114" s="33">
        <v>1</v>
      </c>
      <c r="BF114" s="24">
        <v>1</v>
      </c>
      <c r="BG114" s="34">
        <v>1</v>
      </c>
      <c r="BH114" s="24">
        <v>1</v>
      </c>
      <c r="BI114" s="35">
        <v>1</v>
      </c>
      <c r="BJ114" s="24">
        <v>1</v>
      </c>
      <c r="BK114" s="36">
        <v>6</v>
      </c>
      <c r="BL114" s="24">
        <v>2</v>
      </c>
      <c r="BM114" s="37">
        <v>1</v>
      </c>
      <c r="BN114" s="24">
        <v>5</v>
      </c>
    </row>
    <row r="115" spans="1:127" s="39" customFormat="1" x14ac:dyDescent="0.2">
      <c r="A115" s="24" t="s">
        <v>32</v>
      </c>
      <c r="B115" s="24">
        <v>60</v>
      </c>
      <c r="C115" s="24" t="s">
        <v>246</v>
      </c>
      <c r="D115" s="40"/>
      <c r="E115" s="24" t="s">
        <v>291</v>
      </c>
      <c r="F115" s="40"/>
      <c r="G115" s="40"/>
      <c r="H115" s="23">
        <v>9</v>
      </c>
      <c r="I115" s="24">
        <v>10</v>
      </c>
      <c r="J115" s="25">
        <v>10</v>
      </c>
      <c r="K115" s="24">
        <v>9</v>
      </c>
      <c r="L115" s="26">
        <v>10</v>
      </c>
      <c r="M115" s="27">
        <v>8</v>
      </c>
      <c r="N115" s="24">
        <v>10</v>
      </c>
      <c r="O115" s="28">
        <v>10</v>
      </c>
      <c r="P115" s="29">
        <v>4</v>
      </c>
      <c r="Q115" s="24">
        <v>0</v>
      </c>
      <c r="R115" s="30">
        <v>0</v>
      </c>
      <c r="S115" s="24">
        <v>0</v>
      </c>
      <c r="T115" s="31">
        <v>0</v>
      </c>
      <c r="U115" s="24">
        <v>0</v>
      </c>
      <c r="V115" s="32">
        <v>2</v>
      </c>
      <c r="W115" s="24">
        <v>0</v>
      </c>
      <c r="X115" s="33">
        <v>0</v>
      </c>
      <c r="Y115" s="24">
        <v>0</v>
      </c>
      <c r="Z115" s="34">
        <v>0</v>
      </c>
      <c r="AA115" s="24">
        <v>2</v>
      </c>
      <c r="AB115" s="35">
        <v>1</v>
      </c>
      <c r="AC115" s="24">
        <v>2</v>
      </c>
      <c r="AD115" s="36">
        <v>2</v>
      </c>
      <c r="AE115" s="24">
        <v>2</v>
      </c>
      <c r="AF115" s="37">
        <v>2</v>
      </c>
      <c r="AG115" s="24">
        <v>10</v>
      </c>
      <c r="AH115" s="38" t="s">
        <v>32</v>
      </c>
      <c r="AI115" s="38">
        <v>60</v>
      </c>
      <c r="AJ115" s="38" t="s">
        <v>246</v>
      </c>
      <c r="AL115" s="38" t="s">
        <v>249</v>
      </c>
      <c r="AO115" s="23">
        <v>10</v>
      </c>
      <c r="AP115" s="24">
        <v>10</v>
      </c>
      <c r="AQ115" s="25">
        <v>10</v>
      </c>
      <c r="AR115" s="24">
        <v>10</v>
      </c>
      <c r="AS115" s="26">
        <v>10</v>
      </c>
      <c r="AT115" s="27">
        <v>5</v>
      </c>
      <c r="AU115" s="24">
        <v>0</v>
      </c>
      <c r="AV115" s="28">
        <v>9</v>
      </c>
      <c r="AW115" s="29">
        <v>3</v>
      </c>
      <c r="AX115" s="24">
        <v>0</v>
      </c>
      <c r="AY115" s="30">
        <v>0</v>
      </c>
      <c r="AZ115" s="24">
        <v>0</v>
      </c>
      <c r="BA115" s="31">
        <v>0</v>
      </c>
      <c r="BB115" s="24">
        <v>3</v>
      </c>
      <c r="BC115" s="32">
        <v>4</v>
      </c>
      <c r="BD115" s="24">
        <v>0</v>
      </c>
      <c r="BE115" s="33">
        <v>2</v>
      </c>
      <c r="BF115" s="24">
        <v>1</v>
      </c>
      <c r="BG115" s="34">
        <v>1</v>
      </c>
      <c r="BH115" s="24">
        <v>2</v>
      </c>
      <c r="BI115" s="35">
        <v>1</v>
      </c>
      <c r="BJ115" s="24">
        <v>1</v>
      </c>
      <c r="BK115" s="36">
        <v>0</v>
      </c>
      <c r="BL115" s="24">
        <v>0</v>
      </c>
      <c r="BM115" s="37">
        <v>0</v>
      </c>
      <c r="BN115" s="24">
        <v>9</v>
      </c>
    </row>
    <row r="116" spans="1:127" s="39" customFormat="1" x14ac:dyDescent="0.2">
      <c r="A116" s="24" t="s">
        <v>38</v>
      </c>
      <c r="B116" s="24">
        <v>60</v>
      </c>
      <c r="C116" s="24" t="s">
        <v>246</v>
      </c>
      <c r="D116" s="40"/>
      <c r="E116" s="24" t="s">
        <v>284</v>
      </c>
      <c r="F116" s="40"/>
      <c r="G116" s="40"/>
      <c r="H116" s="23">
        <v>8</v>
      </c>
      <c r="I116" s="24">
        <v>10</v>
      </c>
      <c r="J116" s="25">
        <v>10</v>
      </c>
      <c r="K116" s="24">
        <v>10</v>
      </c>
      <c r="L116" s="26">
        <v>10</v>
      </c>
      <c r="M116" s="27">
        <v>7</v>
      </c>
      <c r="N116" s="24">
        <v>10</v>
      </c>
      <c r="O116" s="28">
        <v>8</v>
      </c>
      <c r="P116" s="29">
        <v>0</v>
      </c>
      <c r="Q116" s="24">
        <v>0</v>
      </c>
      <c r="R116" s="30">
        <v>0</v>
      </c>
      <c r="S116" s="24">
        <v>0</v>
      </c>
      <c r="T116" s="31">
        <v>3</v>
      </c>
      <c r="U116" s="24">
        <v>0</v>
      </c>
      <c r="V116" s="32">
        <v>0</v>
      </c>
      <c r="W116" s="24">
        <v>0</v>
      </c>
      <c r="X116" s="33">
        <v>0</v>
      </c>
      <c r="Y116" s="24">
        <v>0</v>
      </c>
      <c r="Z116" s="34">
        <v>0</v>
      </c>
      <c r="AA116" s="24">
        <v>0</v>
      </c>
      <c r="AB116" s="35">
        <v>0</v>
      </c>
      <c r="AC116" s="24">
        <v>4</v>
      </c>
      <c r="AD116" s="36">
        <v>4</v>
      </c>
      <c r="AE116" s="24">
        <v>0</v>
      </c>
      <c r="AF116" s="37">
        <v>0</v>
      </c>
      <c r="AG116" s="24">
        <v>3</v>
      </c>
      <c r="AH116" s="38" t="s">
        <v>38</v>
      </c>
      <c r="AI116" s="38">
        <v>60</v>
      </c>
      <c r="AJ116" s="38" t="s">
        <v>246</v>
      </c>
      <c r="AL116" s="38" t="s">
        <v>249</v>
      </c>
      <c r="AO116" s="23">
        <v>9</v>
      </c>
      <c r="AP116" s="24">
        <v>10</v>
      </c>
      <c r="AQ116" s="25">
        <v>10</v>
      </c>
      <c r="AR116" s="24">
        <v>10</v>
      </c>
      <c r="AS116" s="26">
        <v>10</v>
      </c>
      <c r="AT116" s="27">
        <v>8</v>
      </c>
      <c r="AU116" s="24">
        <v>10</v>
      </c>
      <c r="AV116" s="28">
        <v>10</v>
      </c>
      <c r="AW116" s="29">
        <v>0</v>
      </c>
      <c r="AX116" s="24">
        <v>0</v>
      </c>
      <c r="AY116" s="30">
        <v>0</v>
      </c>
      <c r="AZ116" s="24">
        <v>0</v>
      </c>
      <c r="BA116" s="31">
        <v>0</v>
      </c>
      <c r="BB116" s="24">
        <v>0</v>
      </c>
      <c r="BC116" s="32">
        <v>0</v>
      </c>
      <c r="BD116" s="24">
        <v>0</v>
      </c>
      <c r="BE116" s="33">
        <v>0</v>
      </c>
      <c r="BF116" s="24">
        <v>3</v>
      </c>
      <c r="BG116" s="34">
        <v>0</v>
      </c>
      <c r="BH116" s="24">
        <v>0</v>
      </c>
      <c r="BI116" s="35">
        <v>0</v>
      </c>
      <c r="BJ116" s="24">
        <v>0</v>
      </c>
      <c r="BK116" s="36">
        <v>4</v>
      </c>
      <c r="BL116" s="24">
        <v>0</v>
      </c>
      <c r="BM116" s="37">
        <v>0</v>
      </c>
      <c r="BN116" s="24">
        <v>2</v>
      </c>
    </row>
    <row r="117" spans="1:127" s="39" customFormat="1" x14ac:dyDescent="0.2">
      <c r="A117" s="24" t="s">
        <v>36</v>
      </c>
      <c r="B117" s="24">
        <v>60</v>
      </c>
      <c r="C117" s="24" t="s">
        <v>246</v>
      </c>
      <c r="D117" s="40"/>
      <c r="E117" s="24" t="s">
        <v>297</v>
      </c>
      <c r="F117" s="40"/>
      <c r="G117" s="40"/>
      <c r="H117" s="23">
        <v>2</v>
      </c>
      <c r="I117" s="24">
        <v>4</v>
      </c>
      <c r="J117" s="25">
        <v>7</v>
      </c>
      <c r="K117" s="24">
        <v>8</v>
      </c>
      <c r="L117" s="26">
        <v>3</v>
      </c>
      <c r="M117" s="27">
        <v>7</v>
      </c>
      <c r="N117" s="24">
        <v>10</v>
      </c>
      <c r="O117" s="28">
        <v>7</v>
      </c>
      <c r="P117" s="29">
        <v>9</v>
      </c>
      <c r="Q117" s="24">
        <v>7</v>
      </c>
      <c r="R117" s="30">
        <v>4</v>
      </c>
      <c r="S117" s="24">
        <v>2</v>
      </c>
      <c r="T117" s="31">
        <v>5</v>
      </c>
      <c r="U117" s="24">
        <v>7</v>
      </c>
      <c r="V117" s="32">
        <v>7</v>
      </c>
      <c r="W117" s="24">
        <v>7</v>
      </c>
      <c r="X117" s="33">
        <v>7</v>
      </c>
      <c r="Y117" s="24">
        <v>8</v>
      </c>
      <c r="Z117" s="34">
        <v>8</v>
      </c>
      <c r="AA117" s="24">
        <v>8</v>
      </c>
      <c r="AB117" s="35">
        <v>9</v>
      </c>
      <c r="AC117" s="24">
        <v>0</v>
      </c>
      <c r="AD117" s="36">
        <v>1</v>
      </c>
      <c r="AE117" s="24">
        <v>7</v>
      </c>
      <c r="AF117" s="37">
        <v>9</v>
      </c>
      <c r="AG117" s="24">
        <v>9</v>
      </c>
      <c r="AH117" s="38" t="s">
        <v>36</v>
      </c>
      <c r="AI117" s="38">
        <v>60</v>
      </c>
      <c r="AJ117" s="38" t="s">
        <v>246</v>
      </c>
      <c r="AL117" s="38" t="s">
        <v>297</v>
      </c>
      <c r="AO117" s="23">
        <v>7</v>
      </c>
      <c r="AP117" s="24">
        <v>7</v>
      </c>
      <c r="AQ117" s="25">
        <v>9</v>
      </c>
      <c r="AR117" s="24">
        <v>7</v>
      </c>
      <c r="AS117" s="26">
        <v>5</v>
      </c>
      <c r="AT117" s="27">
        <v>7</v>
      </c>
      <c r="AU117" s="24">
        <v>10</v>
      </c>
      <c r="AV117" s="28">
        <v>8</v>
      </c>
      <c r="AW117" s="29">
        <v>7</v>
      </c>
      <c r="AX117" s="24">
        <v>3</v>
      </c>
      <c r="AY117" s="30">
        <v>3</v>
      </c>
      <c r="AZ117" s="24">
        <v>1</v>
      </c>
      <c r="BA117" s="31">
        <v>3</v>
      </c>
      <c r="BB117" s="24">
        <v>6</v>
      </c>
      <c r="BC117" s="32">
        <v>6</v>
      </c>
      <c r="BD117" s="24">
        <v>7</v>
      </c>
      <c r="BE117" s="33">
        <v>7</v>
      </c>
      <c r="BF117" s="24">
        <v>4</v>
      </c>
      <c r="BG117" s="34">
        <v>4</v>
      </c>
      <c r="BH117" s="24">
        <v>0</v>
      </c>
      <c r="BI117" s="35">
        <v>0</v>
      </c>
      <c r="BJ117" s="24">
        <v>0</v>
      </c>
      <c r="BK117" s="36">
        <v>4</v>
      </c>
      <c r="BL117" s="24">
        <v>2</v>
      </c>
      <c r="BM117" s="37">
        <v>3</v>
      </c>
      <c r="BN117" s="24">
        <v>7</v>
      </c>
    </row>
    <row r="118" spans="1:127" s="40" customFormat="1" x14ac:dyDescent="0.2">
      <c r="A118" s="24" t="s">
        <v>42</v>
      </c>
      <c r="B118" s="24">
        <v>60</v>
      </c>
      <c r="C118" s="24" t="s">
        <v>246</v>
      </c>
      <c r="E118" s="24" t="s">
        <v>249</v>
      </c>
      <c r="H118" s="23">
        <v>0</v>
      </c>
      <c r="I118" s="24">
        <v>6</v>
      </c>
      <c r="J118" s="25">
        <v>6</v>
      </c>
      <c r="K118" s="24">
        <v>9</v>
      </c>
      <c r="L118" s="26">
        <v>8</v>
      </c>
      <c r="M118" s="27">
        <v>7</v>
      </c>
      <c r="N118" s="24">
        <v>6</v>
      </c>
      <c r="O118" s="28">
        <v>6</v>
      </c>
      <c r="P118" s="29">
        <v>9</v>
      </c>
      <c r="Q118" s="24">
        <v>5</v>
      </c>
      <c r="R118" s="30">
        <v>4</v>
      </c>
      <c r="S118" s="24">
        <v>2</v>
      </c>
      <c r="T118" s="31">
        <v>1</v>
      </c>
      <c r="U118" s="24">
        <v>3</v>
      </c>
      <c r="V118" s="32">
        <v>6</v>
      </c>
      <c r="W118" s="24">
        <v>1</v>
      </c>
      <c r="X118" s="33">
        <v>4</v>
      </c>
      <c r="Y118" s="24">
        <v>4</v>
      </c>
      <c r="Z118" s="34">
        <v>1</v>
      </c>
      <c r="AA118" s="24">
        <v>0</v>
      </c>
      <c r="AB118" s="35">
        <v>0</v>
      </c>
      <c r="AC118" s="24">
        <v>0</v>
      </c>
      <c r="AD118" s="36">
        <v>0</v>
      </c>
      <c r="AE118" s="24">
        <v>3</v>
      </c>
      <c r="AF118" s="37">
        <v>3</v>
      </c>
      <c r="AG118" s="24">
        <v>6</v>
      </c>
      <c r="AH118" s="29" t="s">
        <v>42</v>
      </c>
      <c r="AI118" s="29">
        <v>40</v>
      </c>
      <c r="AJ118" s="29" t="s">
        <v>246</v>
      </c>
      <c r="AK118" s="29" t="s">
        <v>242</v>
      </c>
      <c r="AL118" s="47"/>
      <c r="AM118" s="47"/>
      <c r="AN118" s="47"/>
      <c r="AO118" s="23">
        <v>9</v>
      </c>
      <c r="AP118" s="24">
        <v>9</v>
      </c>
      <c r="AQ118" s="25">
        <v>8</v>
      </c>
      <c r="AR118" s="24">
        <v>8</v>
      </c>
      <c r="AS118" s="26">
        <v>7</v>
      </c>
      <c r="AT118" s="27">
        <v>4</v>
      </c>
      <c r="AU118" s="24">
        <v>5</v>
      </c>
      <c r="AV118" s="28">
        <v>7</v>
      </c>
      <c r="AW118" s="29">
        <v>2</v>
      </c>
      <c r="AX118" s="24">
        <v>3</v>
      </c>
      <c r="AY118" s="30">
        <v>3</v>
      </c>
      <c r="AZ118" s="24">
        <v>3</v>
      </c>
      <c r="BA118" s="31">
        <v>3</v>
      </c>
      <c r="BB118" s="24">
        <v>3</v>
      </c>
      <c r="BC118" s="32">
        <v>3</v>
      </c>
      <c r="BD118" s="24">
        <v>3</v>
      </c>
      <c r="BE118" s="33">
        <v>5</v>
      </c>
      <c r="BF118" s="24">
        <v>5</v>
      </c>
      <c r="BG118" s="34">
        <v>5</v>
      </c>
      <c r="BH118" s="24">
        <v>5</v>
      </c>
      <c r="BI118" s="35">
        <v>1</v>
      </c>
      <c r="BJ118" s="24">
        <v>1</v>
      </c>
      <c r="BK118" s="36">
        <v>5</v>
      </c>
      <c r="BL118" s="24">
        <v>5</v>
      </c>
      <c r="BM118" s="37">
        <v>5</v>
      </c>
      <c r="BN118" s="24">
        <v>6</v>
      </c>
      <c r="BO118" s="39"/>
      <c r="BP118" s="39"/>
      <c r="BQ118" s="39"/>
      <c r="BR118" s="39"/>
      <c r="BS118" s="39"/>
      <c r="BT118" s="39"/>
      <c r="BU118" s="39"/>
      <c r="BV118" s="39"/>
      <c r="BW118" s="39"/>
      <c r="BX118" s="39"/>
      <c r="BY118" s="39"/>
      <c r="BZ118" s="39"/>
      <c r="CA118" s="39"/>
      <c r="CB118" s="39"/>
      <c r="CC118" s="39"/>
      <c r="CD118" s="39"/>
      <c r="CE118" s="39"/>
      <c r="CF118" s="39"/>
      <c r="CG118" s="39"/>
      <c r="CH118" s="39"/>
      <c r="CI118" s="39"/>
      <c r="CJ118" s="39"/>
      <c r="CK118" s="39"/>
      <c r="CL118" s="39"/>
      <c r="CM118" s="39"/>
      <c r="CN118" s="39"/>
      <c r="CO118" s="39"/>
      <c r="CP118" s="39"/>
      <c r="CQ118" s="39"/>
      <c r="CR118" s="39"/>
      <c r="CS118" s="39"/>
      <c r="CT118" s="39"/>
      <c r="CU118" s="39"/>
      <c r="CV118" s="39"/>
      <c r="CW118" s="39"/>
      <c r="CX118" s="39"/>
      <c r="CY118" s="39"/>
      <c r="CZ118" s="39"/>
      <c r="DA118" s="39"/>
      <c r="DB118" s="39"/>
      <c r="DC118" s="39"/>
      <c r="DD118" s="39"/>
      <c r="DE118" s="39"/>
      <c r="DF118" s="39"/>
      <c r="DG118" s="39"/>
      <c r="DH118" s="39"/>
      <c r="DI118" s="39"/>
      <c r="DJ118" s="39"/>
      <c r="DK118" s="39"/>
      <c r="DL118" s="39"/>
      <c r="DM118" s="39"/>
      <c r="DN118" s="39"/>
      <c r="DO118" s="39"/>
      <c r="DP118" s="39"/>
      <c r="DQ118" s="39"/>
      <c r="DR118" s="39"/>
      <c r="DS118" s="39"/>
      <c r="DT118" s="39"/>
      <c r="DU118" s="39"/>
      <c r="DV118" s="39"/>
      <c r="DW118" s="39"/>
    </row>
    <row r="119" spans="1:127" s="51" customFormat="1" x14ac:dyDescent="0.2">
      <c r="A119" s="50" t="s">
        <v>300</v>
      </c>
      <c r="B119" s="50">
        <v>60</v>
      </c>
      <c r="C119" s="50" t="s">
        <v>246</v>
      </c>
      <c r="E119" s="50" t="s">
        <v>249</v>
      </c>
      <c r="H119" s="52">
        <v>7</v>
      </c>
      <c r="I119" s="50">
        <v>8</v>
      </c>
      <c r="J119" s="53">
        <v>8</v>
      </c>
      <c r="K119" s="50">
        <v>8</v>
      </c>
      <c r="L119" s="54">
        <v>8</v>
      </c>
      <c r="M119" s="55">
        <v>5</v>
      </c>
      <c r="N119" s="50">
        <v>5</v>
      </c>
      <c r="O119" s="56">
        <v>8</v>
      </c>
      <c r="P119" s="57">
        <v>7</v>
      </c>
      <c r="Q119" s="50">
        <v>8</v>
      </c>
      <c r="R119" s="58">
        <v>8</v>
      </c>
      <c r="S119" s="50">
        <v>8</v>
      </c>
      <c r="T119" s="59">
        <v>7</v>
      </c>
      <c r="U119" s="50">
        <v>8</v>
      </c>
      <c r="V119" s="60">
        <v>8</v>
      </c>
      <c r="W119" s="50">
        <v>6</v>
      </c>
      <c r="X119" s="61">
        <v>6</v>
      </c>
      <c r="Y119" s="50">
        <v>6</v>
      </c>
      <c r="Z119" s="62">
        <v>6</v>
      </c>
      <c r="AA119" s="50">
        <v>6</v>
      </c>
      <c r="AB119" s="63">
        <v>7</v>
      </c>
      <c r="AC119" s="50">
        <v>7</v>
      </c>
      <c r="AD119" s="64">
        <v>7</v>
      </c>
      <c r="AE119" s="50">
        <v>6</v>
      </c>
      <c r="AF119" s="65">
        <v>5</v>
      </c>
      <c r="AG119" s="50">
        <v>7</v>
      </c>
      <c r="AH119" s="66" t="s">
        <v>40</v>
      </c>
      <c r="AI119" s="66">
        <v>60</v>
      </c>
      <c r="AJ119" s="66" t="s">
        <v>246</v>
      </c>
      <c r="AK119" s="67"/>
      <c r="AL119" s="66" t="s">
        <v>249</v>
      </c>
      <c r="AM119" s="67"/>
      <c r="AN119" s="67"/>
      <c r="AO119" s="52">
        <v>9</v>
      </c>
      <c r="AP119" s="50">
        <v>8</v>
      </c>
      <c r="AQ119" s="53">
        <v>8</v>
      </c>
      <c r="AR119" s="50">
        <v>8</v>
      </c>
      <c r="AS119" s="54">
        <v>6</v>
      </c>
      <c r="AT119" s="55">
        <v>4</v>
      </c>
      <c r="AU119" s="50">
        <v>4</v>
      </c>
      <c r="AV119" s="56">
        <v>8</v>
      </c>
      <c r="AW119" s="57">
        <v>2</v>
      </c>
      <c r="AX119" s="50">
        <v>3</v>
      </c>
      <c r="AY119" s="58">
        <v>3</v>
      </c>
      <c r="AZ119" s="50">
        <v>3</v>
      </c>
      <c r="BA119" s="59">
        <v>3</v>
      </c>
      <c r="BB119" s="50">
        <v>3</v>
      </c>
      <c r="BC119" s="60">
        <v>3</v>
      </c>
      <c r="BD119" s="50">
        <v>3</v>
      </c>
      <c r="BE119" s="61">
        <v>4</v>
      </c>
      <c r="BF119" s="50">
        <v>4</v>
      </c>
      <c r="BG119" s="62">
        <v>3</v>
      </c>
      <c r="BH119" s="50">
        <v>2</v>
      </c>
      <c r="BI119" s="63">
        <v>2</v>
      </c>
      <c r="BJ119" s="50">
        <v>2</v>
      </c>
      <c r="BK119" s="64">
        <v>2</v>
      </c>
      <c r="BL119" s="50">
        <v>3</v>
      </c>
      <c r="BM119" s="65">
        <v>3</v>
      </c>
      <c r="BN119" s="50">
        <v>2</v>
      </c>
      <c r="BO119" s="67"/>
      <c r="BP119" s="67"/>
      <c r="BQ119" s="67"/>
      <c r="BR119" s="67"/>
      <c r="BS119" s="67"/>
      <c r="BT119" s="67"/>
      <c r="BU119" s="67"/>
      <c r="BV119" s="67"/>
      <c r="BW119" s="67"/>
      <c r="BX119" s="67"/>
      <c r="BY119" s="67"/>
      <c r="BZ119" s="67"/>
      <c r="CA119" s="67"/>
      <c r="CB119" s="67"/>
      <c r="CC119" s="67"/>
      <c r="CD119" s="67"/>
      <c r="CE119" s="67"/>
      <c r="CF119" s="67"/>
      <c r="CG119" s="67"/>
      <c r="CH119" s="67"/>
      <c r="CI119" s="67"/>
      <c r="CJ119" s="67"/>
      <c r="CK119" s="67"/>
      <c r="CL119" s="67"/>
      <c r="CM119" s="67"/>
      <c r="CN119" s="67"/>
      <c r="CO119" s="67"/>
      <c r="CP119" s="67"/>
      <c r="CQ119" s="67"/>
      <c r="CR119" s="67"/>
      <c r="CS119" s="67"/>
      <c r="CT119" s="67"/>
      <c r="CU119" s="67"/>
      <c r="CV119" s="67"/>
      <c r="CW119" s="67"/>
      <c r="CX119" s="67"/>
      <c r="CY119" s="67"/>
      <c r="CZ119" s="67"/>
      <c r="DA119" s="67"/>
      <c r="DB119" s="67"/>
      <c r="DC119" s="67"/>
      <c r="DD119" s="67"/>
      <c r="DE119" s="67"/>
      <c r="DF119" s="67"/>
      <c r="DG119" s="67"/>
      <c r="DH119" s="67"/>
      <c r="DI119" s="67"/>
      <c r="DJ119" s="67"/>
      <c r="DK119" s="67"/>
      <c r="DL119" s="67"/>
      <c r="DM119" s="67"/>
      <c r="DN119" s="67"/>
      <c r="DO119" s="67"/>
      <c r="DP119" s="67"/>
      <c r="DQ119" s="67"/>
      <c r="DR119" s="67"/>
      <c r="DS119" s="67"/>
      <c r="DT119" s="67"/>
      <c r="DU119" s="67"/>
      <c r="DV119" s="67"/>
      <c r="DW119" s="67"/>
    </row>
    <row r="120" spans="1:127" s="40" customFormat="1" x14ac:dyDescent="0.2">
      <c r="A120" s="24" t="s">
        <v>46</v>
      </c>
      <c r="B120" s="24">
        <v>40</v>
      </c>
      <c r="C120" s="24" t="s">
        <v>246</v>
      </c>
      <c r="E120" s="24" t="s">
        <v>249</v>
      </c>
      <c r="H120" s="23">
        <v>1</v>
      </c>
      <c r="I120" s="24">
        <v>5</v>
      </c>
      <c r="J120" s="25">
        <v>4</v>
      </c>
      <c r="K120" s="24">
        <v>4</v>
      </c>
      <c r="L120" s="26">
        <v>6</v>
      </c>
      <c r="M120" s="27">
        <v>6</v>
      </c>
      <c r="N120" s="24">
        <v>8</v>
      </c>
      <c r="O120" s="28">
        <v>6</v>
      </c>
      <c r="P120" s="29">
        <v>4</v>
      </c>
      <c r="Q120" s="24">
        <v>2</v>
      </c>
      <c r="R120" s="30">
        <v>2</v>
      </c>
      <c r="S120" s="24">
        <v>3</v>
      </c>
      <c r="T120" s="31">
        <v>3</v>
      </c>
      <c r="U120" s="24">
        <v>1</v>
      </c>
      <c r="V120" s="32">
        <v>2</v>
      </c>
      <c r="W120" s="24">
        <v>1</v>
      </c>
      <c r="X120" s="33">
        <v>2</v>
      </c>
      <c r="Y120" s="24">
        <v>0</v>
      </c>
      <c r="Z120" s="34">
        <v>0</v>
      </c>
      <c r="AA120" s="24">
        <v>1</v>
      </c>
      <c r="AB120" s="35">
        <v>0</v>
      </c>
      <c r="AC120" s="24">
        <v>0</v>
      </c>
      <c r="AD120" s="36">
        <v>1</v>
      </c>
      <c r="AE120" s="24">
        <v>1</v>
      </c>
      <c r="AF120" s="37">
        <v>1</v>
      </c>
      <c r="AG120" s="24">
        <v>4</v>
      </c>
      <c r="AH120" s="38" t="s">
        <v>46</v>
      </c>
      <c r="AI120" s="38">
        <v>40</v>
      </c>
      <c r="AJ120" s="38" t="s">
        <v>246</v>
      </c>
      <c r="AK120" s="39"/>
      <c r="AL120" s="38" t="s">
        <v>249</v>
      </c>
      <c r="AM120" s="39"/>
      <c r="AN120" s="39"/>
      <c r="AO120" s="23">
        <v>5</v>
      </c>
      <c r="AP120" s="24">
        <v>4</v>
      </c>
      <c r="AQ120" s="25">
        <v>4</v>
      </c>
      <c r="AR120" s="24">
        <v>3</v>
      </c>
      <c r="AS120" s="26">
        <v>4</v>
      </c>
      <c r="AT120" s="27">
        <v>5</v>
      </c>
      <c r="AU120" s="24">
        <v>6</v>
      </c>
      <c r="AV120" s="28">
        <v>6</v>
      </c>
      <c r="AW120" s="29">
        <v>3</v>
      </c>
      <c r="AX120" s="24">
        <v>2</v>
      </c>
      <c r="AY120" s="30">
        <v>2</v>
      </c>
      <c r="AZ120" s="24">
        <v>4</v>
      </c>
      <c r="BA120" s="31">
        <v>3</v>
      </c>
      <c r="BB120" s="24">
        <v>3</v>
      </c>
      <c r="BC120" s="32">
        <v>4</v>
      </c>
      <c r="BD120" s="24">
        <v>2</v>
      </c>
      <c r="BE120" s="33">
        <v>4</v>
      </c>
      <c r="BF120" s="42" t="s">
        <v>248</v>
      </c>
      <c r="BG120" s="34">
        <v>3</v>
      </c>
      <c r="BH120" s="24">
        <v>3</v>
      </c>
      <c r="BI120" s="35">
        <v>2</v>
      </c>
      <c r="BJ120" s="24">
        <v>1</v>
      </c>
      <c r="BK120" s="36">
        <v>1</v>
      </c>
      <c r="BL120" s="24">
        <v>1</v>
      </c>
      <c r="BM120" s="37">
        <v>1</v>
      </c>
      <c r="BN120" s="24">
        <v>6</v>
      </c>
      <c r="BO120" s="39"/>
      <c r="BP120" s="39"/>
      <c r="BQ120" s="39"/>
      <c r="BR120" s="39"/>
      <c r="BS120" s="39"/>
      <c r="BT120" s="39"/>
      <c r="BU120" s="39"/>
      <c r="BV120" s="39"/>
      <c r="BW120" s="39"/>
      <c r="BX120" s="39"/>
      <c r="BY120" s="39"/>
      <c r="BZ120" s="39"/>
      <c r="CA120" s="39"/>
      <c r="CB120" s="39"/>
      <c r="CC120" s="39"/>
      <c r="CD120" s="39"/>
      <c r="CE120" s="39"/>
      <c r="CF120" s="39"/>
      <c r="CG120" s="39"/>
      <c r="CH120" s="39"/>
      <c r="CI120" s="39"/>
      <c r="CJ120" s="39"/>
      <c r="CK120" s="39"/>
      <c r="CL120" s="39"/>
      <c r="CM120" s="39"/>
      <c r="CN120" s="39"/>
      <c r="CO120" s="39"/>
      <c r="CP120" s="39"/>
      <c r="CQ120" s="39"/>
      <c r="CR120" s="39"/>
      <c r="CS120" s="39"/>
      <c r="CT120" s="39"/>
      <c r="CU120" s="39"/>
      <c r="CV120" s="39"/>
      <c r="CW120" s="39"/>
      <c r="CX120" s="39"/>
      <c r="CY120" s="39"/>
      <c r="CZ120" s="39"/>
      <c r="DA120" s="39"/>
      <c r="DB120" s="39"/>
      <c r="DC120" s="39"/>
      <c r="DD120" s="39"/>
      <c r="DE120" s="39"/>
      <c r="DF120" s="39"/>
      <c r="DG120" s="39"/>
      <c r="DH120" s="39"/>
      <c r="DI120" s="39"/>
      <c r="DJ120" s="39"/>
      <c r="DK120" s="39"/>
      <c r="DL120" s="39"/>
      <c r="DM120" s="39"/>
      <c r="DN120" s="39"/>
      <c r="DO120" s="39"/>
      <c r="DP120" s="39"/>
      <c r="DQ120" s="39"/>
      <c r="DR120" s="39"/>
      <c r="DS120" s="39"/>
      <c r="DT120" s="39"/>
      <c r="DU120" s="39"/>
      <c r="DV120" s="39"/>
      <c r="DW120" s="39"/>
    </row>
    <row r="121" spans="1:127" s="40" customFormat="1" x14ac:dyDescent="0.2">
      <c r="A121" s="24" t="s">
        <v>44</v>
      </c>
      <c r="B121" s="24">
        <v>40</v>
      </c>
      <c r="C121" s="24" t="s">
        <v>246</v>
      </c>
      <c r="E121" s="24" t="s">
        <v>284</v>
      </c>
      <c r="H121" s="23">
        <v>0</v>
      </c>
      <c r="I121" s="24">
        <v>1</v>
      </c>
      <c r="J121" s="25">
        <v>1</v>
      </c>
      <c r="K121" s="24">
        <v>1</v>
      </c>
      <c r="L121" s="26">
        <v>3</v>
      </c>
      <c r="M121" s="27">
        <v>4</v>
      </c>
      <c r="N121" s="24">
        <v>10</v>
      </c>
      <c r="O121" s="28">
        <v>5</v>
      </c>
      <c r="P121" s="29">
        <v>10</v>
      </c>
      <c r="Q121" s="24">
        <v>8</v>
      </c>
      <c r="R121" s="30">
        <v>8</v>
      </c>
      <c r="S121" s="24">
        <v>9</v>
      </c>
      <c r="T121" s="31">
        <v>9</v>
      </c>
      <c r="U121" s="24">
        <v>8</v>
      </c>
      <c r="V121" s="32">
        <v>8</v>
      </c>
      <c r="W121" s="24">
        <v>6</v>
      </c>
      <c r="X121" s="33">
        <v>6</v>
      </c>
      <c r="Y121" s="24">
        <v>6</v>
      </c>
      <c r="Z121" s="34">
        <v>6</v>
      </c>
      <c r="AA121" s="24">
        <v>5</v>
      </c>
      <c r="AB121" s="35">
        <v>5</v>
      </c>
      <c r="AC121" s="24">
        <v>5</v>
      </c>
      <c r="AD121" s="36">
        <v>5</v>
      </c>
      <c r="AE121" s="24">
        <v>5</v>
      </c>
      <c r="AF121" s="37">
        <v>2</v>
      </c>
      <c r="AG121" s="24">
        <v>7</v>
      </c>
      <c r="AH121" s="38" t="s">
        <v>44</v>
      </c>
      <c r="AI121" s="38">
        <v>40</v>
      </c>
      <c r="AJ121" s="38" t="s">
        <v>246</v>
      </c>
      <c r="AK121" s="39"/>
      <c r="AL121" s="38" t="s">
        <v>249</v>
      </c>
      <c r="AM121" s="39"/>
      <c r="AN121" s="39"/>
      <c r="AO121" s="23">
        <v>5</v>
      </c>
      <c r="AP121" s="24">
        <v>3</v>
      </c>
      <c r="AQ121" s="25">
        <v>4</v>
      </c>
      <c r="AR121" s="24">
        <v>4</v>
      </c>
      <c r="AS121" s="26">
        <v>4</v>
      </c>
      <c r="AT121" s="27">
        <v>4</v>
      </c>
      <c r="AU121" s="24">
        <v>10</v>
      </c>
      <c r="AV121" s="28">
        <v>8</v>
      </c>
      <c r="AW121" s="29">
        <v>5</v>
      </c>
      <c r="AX121" s="24">
        <v>6</v>
      </c>
      <c r="AY121" s="30">
        <v>5</v>
      </c>
      <c r="AZ121" s="24">
        <v>6</v>
      </c>
      <c r="BA121" s="31">
        <v>7</v>
      </c>
      <c r="BB121" s="24">
        <v>5</v>
      </c>
      <c r="BC121" s="32">
        <v>5</v>
      </c>
      <c r="BD121" s="24">
        <v>5</v>
      </c>
      <c r="BE121" s="33">
        <v>5</v>
      </c>
      <c r="BF121" s="24">
        <v>5</v>
      </c>
      <c r="BG121" s="34">
        <v>5</v>
      </c>
      <c r="BH121" s="24">
        <v>4</v>
      </c>
      <c r="BI121" s="35">
        <v>4</v>
      </c>
      <c r="BJ121" s="24">
        <v>3</v>
      </c>
      <c r="BK121" s="36">
        <v>3</v>
      </c>
      <c r="BL121" s="24">
        <v>3</v>
      </c>
      <c r="BM121" s="37">
        <v>3</v>
      </c>
      <c r="BN121" s="24">
        <v>2</v>
      </c>
      <c r="BO121" s="39"/>
      <c r="BP121" s="39"/>
      <c r="BQ121" s="39"/>
      <c r="BR121" s="39"/>
      <c r="BS121" s="39"/>
      <c r="BT121" s="39"/>
      <c r="BU121" s="39"/>
      <c r="BV121" s="39"/>
      <c r="BW121" s="39"/>
      <c r="BX121" s="39"/>
      <c r="BY121" s="39"/>
      <c r="BZ121" s="39"/>
      <c r="CA121" s="39"/>
      <c r="CB121" s="39"/>
      <c r="CC121" s="39"/>
      <c r="CD121" s="39"/>
      <c r="CE121" s="39"/>
      <c r="CF121" s="39"/>
      <c r="CG121" s="39"/>
      <c r="CH121" s="39"/>
      <c r="CI121" s="39"/>
      <c r="CJ121" s="39"/>
      <c r="CK121" s="39"/>
      <c r="CL121" s="39"/>
      <c r="CM121" s="39"/>
      <c r="CN121" s="39"/>
      <c r="CO121" s="39"/>
      <c r="CP121" s="39"/>
      <c r="CQ121" s="39"/>
      <c r="CR121" s="39"/>
      <c r="CS121" s="39"/>
      <c r="CT121" s="39"/>
      <c r="CU121" s="39"/>
      <c r="CV121" s="39"/>
      <c r="CW121" s="39"/>
      <c r="CX121" s="39"/>
      <c r="CY121" s="39"/>
      <c r="CZ121" s="39"/>
      <c r="DA121" s="39"/>
      <c r="DB121" s="39"/>
      <c r="DC121" s="39"/>
      <c r="DD121" s="39"/>
      <c r="DE121" s="39"/>
      <c r="DF121" s="39"/>
      <c r="DG121" s="39"/>
      <c r="DH121" s="39"/>
      <c r="DI121" s="39"/>
      <c r="DJ121" s="39"/>
      <c r="DK121" s="39"/>
      <c r="DL121" s="39"/>
      <c r="DM121" s="39"/>
      <c r="DN121" s="39"/>
      <c r="DO121" s="39"/>
      <c r="DP121" s="39"/>
      <c r="DQ121" s="39"/>
      <c r="DR121" s="39"/>
      <c r="DS121" s="39"/>
      <c r="DT121" s="39"/>
      <c r="DU121" s="39"/>
      <c r="DV121" s="39"/>
      <c r="DW121" s="39"/>
    </row>
    <row r="122" spans="1:127" s="40" customFormat="1" x14ac:dyDescent="0.2">
      <c r="A122" s="24" t="s">
        <v>50</v>
      </c>
      <c r="B122" s="24">
        <v>40</v>
      </c>
      <c r="C122" s="24" t="s">
        <v>246</v>
      </c>
      <c r="E122" s="24" t="s">
        <v>249</v>
      </c>
      <c r="H122" s="23">
        <v>9</v>
      </c>
      <c r="I122" s="24">
        <v>9</v>
      </c>
      <c r="J122" s="25">
        <v>8</v>
      </c>
      <c r="K122" s="24">
        <v>8</v>
      </c>
      <c r="L122" s="26">
        <v>5</v>
      </c>
      <c r="M122" s="27">
        <v>5</v>
      </c>
      <c r="N122" s="24">
        <v>9</v>
      </c>
      <c r="O122" s="28">
        <v>7</v>
      </c>
      <c r="P122" s="29">
        <v>4</v>
      </c>
      <c r="Q122" s="24">
        <v>4</v>
      </c>
      <c r="R122" s="30">
        <v>3</v>
      </c>
      <c r="S122" s="24">
        <v>3</v>
      </c>
      <c r="T122" s="31">
        <v>2</v>
      </c>
      <c r="U122" s="24">
        <v>1</v>
      </c>
      <c r="V122" s="32">
        <v>1</v>
      </c>
      <c r="W122" s="24">
        <v>1</v>
      </c>
      <c r="X122" s="33">
        <v>1</v>
      </c>
      <c r="Y122" s="24">
        <v>3</v>
      </c>
      <c r="Z122" s="34">
        <v>2</v>
      </c>
      <c r="AA122" s="24">
        <v>1</v>
      </c>
      <c r="AB122" s="35">
        <v>1</v>
      </c>
      <c r="AC122" s="24">
        <v>1</v>
      </c>
      <c r="AD122" s="36">
        <v>7</v>
      </c>
      <c r="AE122" s="24">
        <v>2</v>
      </c>
      <c r="AF122" s="37">
        <v>1</v>
      </c>
      <c r="AG122" s="24">
        <v>3</v>
      </c>
      <c r="AH122" s="38" t="s">
        <v>50</v>
      </c>
      <c r="AI122" s="38">
        <v>40</v>
      </c>
      <c r="AJ122" s="38" t="s">
        <v>246</v>
      </c>
      <c r="AK122" s="39"/>
      <c r="AL122" s="38" t="s">
        <v>312</v>
      </c>
      <c r="AM122" s="39"/>
      <c r="AN122" s="39"/>
      <c r="AO122" s="23">
        <v>8</v>
      </c>
      <c r="AP122" s="24">
        <v>7</v>
      </c>
      <c r="AQ122" s="25">
        <v>7</v>
      </c>
      <c r="AR122" s="24">
        <v>7</v>
      </c>
      <c r="AS122" s="26">
        <v>2</v>
      </c>
      <c r="AT122" s="27">
        <v>3</v>
      </c>
      <c r="AU122" s="24">
        <v>10</v>
      </c>
      <c r="AV122" s="28">
        <v>7</v>
      </c>
      <c r="AW122" s="29">
        <v>1</v>
      </c>
      <c r="AX122" s="24">
        <v>1</v>
      </c>
      <c r="AY122" s="30">
        <v>2</v>
      </c>
      <c r="AZ122" s="24">
        <v>2</v>
      </c>
      <c r="BA122" s="31">
        <v>2</v>
      </c>
      <c r="BB122" s="24">
        <v>1</v>
      </c>
      <c r="BC122" s="32">
        <v>1</v>
      </c>
      <c r="BD122" s="24">
        <v>0</v>
      </c>
      <c r="BE122" s="33">
        <v>0</v>
      </c>
      <c r="BF122" s="24">
        <v>4</v>
      </c>
      <c r="BG122" s="34">
        <v>4</v>
      </c>
      <c r="BH122" s="24">
        <v>0</v>
      </c>
      <c r="BI122" s="35">
        <v>0</v>
      </c>
      <c r="BJ122" s="24">
        <v>0</v>
      </c>
      <c r="BK122" s="36">
        <v>7</v>
      </c>
      <c r="BL122" s="24">
        <v>1</v>
      </c>
      <c r="BM122" s="37">
        <v>0</v>
      </c>
      <c r="BN122" s="24">
        <v>3</v>
      </c>
      <c r="BO122" s="39"/>
      <c r="BP122" s="39"/>
      <c r="BQ122" s="39"/>
      <c r="BR122" s="39"/>
      <c r="BS122" s="39"/>
      <c r="BT122" s="39"/>
      <c r="BU122" s="39"/>
      <c r="BV122" s="39"/>
      <c r="BW122" s="39"/>
      <c r="BX122" s="39"/>
      <c r="BY122" s="39"/>
      <c r="BZ122" s="39"/>
      <c r="CA122" s="39"/>
      <c r="CB122" s="39"/>
      <c r="CC122" s="39"/>
      <c r="CD122" s="39"/>
      <c r="CE122" s="39"/>
      <c r="CF122" s="39"/>
      <c r="CG122" s="39"/>
      <c r="CH122" s="39"/>
      <c r="CI122" s="39"/>
      <c r="CJ122" s="39"/>
      <c r="CK122" s="39"/>
      <c r="CL122" s="39"/>
      <c r="CM122" s="39"/>
      <c r="CN122" s="39"/>
      <c r="CO122" s="39"/>
      <c r="CP122" s="39"/>
      <c r="CQ122" s="39"/>
      <c r="CR122" s="39"/>
      <c r="CS122" s="39"/>
      <c r="CT122" s="39"/>
      <c r="CU122" s="39"/>
      <c r="CV122" s="39"/>
      <c r="CW122" s="39"/>
      <c r="CX122" s="39"/>
      <c r="CY122" s="39"/>
      <c r="CZ122" s="39"/>
      <c r="DA122" s="39"/>
      <c r="DB122" s="39"/>
      <c r="DC122" s="39"/>
      <c r="DD122" s="39"/>
      <c r="DE122" s="39"/>
      <c r="DF122" s="39"/>
      <c r="DG122" s="39"/>
      <c r="DH122" s="39"/>
      <c r="DI122" s="39"/>
      <c r="DJ122" s="39"/>
      <c r="DK122" s="39"/>
      <c r="DL122" s="39"/>
      <c r="DM122" s="39"/>
      <c r="DN122" s="39"/>
      <c r="DO122" s="39"/>
      <c r="DP122" s="39"/>
      <c r="DQ122" s="39"/>
      <c r="DR122" s="39"/>
      <c r="DS122" s="39"/>
      <c r="DT122" s="39"/>
      <c r="DU122" s="39"/>
      <c r="DV122" s="39"/>
      <c r="DW122" s="39"/>
    </row>
    <row r="123" spans="1:127" s="40" customFormat="1" x14ac:dyDescent="0.2">
      <c r="A123" s="24" t="s">
        <v>48</v>
      </c>
      <c r="B123" s="24">
        <v>40</v>
      </c>
      <c r="C123" s="24" t="s">
        <v>246</v>
      </c>
      <c r="E123" s="24" t="s">
        <v>284</v>
      </c>
      <c r="H123" s="23">
        <v>9</v>
      </c>
      <c r="I123" s="24">
        <v>9</v>
      </c>
      <c r="J123" s="25">
        <v>8</v>
      </c>
      <c r="K123" s="24">
        <v>7</v>
      </c>
      <c r="L123" s="26">
        <v>9</v>
      </c>
      <c r="M123" s="27">
        <v>9</v>
      </c>
      <c r="N123" s="24">
        <v>10</v>
      </c>
      <c r="O123" s="28">
        <v>9</v>
      </c>
      <c r="P123" s="29">
        <v>2</v>
      </c>
      <c r="Q123" s="24">
        <v>2</v>
      </c>
      <c r="R123" s="30">
        <v>2</v>
      </c>
      <c r="S123" s="24">
        <v>3</v>
      </c>
      <c r="T123" s="31">
        <v>4</v>
      </c>
      <c r="U123" s="24">
        <v>3</v>
      </c>
      <c r="V123" s="32">
        <v>7</v>
      </c>
      <c r="W123" s="24">
        <v>3</v>
      </c>
      <c r="X123" s="33">
        <v>7</v>
      </c>
      <c r="Y123" s="24">
        <v>5</v>
      </c>
      <c r="Z123" s="34">
        <v>4</v>
      </c>
      <c r="AA123" s="24">
        <v>4</v>
      </c>
      <c r="AB123" s="35">
        <v>4</v>
      </c>
      <c r="AC123" s="24">
        <v>5</v>
      </c>
      <c r="AD123" s="36">
        <v>6</v>
      </c>
      <c r="AE123" s="24">
        <v>1</v>
      </c>
      <c r="AF123" s="37">
        <v>1</v>
      </c>
      <c r="AG123" s="24">
        <v>2</v>
      </c>
      <c r="AH123" s="38" t="s">
        <v>48</v>
      </c>
      <c r="AI123" s="38">
        <v>40</v>
      </c>
      <c r="AJ123" s="38" t="s">
        <v>246</v>
      </c>
      <c r="AK123" s="39"/>
      <c r="AL123" s="38" t="s">
        <v>313</v>
      </c>
      <c r="AM123" s="39"/>
      <c r="AN123" s="39"/>
      <c r="AO123" s="23">
        <v>10</v>
      </c>
      <c r="AP123" s="24">
        <v>9</v>
      </c>
      <c r="AQ123" s="25">
        <v>7</v>
      </c>
      <c r="AR123" s="24">
        <v>7</v>
      </c>
      <c r="AS123" s="26">
        <v>8</v>
      </c>
      <c r="AT123" s="27">
        <v>9</v>
      </c>
      <c r="AU123" s="24">
        <v>10</v>
      </c>
      <c r="AV123" s="28">
        <v>8</v>
      </c>
      <c r="AW123" s="29">
        <v>0</v>
      </c>
      <c r="AX123" s="24">
        <v>1</v>
      </c>
      <c r="AY123" s="30">
        <v>6</v>
      </c>
      <c r="AZ123" s="24">
        <v>5</v>
      </c>
      <c r="BA123" s="31">
        <v>8</v>
      </c>
      <c r="BB123" s="24">
        <v>0</v>
      </c>
      <c r="BC123" s="32">
        <v>0</v>
      </c>
      <c r="BD123" s="24">
        <v>0</v>
      </c>
      <c r="BE123" s="33">
        <v>0</v>
      </c>
      <c r="BF123" s="24">
        <v>0</v>
      </c>
      <c r="BG123" s="34">
        <v>0</v>
      </c>
      <c r="BH123" s="24">
        <v>0</v>
      </c>
      <c r="BI123" s="35">
        <v>0</v>
      </c>
      <c r="BJ123" s="24">
        <v>0</v>
      </c>
      <c r="BK123" s="36">
        <v>1</v>
      </c>
      <c r="BL123" s="24">
        <v>3</v>
      </c>
      <c r="BM123" s="37">
        <v>0</v>
      </c>
      <c r="BN123" s="24">
        <v>2</v>
      </c>
      <c r="BO123" s="39"/>
      <c r="BP123" s="39"/>
      <c r="BQ123" s="39"/>
      <c r="BR123" s="39"/>
      <c r="BS123" s="39"/>
      <c r="BT123" s="39"/>
      <c r="BU123" s="39"/>
      <c r="BV123" s="39"/>
      <c r="BW123" s="39"/>
      <c r="BX123" s="39"/>
      <c r="BY123" s="39"/>
      <c r="BZ123" s="39"/>
      <c r="CA123" s="39"/>
      <c r="CB123" s="39"/>
      <c r="CC123" s="39"/>
      <c r="CD123" s="39"/>
      <c r="CE123" s="39"/>
      <c r="CF123" s="39"/>
      <c r="CG123" s="39"/>
      <c r="CH123" s="39"/>
      <c r="CI123" s="39"/>
      <c r="CJ123" s="39"/>
      <c r="CK123" s="39"/>
      <c r="CL123" s="39"/>
      <c r="CM123" s="39"/>
      <c r="CN123" s="39"/>
      <c r="CO123" s="39"/>
      <c r="CP123" s="39"/>
      <c r="CQ123" s="39"/>
      <c r="CR123" s="39"/>
      <c r="CS123" s="39"/>
      <c r="CT123" s="39"/>
      <c r="CU123" s="39"/>
      <c r="CV123" s="39"/>
      <c r="CW123" s="39"/>
      <c r="CX123" s="39"/>
      <c r="CY123" s="39"/>
      <c r="CZ123" s="39"/>
      <c r="DA123" s="39"/>
      <c r="DB123" s="39"/>
      <c r="DC123" s="39"/>
      <c r="DD123" s="39"/>
      <c r="DE123" s="39"/>
      <c r="DF123" s="39"/>
      <c r="DG123" s="39"/>
      <c r="DH123" s="39"/>
      <c r="DI123" s="39"/>
      <c r="DJ123" s="39"/>
      <c r="DK123" s="39"/>
      <c r="DL123" s="39"/>
      <c r="DM123" s="39"/>
      <c r="DN123" s="39"/>
      <c r="DO123" s="39"/>
      <c r="DP123" s="39"/>
      <c r="DQ123" s="39"/>
      <c r="DR123" s="39"/>
      <c r="DS123" s="39"/>
      <c r="DT123" s="39"/>
      <c r="DU123" s="39"/>
      <c r="DV123" s="39"/>
      <c r="DW123" s="39"/>
    </row>
    <row r="124" spans="1:127" s="40" customFormat="1" x14ac:dyDescent="0.2">
      <c r="A124" s="68" t="s">
        <v>323</v>
      </c>
      <c r="B124" s="68">
        <v>40</v>
      </c>
      <c r="C124" s="68" t="s">
        <v>246</v>
      </c>
      <c r="D124" s="68"/>
      <c r="E124" s="68" t="s">
        <v>249</v>
      </c>
      <c r="F124" s="68"/>
      <c r="G124" s="68"/>
      <c r="H124" s="43">
        <v>6</v>
      </c>
      <c r="I124" s="42">
        <v>7</v>
      </c>
      <c r="J124" s="44">
        <v>5</v>
      </c>
      <c r="K124" s="42">
        <v>6</v>
      </c>
      <c r="L124" s="45">
        <v>6</v>
      </c>
      <c r="M124" s="46">
        <v>6</v>
      </c>
      <c r="N124" s="42">
        <v>7</v>
      </c>
      <c r="O124" s="69">
        <v>6</v>
      </c>
      <c r="P124" s="41">
        <v>3</v>
      </c>
      <c r="Q124" s="42">
        <v>0</v>
      </c>
      <c r="R124" s="70">
        <v>2</v>
      </c>
      <c r="S124" s="42">
        <v>1</v>
      </c>
      <c r="T124" s="71">
        <v>2</v>
      </c>
      <c r="U124" s="42">
        <v>1</v>
      </c>
      <c r="V124" s="72">
        <v>1</v>
      </c>
      <c r="W124" s="42">
        <v>0</v>
      </c>
      <c r="X124" s="48">
        <v>0</v>
      </c>
      <c r="Y124" s="42">
        <v>0</v>
      </c>
      <c r="Z124" s="73">
        <v>0</v>
      </c>
      <c r="AA124" s="42">
        <v>0</v>
      </c>
      <c r="AB124" s="49">
        <v>0</v>
      </c>
      <c r="AC124" s="42">
        <v>0</v>
      </c>
      <c r="AD124" s="74">
        <v>0</v>
      </c>
      <c r="AE124" s="42">
        <v>0</v>
      </c>
      <c r="AF124" s="75">
        <v>0</v>
      </c>
      <c r="AG124" s="42">
        <v>2</v>
      </c>
      <c r="AH124" s="68" t="s">
        <v>323</v>
      </c>
      <c r="AI124" s="68">
        <v>40</v>
      </c>
      <c r="AJ124" s="68" t="s">
        <v>246</v>
      </c>
      <c r="AK124" s="68"/>
      <c r="AL124" s="68" t="s">
        <v>325</v>
      </c>
      <c r="AM124" s="68"/>
      <c r="AN124" s="68"/>
      <c r="AO124" s="43">
        <v>7</v>
      </c>
      <c r="AP124" s="42">
        <v>6</v>
      </c>
      <c r="AQ124" s="44">
        <v>4</v>
      </c>
      <c r="AR124" s="42">
        <v>5</v>
      </c>
      <c r="AS124" s="45">
        <v>6</v>
      </c>
      <c r="AT124" s="46">
        <v>4</v>
      </c>
      <c r="AU124" s="42">
        <v>6</v>
      </c>
      <c r="AV124" s="69">
        <v>6</v>
      </c>
      <c r="AW124" s="41">
        <v>2</v>
      </c>
      <c r="AX124" s="42">
        <v>0</v>
      </c>
      <c r="AY124" s="70">
        <v>1</v>
      </c>
      <c r="AZ124" s="42">
        <v>2</v>
      </c>
      <c r="BA124" s="71">
        <v>3</v>
      </c>
      <c r="BB124" s="42">
        <v>0</v>
      </c>
      <c r="BC124" s="72">
        <v>0</v>
      </c>
      <c r="BD124" s="42">
        <v>1</v>
      </c>
      <c r="BE124" s="48">
        <v>0</v>
      </c>
      <c r="BF124" s="42">
        <v>0</v>
      </c>
      <c r="BG124" s="73">
        <v>0</v>
      </c>
      <c r="BH124" s="42">
        <v>0</v>
      </c>
      <c r="BI124" s="49">
        <v>0</v>
      </c>
      <c r="BJ124" s="42">
        <v>0</v>
      </c>
      <c r="BK124" s="74">
        <v>1</v>
      </c>
      <c r="BL124" s="42">
        <v>1</v>
      </c>
      <c r="BM124" s="75">
        <v>0</v>
      </c>
      <c r="BN124" s="42">
        <v>2</v>
      </c>
      <c r="BO124" s="39"/>
      <c r="BP124" s="39"/>
      <c r="BQ124" s="39"/>
      <c r="BR124" s="39"/>
      <c r="BS124" s="39"/>
      <c r="BT124" s="39"/>
      <c r="BU124" s="39"/>
      <c r="BV124" s="39"/>
      <c r="BW124" s="39"/>
      <c r="BX124" s="39"/>
      <c r="BY124" s="39"/>
      <c r="BZ124" s="39"/>
      <c r="CA124" s="39"/>
      <c r="CB124" s="39"/>
      <c r="CC124" s="39"/>
      <c r="CD124" s="39"/>
      <c r="CE124" s="39"/>
      <c r="CF124" s="39"/>
      <c r="CG124" s="39"/>
      <c r="CH124" s="39"/>
      <c r="CI124" s="39"/>
      <c r="CJ124" s="39"/>
      <c r="CK124" s="39"/>
      <c r="CL124" s="39"/>
      <c r="CM124" s="39"/>
      <c r="CN124" s="39"/>
      <c r="CO124" s="39"/>
      <c r="CP124" s="39"/>
      <c r="CQ124" s="39"/>
      <c r="CR124" s="39"/>
      <c r="CS124" s="39"/>
      <c r="CT124" s="39"/>
      <c r="CU124" s="39"/>
      <c r="CV124" s="39"/>
      <c r="CW124" s="39"/>
      <c r="CX124" s="39"/>
      <c r="CY124" s="39"/>
      <c r="CZ124" s="39"/>
      <c r="DA124" s="39"/>
      <c r="DB124" s="39"/>
      <c r="DC124" s="39"/>
      <c r="DD124" s="39"/>
      <c r="DE124" s="39"/>
      <c r="DF124" s="39"/>
      <c r="DG124" s="39"/>
      <c r="DH124" s="39"/>
      <c r="DI124" s="39"/>
      <c r="DJ124" s="39"/>
      <c r="DK124" s="39"/>
      <c r="DL124" s="39"/>
      <c r="DM124" s="39"/>
      <c r="DN124" s="39"/>
      <c r="DO124" s="39"/>
      <c r="DP124" s="39"/>
      <c r="DQ124" s="39"/>
      <c r="DR124" s="39"/>
      <c r="DS124" s="39"/>
      <c r="DT124" s="39"/>
      <c r="DU124" s="39"/>
      <c r="DV124" s="39"/>
      <c r="DW124" s="39"/>
    </row>
    <row r="125" spans="1:127" s="40" customFormat="1" x14ac:dyDescent="0.2">
      <c r="A125" s="68" t="s">
        <v>324</v>
      </c>
      <c r="B125" s="68">
        <v>40</v>
      </c>
      <c r="C125" s="68" t="s">
        <v>246</v>
      </c>
      <c r="D125" s="68"/>
      <c r="E125" s="68" t="s">
        <v>326</v>
      </c>
      <c r="F125" s="68"/>
      <c r="G125" s="68"/>
      <c r="H125" s="43">
        <v>6</v>
      </c>
      <c r="I125" s="42">
        <v>4</v>
      </c>
      <c r="J125" s="44">
        <v>3</v>
      </c>
      <c r="K125" s="42">
        <v>4</v>
      </c>
      <c r="L125" s="45">
        <v>4</v>
      </c>
      <c r="M125" s="46">
        <v>6</v>
      </c>
      <c r="N125" s="42">
        <v>5</v>
      </c>
      <c r="O125" s="69">
        <v>4</v>
      </c>
      <c r="P125" s="41">
        <v>5</v>
      </c>
      <c r="Q125" s="42">
        <v>6</v>
      </c>
      <c r="R125" s="70">
        <v>6</v>
      </c>
      <c r="S125" s="42">
        <v>7</v>
      </c>
      <c r="T125" s="71">
        <v>5</v>
      </c>
      <c r="U125" s="42">
        <v>4</v>
      </c>
      <c r="V125" s="72">
        <v>4</v>
      </c>
      <c r="W125" s="42">
        <v>3</v>
      </c>
      <c r="X125" s="48">
        <v>3</v>
      </c>
      <c r="Y125" s="42">
        <v>3</v>
      </c>
      <c r="Z125" s="73">
        <v>4</v>
      </c>
      <c r="AA125" s="42">
        <v>5</v>
      </c>
      <c r="AB125" s="49">
        <v>5</v>
      </c>
      <c r="AC125" s="42">
        <v>3</v>
      </c>
      <c r="AD125" s="74">
        <v>7</v>
      </c>
      <c r="AE125" s="42">
        <v>6</v>
      </c>
      <c r="AF125" s="75">
        <v>4</v>
      </c>
      <c r="AG125" s="42">
        <v>6</v>
      </c>
      <c r="AH125" s="68" t="s">
        <v>324</v>
      </c>
      <c r="AI125" s="68">
        <v>40</v>
      </c>
      <c r="AJ125" s="68" t="s">
        <v>246</v>
      </c>
      <c r="AK125" s="68"/>
      <c r="AL125" s="68" t="s">
        <v>326</v>
      </c>
      <c r="AM125" s="68"/>
      <c r="AN125" s="68"/>
      <c r="AO125" s="43">
        <v>8</v>
      </c>
      <c r="AP125" s="42">
        <v>6</v>
      </c>
      <c r="AQ125" s="44">
        <v>5</v>
      </c>
      <c r="AR125" s="42">
        <v>7</v>
      </c>
      <c r="AS125" s="45">
        <v>8</v>
      </c>
      <c r="AT125" s="46">
        <v>7</v>
      </c>
      <c r="AU125" s="42">
        <v>8</v>
      </c>
      <c r="AV125" s="69">
        <v>7</v>
      </c>
      <c r="AW125" s="41">
        <v>2</v>
      </c>
      <c r="AX125" s="42">
        <v>4</v>
      </c>
      <c r="AY125" s="70">
        <v>4</v>
      </c>
      <c r="AZ125" s="42">
        <v>5</v>
      </c>
      <c r="BA125" s="71">
        <v>3</v>
      </c>
      <c r="BB125" s="42">
        <v>3</v>
      </c>
      <c r="BC125" s="72">
        <v>3</v>
      </c>
      <c r="BD125" s="42">
        <v>4</v>
      </c>
      <c r="BE125" s="48">
        <v>4</v>
      </c>
      <c r="BF125" s="42">
        <v>2</v>
      </c>
      <c r="BG125" s="73">
        <v>2</v>
      </c>
      <c r="BH125" s="42">
        <v>2</v>
      </c>
      <c r="BI125" s="49">
        <v>1</v>
      </c>
      <c r="BJ125" s="42">
        <v>1</v>
      </c>
      <c r="BK125" s="74">
        <v>2</v>
      </c>
      <c r="BL125" s="42">
        <v>1</v>
      </c>
      <c r="BM125" s="75">
        <v>1</v>
      </c>
      <c r="BN125" s="42">
        <v>7</v>
      </c>
      <c r="BO125" s="39"/>
      <c r="BP125" s="39"/>
      <c r="BQ125" s="39"/>
      <c r="BR125" s="39"/>
      <c r="BS125" s="39"/>
      <c r="BT125" s="39"/>
      <c r="BU125" s="39"/>
      <c r="BV125" s="39"/>
      <c r="BW125" s="39"/>
      <c r="BX125" s="39"/>
      <c r="BY125" s="39"/>
      <c r="BZ125" s="39"/>
      <c r="CA125" s="39"/>
      <c r="CB125" s="39"/>
      <c r="CC125" s="39"/>
      <c r="CD125" s="39"/>
      <c r="CE125" s="39"/>
      <c r="CF125" s="39"/>
      <c r="CG125" s="39"/>
      <c r="CH125" s="39"/>
      <c r="CI125" s="39"/>
      <c r="CJ125" s="39"/>
      <c r="CK125" s="39"/>
      <c r="CL125" s="39"/>
      <c r="CM125" s="39"/>
      <c r="CN125" s="39"/>
      <c r="CO125" s="39"/>
      <c r="CP125" s="39"/>
      <c r="CQ125" s="39"/>
      <c r="CR125" s="39"/>
      <c r="CS125" s="39"/>
      <c r="CT125" s="39"/>
      <c r="CU125" s="39"/>
      <c r="CV125" s="39"/>
      <c r="CW125" s="39"/>
      <c r="CX125" s="39"/>
      <c r="CY125" s="39"/>
      <c r="CZ125" s="39"/>
      <c r="DA125" s="39"/>
      <c r="DB125" s="39"/>
      <c r="DC125" s="39"/>
      <c r="DD125" s="39"/>
      <c r="DE125" s="39"/>
      <c r="DF125" s="39"/>
      <c r="DG125" s="39"/>
      <c r="DH125" s="39"/>
      <c r="DI125" s="39"/>
      <c r="DJ125" s="39"/>
      <c r="DK125" s="39"/>
      <c r="DL125" s="39"/>
      <c r="DM125" s="39"/>
      <c r="DN125" s="39"/>
      <c r="DO125" s="39"/>
      <c r="DP125" s="39"/>
      <c r="DQ125" s="39"/>
      <c r="DR125" s="39"/>
      <c r="DS125" s="39"/>
      <c r="DT125" s="39"/>
      <c r="DU125" s="39"/>
      <c r="DV125" s="39"/>
      <c r="DW125" s="39"/>
    </row>
    <row r="126" spans="1:127" s="39" customFormat="1" x14ac:dyDescent="0.2">
      <c r="A126" s="68"/>
      <c r="B126" s="68"/>
      <c r="C126" s="68" t="s">
        <v>330</v>
      </c>
      <c r="D126" s="68"/>
      <c r="E126" s="68"/>
      <c r="F126" s="68"/>
      <c r="G126" s="68"/>
      <c r="H126" s="148">
        <f>MAX(H100:H125)</f>
        <v>9</v>
      </c>
      <c r="I126" s="148">
        <f>MAX(I100:I125)</f>
        <v>10</v>
      </c>
      <c r="J126" s="148">
        <f t="shared" ref="J126" si="145">MAX(J100:J125)</f>
        <v>10</v>
      </c>
      <c r="K126" s="148">
        <f t="shared" ref="K126" si="146">MAX(K100:K125)</f>
        <v>10</v>
      </c>
      <c r="L126" s="148">
        <f t="shared" ref="L126" si="147">MAX(L100:L125)</f>
        <v>10</v>
      </c>
      <c r="M126" s="148">
        <f t="shared" ref="M126" si="148">MAX(M100:M125)</f>
        <v>10</v>
      </c>
      <c r="N126" s="148">
        <f t="shared" ref="N126" si="149">MAX(N100:N125)</f>
        <v>10</v>
      </c>
      <c r="O126" s="148">
        <f t="shared" ref="O126" si="150">MAX(O100:O125)</f>
        <v>10</v>
      </c>
      <c r="P126" s="148">
        <f t="shared" ref="P126" si="151">MAX(P100:P125)</f>
        <v>10</v>
      </c>
      <c r="Q126" s="148">
        <f t="shared" ref="Q126" si="152">MAX(Q100:Q125)</f>
        <v>8</v>
      </c>
      <c r="R126" s="148">
        <f t="shared" ref="R126" si="153">MAX(R100:R125)</f>
        <v>9</v>
      </c>
      <c r="S126" s="148">
        <f t="shared" ref="S126" si="154">MAX(S100:S125)</f>
        <v>9</v>
      </c>
      <c r="T126" s="148">
        <f t="shared" ref="T126" si="155">MAX(T100:T125)</f>
        <v>10</v>
      </c>
      <c r="U126" s="148">
        <f t="shared" ref="U126" si="156">MAX(U100:U125)</f>
        <v>8</v>
      </c>
      <c r="V126" s="148">
        <f t="shared" ref="V126" si="157">MAX(V100:V125)</f>
        <v>8</v>
      </c>
      <c r="W126" s="148">
        <f t="shared" ref="W126" si="158">MAX(W100:W125)</f>
        <v>8</v>
      </c>
      <c r="X126" s="148">
        <f t="shared" ref="X126" si="159">MAX(X100:X125)</f>
        <v>7</v>
      </c>
      <c r="Y126" s="148">
        <f t="shared" ref="Y126" si="160">MAX(Y100:Y125)</f>
        <v>8</v>
      </c>
      <c r="Z126" s="148">
        <f t="shared" ref="Z126" si="161">MAX(Z100:Z125)</f>
        <v>8</v>
      </c>
      <c r="AA126" s="148">
        <f t="shared" ref="AA126" si="162">MAX(AA100:AA125)</f>
        <v>8</v>
      </c>
      <c r="AB126" s="148">
        <f t="shared" ref="AB126" si="163">MAX(AB100:AB125)</f>
        <v>9</v>
      </c>
      <c r="AC126" s="148">
        <f t="shared" ref="AC126" si="164">MAX(AC100:AC125)</f>
        <v>9</v>
      </c>
      <c r="AD126" s="148">
        <f t="shared" ref="AD126" si="165">MAX(AD100:AD125)</f>
        <v>7</v>
      </c>
      <c r="AE126" s="148">
        <f t="shared" ref="AE126" si="166">MAX(AE100:AE125)</f>
        <v>7</v>
      </c>
      <c r="AF126" s="148">
        <f t="shared" ref="AF126" si="167">MAX(AF100:AF125)</f>
        <v>9</v>
      </c>
      <c r="AG126" s="148">
        <f t="shared" ref="AG126" si="168">MAX(AG100:AG125)</f>
        <v>10</v>
      </c>
      <c r="AH126" s="68"/>
      <c r="AI126" s="68"/>
      <c r="AJ126" s="68"/>
      <c r="AK126" s="68"/>
      <c r="AL126" s="68"/>
      <c r="AM126" s="68"/>
      <c r="AN126" s="68"/>
      <c r="AO126" s="148">
        <f t="shared" ref="AO126" si="169">MAX(AO100:AO125)</f>
        <v>10</v>
      </c>
      <c r="AP126" s="148">
        <f t="shared" ref="AP126" si="170">MAX(AP100:AP125)</f>
        <v>10</v>
      </c>
      <c r="AQ126" s="148">
        <f t="shared" ref="AQ126" si="171">MAX(AQ100:AQ125)</f>
        <v>10</v>
      </c>
      <c r="AR126" s="148">
        <f t="shared" ref="AR126" si="172">MAX(AR100:AR125)</f>
        <v>10</v>
      </c>
      <c r="AS126" s="148">
        <f t="shared" ref="AS126" si="173">MAX(AS100:AS125)</f>
        <v>10</v>
      </c>
      <c r="AT126" s="148">
        <f t="shared" ref="AT126" si="174">MAX(AT100:AT125)</f>
        <v>9</v>
      </c>
      <c r="AU126" s="148">
        <f t="shared" ref="AU126" si="175">MAX(AU100:AU125)</f>
        <v>10</v>
      </c>
      <c r="AV126" s="148">
        <f t="shared" ref="AV126" si="176">MAX(AV100:AV125)</f>
        <v>10</v>
      </c>
      <c r="AW126" s="148">
        <f t="shared" ref="AW126" si="177">MAX(AW100:AW125)</f>
        <v>9</v>
      </c>
      <c r="AX126" s="148">
        <f t="shared" ref="AX126" si="178">MAX(AX100:AX125)</f>
        <v>7</v>
      </c>
      <c r="AY126" s="148">
        <f t="shared" ref="AY126" si="179">MAX(AY100:AY125)</f>
        <v>7</v>
      </c>
      <c r="AZ126" s="148">
        <f t="shared" ref="AZ126" si="180">MAX(AZ100:AZ125)</f>
        <v>8</v>
      </c>
      <c r="BA126" s="148">
        <f t="shared" ref="BA126" si="181">MAX(BA100:BA125)</f>
        <v>10</v>
      </c>
      <c r="BB126" s="148">
        <f t="shared" ref="BB126" si="182">MAX(BB100:BB125)</f>
        <v>6</v>
      </c>
      <c r="BC126" s="148">
        <f t="shared" ref="BC126" si="183">MAX(BC100:BC125)</f>
        <v>9</v>
      </c>
      <c r="BD126" s="148">
        <f t="shared" ref="BD126" si="184">MAX(BD100:BD125)</f>
        <v>7</v>
      </c>
      <c r="BE126" s="148">
        <f t="shared" ref="BE126" si="185">MAX(BE100:BE125)</f>
        <v>9</v>
      </c>
      <c r="BF126" s="148">
        <f t="shared" ref="BF126" si="186">MAX(BF100:BF125)</f>
        <v>6</v>
      </c>
      <c r="BG126" s="148">
        <f t="shared" ref="BG126" si="187">MAX(BG100:BG125)</f>
        <v>6</v>
      </c>
      <c r="BH126" s="148">
        <f t="shared" ref="BH126" si="188">MAX(BH100:BH125)</f>
        <v>7</v>
      </c>
      <c r="BI126" s="148">
        <f t="shared" ref="BI126" si="189">MAX(BI100:BI125)</f>
        <v>9</v>
      </c>
      <c r="BJ126" s="148">
        <f t="shared" ref="BJ126" si="190">MAX(BJ100:BJ125)</f>
        <v>9</v>
      </c>
      <c r="BK126" s="148">
        <f t="shared" ref="BK126" si="191">MAX(BK100:BK125)</f>
        <v>7</v>
      </c>
      <c r="BL126" s="148">
        <f t="shared" ref="BL126" si="192">MAX(BL100:BL125)</f>
        <v>5</v>
      </c>
      <c r="BM126" s="148">
        <f t="shared" ref="BM126" si="193">MAX(BM100:BM125)</f>
        <v>5</v>
      </c>
      <c r="BN126" s="148">
        <f t="shared" ref="BN126" si="194">MAX(BN100:BN125)</f>
        <v>9</v>
      </c>
      <c r="BO126" s="68"/>
    </row>
    <row r="127" spans="1:127" s="39" customFormat="1" x14ac:dyDescent="0.2">
      <c r="A127" s="68"/>
      <c r="B127" s="68"/>
      <c r="C127" s="68" t="s">
        <v>339</v>
      </c>
      <c r="D127" s="68"/>
      <c r="E127" s="68"/>
      <c r="F127" s="68"/>
      <c r="G127" s="149"/>
      <c r="H127" s="149">
        <f t="shared" ref="H127:AG127" si="195">AVERAGE(H100:H125)</f>
        <v>5.0769230769230766</v>
      </c>
      <c r="I127" s="149">
        <f t="shared" si="195"/>
        <v>6.2307692307692308</v>
      </c>
      <c r="J127" s="149">
        <f t="shared" si="195"/>
        <v>6.115384615384615</v>
      </c>
      <c r="K127" s="149">
        <f t="shared" si="195"/>
        <v>6.7692307692307692</v>
      </c>
      <c r="L127" s="149">
        <f t="shared" si="195"/>
        <v>6.8461538461538458</v>
      </c>
      <c r="M127" s="149">
        <f t="shared" si="195"/>
        <v>5.5</v>
      </c>
      <c r="N127" s="149">
        <f t="shared" si="195"/>
        <v>8.384615384615385</v>
      </c>
      <c r="O127" s="149">
        <f t="shared" si="195"/>
        <v>6.3076923076923075</v>
      </c>
      <c r="P127" s="149">
        <f t="shared" si="195"/>
        <v>5.2692307692307692</v>
      </c>
      <c r="Q127" s="149">
        <f t="shared" si="195"/>
        <v>3.8846153846153846</v>
      </c>
      <c r="R127" s="149">
        <f t="shared" si="195"/>
        <v>3.4230769230769229</v>
      </c>
      <c r="S127" s="149">
        <f t="shared" si="195"/>
        <v>3.8461538461538463</v>
      </c>
      <c r="T127" s="149">
        <f t="shared" si="195"/>
        <v>3.1923076923076925</v>
      </c>
      <c r="U127" s="149">
        <f t="shared" si="195"/>
        <v>2.8076923076923075</v>
      </c>
      <c r="V127" s="149">
        <f t="shared" si="195"/>
        <v>3.1153846153846154</v>
      </c>
      <c r="W127" s="149">
        <f t="shared" si="195"/>
        <v>2.6153846153846154</v>
      </c>
      <c r="X127" s="149">
        <f t="shared" si="195"/>
        <v>2.88</v>
      </c>
      <c r="Y127" s="149">
        <f t="shared" si="195"/>
        <v>3.1538461538461537</v>
      </c>
      <c r="Z127" s="149">
        <f t="shared" si="195"/>
        <v>3.0384615384615383</v>
      </c>
      <c r="AA127" s="149">
        <f t="shared" si="195"/>
        <v>2.8461538461538463</v>
      </c>
      <c r="AB127" s="149">
        <f t="shared" si="195"/>
        <v>3.1538461538461537</v>
      </c>
      <c r="AC127" s="149">
        <f t="shared" si="195"/>
        <v>2.4615384615384617</v>
      </c>
      <c r="AD127" s="149">
        <f t="shared" si="195"/>
        <v>2.6923076923076925</v>
      </c>
      <c r="AE127" s="149">
        <f t="shared" si="195"/>
        <v>2.3846153846153846</v>
      </c>
      <c r="AF127" s="149">
        <f t="shared" si="195"/>
        <v>2.1923076923076925</v>
      </c>
      <c r="AG127" s="149">
        <f t="shared" si="195"/>
        <v>5.1923076923076925</v>
      </c>
      <c r="AH127" s="68"/>
      <c r="AI127" s="68"/>
      <c r="AJ127" s="68"/>
      <c r="AK127" s="68"/>
      <c r="AL127" s="68"/>
      <c r="AM127" s="68"/>
      <c r="AN127" s="68"/>
      <c r="AO127" s="149">
        <f t="shared" ref="AO127:BN127" si="196">AVERAGE(AO100:AO125)</f>
        <v>6.3461538461538458</v>
      </c>
      <c r="AP127" s="149">
        <f t="shared" si="196"/>
        <v>6.48</v>
      </c>
      <c r="AQ127" s="149">
        <f t="shared" si="196"/>
        <v>6.384615384615385</v>
      </c>
      <c r="AR127" s="149">
        <f t="shared" si="196"/>
        <v>6.8076923076923075</v>
      </c>
      <c r="AS127" s="149">
        <f t="shared" si="196"/>
        <v>6.4230769230769234</v>
      </c>
      <c r="AT127" s="149">
        <f t="shared" si="196"/>
        <v>5.2692307692307692</v>
      </c>
      <c r="AU127" s="149">
        <f t="shared" si="196"/>
        <v>8.0384615384615383</v>
      </c>
      <c r="AV127" s="149">
        <f t="shared" si="196"/>
        <v>7.2307692307692308</v>
      </c>
      <c r="AW127" s="149">
        <f t="shared" si="196"/>
        <v>3.5384615384615383</v>
      </c>
      <c r="AX127" s="149">
        <f t="shared" si="196"/>
        <v>2.5</v>
      </c>
      <c r="AY127" s="149">
        <f t="shared" si="196"/>
        <v>2.5384615384615383</v>
      </c>
      <c r="AZ127" s="149">
        <f t="shared" si="196"/>
        <v>3.0769230769230771</v>
      </c>
      <c r="BA127" s="149">
        <f t="shared" si="196"/>
        <v>3</v>
      </c>
      <c r="BB127" s="149">
        <f t="shared" si="196"/>
        <v>2.5769230769230771</v>
      </c>
      <c r="BC127" s="149">
        <f t="shared" si="196"/>
        <v>2.6538461538461537</v>
      </c>
      <c r="BD127" s="149">
        <f t="shared" si="196"/>
        <v>2.1538461538461537</v>
      </c>
      <c r="BE127" s="149">
        <f t="shared" si="196"/>
        <v>2.5769230769230771</v>
      </c>
      <c r="BF127" s="149">
        <f t="shared" si="196"/>
        <v>2.44</v>
      </c>
      <c r="BG127" s="149">
        <f t="shared" si="196"/>
        <v>2.1538461538461537</v>
      </c>
      <c r="BH127" s="149">
        <f t="shared" si="196"/>
        <v>1.7307692307692308</v>
      </c>
      <c r="BI127" s="149">
        <f t="shared" si="196"/>
        <v>1.2692307692307692</v>
      </c>
      <c r="BJ127" s="149">
        <f t="shared" si="196"/>
        <v>1.2307692307692308</v>
      </c>
      <c r="BK127" s="149">
        <f t="shared" si="196"/>
        <v>2.1923076923076925</v>
      </c>
      <c r="BL127" s="149">
        <f t="shared" si="196"/>
        <v>1.5769230769230769</v>
      </c>
      <c r="BM127" s="149">
        <f t="shared" si="196"/>
        <v>1.3846153846153846</v>
      </c>
      <c r="BN127" s="149">
        <f t="shared" si="196"/>
        <v>4.1923076923076925</v>
      </c>
      <c r="BO127" s="68"/>
    </row>
    <row r="128" spans="1:127" s="39" customFormat="1" x14ac:dyDescent="0.2">
      <c r="A128" s="68"/>
      <c r="B128" s="68"/>
      <c r="C128" s="68" t="s">
        <v>331</v>
      </c>
      <c r="D128" s="68"/>
      <c r="E128" s="68"/>
      <c r="F128" s="68"/>
      <c r="G128" s="68"/>
      <c r="H128" s="149">
        <f>MIN(H100:H125)</f>
        <v>0</v>
      </c>
      <c r="I128" s="149">
        <f t="shared" ref="I128:AG128" si="197">MIN(I100:I125)</f>
        <v>1</v>
      </c>
      <c r="J128" s="149">
        <f t="shared" si="197"/>
        <v>1</v>
      </c>
      <c r="K128" s="149">
        <f t="shared" si="197"/>
        <v>0</v>
      </c>
      <c r="L128" s="149">
        <f t="shared" si="197"/>
        <v>2</v>
      </c>
      <c r="M128" s="149">
        <f t="shared" si="197"/>
        <v>0</v>
      </c>
      <c r="N128" s="149">
        <f t="shared" si="197"/>
        <v>5</v>
      </c>
      <c r="O128" s="149">
        <f t="shared" si="197"/>
        <v>3</v>
      </c>
      <c r="P128" s="149">
        <f t="shared" si="197"/>
        <v>0</v>
      </c>
      <c r="Q128" s="149">
        <f t="shared" si="197"/>
        <v>0</v>
      </c>
      <c r="R128" s="149">
        <f t="shared" si="197"/>
        <v>0</v>
      </c>
      <c r="S128" s="149">
        <f t="shared" si="197"/>
        <v>0</v>
      </c>
      <c r="T128" s="149">
        <f t="shared" si="197"/>
        <v>0</v>
      </c>
      <c r="U128" s="149">
        <f t="shared" si="197"/>
        <v>0</v>
      </c>
      <c r="V128" s="149">
        <f t="shared" si="197"/>
        <v>0</v>
      </c>
      <c r="W128" s="149">
        <f t="shared" si="197"/>
        <v>0</v>
      </c>
      <c r="X128" s="149">
        <f t="shared" si="197"/>
        <v>0</v>
      </c>
      <c r="Y128" s="149">
        <f t="shared" si="197"/>
        <v>0</v>
      </c>
      <c r="Z128" s="149">
        <f t="shared" si="197"/>
        <v>0</v>
      </c>
      <c r="AA128" s="149">
        <f t="shared" si="197"/>
        <v>0</v>
      </c>
      <c r="AB128" s="149">
        <f t="shared" si="197"/>
        <v>0</v>
      </c>
      <c r="AC128" s="149">
        <f t="shared" si="197"/>
        <v>0</v>
      </c>
      <c r="AD128" s="149">
        <f t="shared" si="197"/>
        <v>0</v>
      </c>
      <c r="AE128" s="149">
        <f t="shared" si="197"/>
        <v>0</v>
      </c>
      <c r="AF128" s="149">
        <f t="shared" si="197"/>
        <v>0</v>
      </c>
      <c r="AG128" s="149">
        <f t="shared" si="197"/>
        <v>2</v>
      </c>
      <c r="AH128" s="68"/>
      <c r="AI128" s="68"/>
      <c r="AJ128" s="68"/>
      <c r="AK128" s="68"/>
      <c r="AL128" s="68"/>
      <c r="AM128" s="68"/>
      <c r="AN128" s="68"/>
      <c r="AO128" s="149">
        <f t="shared" ref="AO128:BN128" si="198">MIN(AO100:AO125)</f>
        <v>0</v>
      </c>
      <c r="AP128" s="149">
        <f t="shared" si="198"/>
        <v>2</v>
      </c>
      <c r="AQ128" s="149">
        <f t="shared" si="198"/>
        <v>2</v>
      </c>
      <c r="AR128" s="149">
        <f t="shared" si="198"/>
        <v>1</v>
      </c>
      <c r="AS128" s="149">
        <f t="shared" si="198"/>
        <v>2</v>
      </c>
      <c r="AT128" s="149">
        <f t="shared" si="198"/>
        <v>1</v>
      </c>
      <c r="AU128" s="149">
        <f t="shared" si="198"/>
        <v>0</v>
      </c>
      <c r="AV128" s="149">
        <f t="shared" si="198"/>
        <v>4</v>
      </c>
      <c r="AW128" s="149">
        <f t="shared" si="198"/>
        <v>0</v>
      </c>
      <c r="AX128" s="149">
        <f t="shared" si="198"/>
        <v>0</v>
      </c>
      <c r="AY128" s="149">
        <f t="shared" si="198"/>
        <v>0</v>
      </c>
      <c r="AZ128" s="149">
        <f t="shared" si="198"/>
        <v>0</v>
      </c>
      <c r="BA128" s="149">
        <f t="shared" si="198"/>
        <v>0</v>
      </c>
      <c r="BB128" s="149">
        <f t="shared" si="198"/>
        <v>0</v>
      </c>
      <c r="BC128" s="149">
        <f t="shared" si="198"/>
        <v>0</v>
      </c>
      <c r="BD128" s="149">
        <f t="shared" si="198"/>
        <v>0</v>
      </c>
      <c r="BE128" s="149">
        <f t="shared" si="198"/>
        <v>0</v>
      </c>
      <c r="BF128" s="149">
        <f t="shared" si="198"/>
        <v>0</v>
      </c>
      <c r="BG128" s="149">
        <f t="shared" si="198"/>
        <v>0</v>
      </c>
      <c r="BH128" s="149">
        <f t="shared" si="198"/>
        <v>0</v>
      </c>
      <c r="BI128" s="149">
        <f t="shared" si="198"/>
        <v>0</v>
      </c>
      <c r="BJ128" s="149">
        <f t="shared" si="198"/>
        <v>0</v>
      </c>
      <c r="BK128" s="149">
        <f t="shared" si="198"/>
        <v>0</v>
      </c>
      <c r="BL128" s="149">
        <f t="shared" si="198"/>
        <v>0</v>
      </c>
      <c r="BM128" s="149">
        <f t="shared" si="198"/>
        <v>0</v>
      </c>
      <c r="BN128" s="149">
        <f t="shared" si="198"/>
        <v>0</v>
      </c>
      <c r="BO128" s="68"/>
    </row>
    <row r="129" spans="1:67" s="39" customFormat="1" x14ac:dyDescent="0.2">
      <c r="A129" s="68"/>
      <c r="B129" s="68"/>
      <c r="C129" s="68" t="s">
        <v>59</v>
      </c>
      <c r="D129" s="68"/>
      <c r="E129" s="68"/>
      <c r="F129" s="68"/>
      <c r="G129" s="68"/>
      <c r="H129" s="149">
        <f>_xlfn.STDEV.S(H100:H125)</f>
        <v>3.1613045019178641</v>
      </c>
      <c r="I129" s="149">
        <f t="shared" ref="I129:AG129" si="199">_xlfn.STDEV.S(I100:I125)</f>
        <v>2.5660505421007174</v>
      </c>
      <c r="J129" s="149">
        <f t="shared" si="199"/>
        <v>2.4710633027411189</v>
      </c>
      <c r="K129" s="149">
        <f t="shared" si="199"/>
        <v>2.5188519973621677</v>
      </c>
      <c r="L129" s="149">
        <f t="shared" si="199"/>
        <v>2.3612252360553447</v>
      </c>
      <c r="M129" s="149">
        <f t="shared" si="199"/>
        <v>2.6115129714401193</v>
      </c>
      <c r="N129" s="149">
        <f t="shared" si="199"/>
        <v>1.7453234216482192</v>
      </c>
      <c r="O129" s="149">
        <f t="shared" si="199"/>
        <v>1.8279875441420428</v>
      </c>
      <c r="P129" s="149">
        <f t="shared" si="199"/>
        <v>2.905962041151843</v>
      </c>
      <c r="Q129" s="149">
        <f t="shared" si="199"/>
        <v>2.8046664411572806</v>
      </c>
      <c r="R129" s="149">
        <f t="shared" si="199"/>
        <v>2.6559077833852127</v>
      </c>
      <c r="S129" s="149">
        <f t="shared" si="199"/>
        <v>2.9892113701417324</v>
      </c>
      <c r="T129" s="149">
        <f t="shared" si="199"/>
        <v>2.7859537795050482</v>
      </c>
      <c r="U129" s="149">
        <f t="shared" si="199"/>
        <v>2.7425423354140701</v>
      </c>
      <c r="V129" s="149">
        <f t="shared" si="199"/>
        <v>2.7470263642990118</v>
      </c>
      <c r="W129" s="149">
        <f t="shared" si="199"/>
        <v>2.4012817090366232</v>
      </c>
      <c r="X129" s="149">
        <f t="shared" si="199"/>
        <v>2.4549270186029291</v>
      </c>
      <c r="Y129" s="149">
        <f t="shared" si="199"/>
        <v>2.4607691105393483</v>
      </c>
      <c r="Z129" s="149">
        <f t="shared" si="199"/>
        <v>2.615045226848197</v>
      </c>
      <c r="AA129" s="149">
        <f t="shared" si="199"/>
        <v>2.6486571343578267</v>
      </c>
      <c r="AB129" s="149">
        <f t="shared" si="199"/>
        <v>2.8382009469705656</v>
      </c>
      <c r="AC129" s="149">
        <f t="shared" si="199"/>
        <v>2.4368958817441375</v>
      </c>
      <c r="AD129" s="149">
        <f t="shared" si="199"/>
        <v>2.5732350187144708</v>
      </c>
      <c r="AE129" s="149">
        <f t="shared" si="199"/>
        <v>2.2463645844238744</v>
      </c>
      <c r="AF129" s="149">
        <f t="shared" si="199"/>
        <v>2.2453370485382504</v>
      </c>
      <c r="AG129" s="149">
        <f t="shared" si="199"/>
        <v>2.078831032464751</v>
      </c>
      <c r="AH129" s="68"/>
      <c r="AI129" s="68"/>
      <c r="AJ129" s="68"/>
      <c r="AK129" s="68"/>
      <c r="AL129" s="68"/>
      <c r="AM129" s="68"/>
      <c r="AN129" s="68"/>
      <c r="AO129" s="149">
        <f t="shared" ref="AO129:BN129" si="200">_xlfn.STDEV.S(AO100:AO125)</f>
        <v>2.8697359835679341</v>
      </c>
      <c r="AP129" s="149">
        <f t="shared" si="200"/>
        <v>2.4000000000000004</v>
      </c>
      <c r="AQ129" s="149">
        <f t="shared" si="200"/>
        <v>2.316496027657688</v>
      </c>
      <c r="AR129" s="149">
        <f t="shared" si="200"/>
        <v>2.2453370485382496</v>
      </c>
      <c r="AS129" s="149">
        <f t="shared" si="200"/>
        <v>2.3353471163504049</v>
      </c>
      <c r="AT129" s="149">
        <f t="shared" si="200"/>
        <v>2.1643972335538098</v>
      </c>
      <c r="AU129" s="149">
        <f t="shared" si="200"/>
        <v>2.4245538844211203</v>
      </c>
      <c r="AV129" s="149">
        <f t="shared" si="200"/>
        <v>1.3944946699845722</v>
      </c>
      <c r="AW129" s="149">
        <f t="shared" si="200"/>
        <v>2.626492249838468</v>
      </c>
      <c r="AX129" s="149">
        <f t="shared" si="200"/>
        <v>2.0049937655763421</v>
      </c>
      <c r="AY129" s="149">
        <f t="shared" si="200"/>
        <v>2.0441285523326407</v>
      </c>
      <c r="AZ129" s="149">
        <f t="shared" si="200"/>
        <v>2.0961503175693661</v>
      </c>
      <c r="BA129" s="149">
        <f t="shared" si="200"/>
        <v>2.6532998322843198</v>
      </c>
      <c r="BB129" s="149">
        <f t="shared" si="200"/>
        <v>1.9219381243542035</v>
      </c>
      <c r="BC129" s="149">
        <f t="shared" si="200"/>
        <v>2.261721604306024</v>
      </c>
      <c r="BD129" s="149">
        <f t="shared" si="200"/>
        <v>2.0137985538242438</v>
      </c>
      <c r="BE129" s="149">
        <f t="shared" si="200"/>
        <v>2.4523144484030088</v>
      </c>
      <c r="BF129" s="149">
        <f t="shared" si="200"/>
        <v>1.8502252115170557</v>
      </c>
      <c r="BG129" s="149">
        <f t="shared" si="200"/>
        <v>1.7593705167998626</v>
      </c>
      <c r="BH129" s="149">
        <f t="shared" si="200"/>
        <v>1.8667124536509057</v>
      </c>
      <c r="BI129" s="149">
        <f t="shared" si="200"/>
        <v>1.9505423308955345</v>
      </c>
      <c r="BJ129" s="149">
        <f t="shared" si="200"/>
        <v>1.8613477333951829</v>
      </c>
      <c r="BK129" s="149">
        <f t="shared" si="200"/>
        <v>1.9599843013500033</v>
      </c>
      <c r="BL129" s="149">
        <f t="shared" si="200"/>
        <v>1.4191004734852828</v>
      </c>
      <c r="BM129" s="149">
        <f t="shared" si="200"/>
        <v>1.5251733823253821</v>
      </c>
      <c r="BN129" s="149">
        <f t="shared" si="200"/>
        <v>2.4169274837153187</v>
      </c>
      <c r="BO129" s="68"/>
    </row>
    <row r="130" spans="1:67" s="39" customFormat="1" x14ac:dyDescent="0.2">
      <c r="A130" s="68"/>
      <c r="B130" s="68"/>
      <c r="C130" s="68" t="s">
        <v>333</v>
      </c>
      <c r="D130" s="68"/>
      <c r="E130" s="68"/>
      <c r="F130" s="68"/>
      <c r="G130" s="68"/>
      <c r="H130" s="158">
        <v>1.6590000000000001E-2</v>
      </c>
      <c r="I130" s="148">
        <v>0.29459999999999997</v>
      </c>
      <c r="J130" s="151">
        <v>0.19766</v>
      </c>
      <c r="K130" s="148">
        <v>0.46414</v>
      </c>
      <c r="L130" s="152">
        <v>7.4929999999999997E-2</v>
      </c>
      <c r="M130" s="153">
        <v>0.34458</v>
      </c>
      <c r="N130" s="148">
        <v>0.26762999999999998</v>
      </c>
      <c r="O130" s="159">
        <v>6.5700000000000003E-3</v>
      </c>
      <c r="P130" s="155"/>
      <c r="Q130" s="148"/>
      <c r="R130" s="156"/>
      <c r="S130" s="109"/>
      <c r="T130" s="116"/>
      <c r="U130" s="109"/>
      <c r="V130" s="117"/>
      <c r="W130" s="109"/>
      <c r="X130" s="118"/>
      <c r="Y130" s="109"/>
      <c r="Z130" s="119"/>
      <c r="AA130" s="109"/>
      <c r="AB130" s="120"/>
      <c r="AC130" s="109"/>
      <c r="AD130" s="121"/>
      <c r="AE130" s="109"/>
      <c r="AF130" s="122"/>
      <c r="AG130" s="109"/>
      <c r="AH130" s="104"/>
      <c r="AI130" s="104"/>
      <c r="AJ130" s="104"/>
      <c r="AK130" s="104"/>
      <c r="AL130" s="104"/>
      <c r="AM130" s="104"/>
      <c r="AN130" s="104"/>
      <c r="AO130" s="150"/>
      <c r="AP130" s="109"/>
      <c r="AQ130" s="110"/>
      <c r="AR130" s="109"/>
      <c r="AS130" s="111"/>
      <c r="AT130" s="112"/>
      <c r="AU130" s="109"/>
      <c r="AV130" s="113"/>
      <c r="AW130" s="114"/>
      <c r="AX130" s="109"/>
      <c r="AY130" s="115"/>
      <c r="AZ130" s="109"/>
      <c r="BA130" s="116"/>
      <c r="BB130" s="109"/>
      <c r="BC130" s="117"/>
      <c r="BD130" s="109"/>
      <c r="BE130" s="118"/>
      <c r="BF130" s="109"/>
      <c r="BG130" s="119"/>
      <c r="BH130" s="109"/>
      <c r="BI130" s="120"/>
      <c r="BJ130" s="109"/>
      <c r="BK130" s="121"/>
      <c r="BL130" s="109"/>
      <c r="BM130" s="122"/>
      <c r="BN130" s="109"/>
      <c r="BO130" s="68"/>
    </row>
    <row r="131" spans="1:67" s="39" customFormat="1" x14ac:dyDescent="0.2">
      <c r="A131" s="68" t="s">
        <v>340</v>
      </c>
      <c r="B131" s="68"/>
      <c r="C131" s="68"/>
      <c r="D131" s="68"/>
      <c r="E131" s="68"/>
      <c r="F131" s="68"/>
      <c r="G131" s="68"/>
      <c r="H131" s="149"/>
      <c r="I131" s="148"/>
      <c r="J131" s="151"/>
      <c r="K131" s="148"/>
      <c r="L131" s="152"/>
      <c r="M131" s="153"/>
      <c r="N131" s="148"/>
      <c r="O131" s="154"/>
      <c r="P131" s="155"/>
      <c r="Q131" s="148"/>
      <c r="R131" s="156"/>
      <c r="S131" s="109"/>
      <c r="T131" s="116"/>
      <c r="U131" s="109"/>
      <c r="V131" s="117"/>
      <c r="W131" s="109"/>
      <c r="X131" s="118"/>
      <c r="Y131" s="109"/>
      <c r="Z131" s="119"/>
      <c r="AA131" s="109"/>
      <c r="AB131" s="120"/>
      <c r="AC131" s="109"/>
      <c r="AD131" s="121"/>
      <c r="AE131" s="109"/>
      <c r="AF131" s="122"/>
      <c r="AG131" s="109"/>
      <c r="AH131" s="104"/>
      <c r="AI131" s="104"/>
      <c r="AJ131" s="104"/>
      <c r="AK131" s="104"/>
      <c r="AL131" s="104"/>
      <c r="AM131" s="104"/>
      <c r="AN131" s="104"/>
      <c r="AO131" s="150"/>
      <c r="AP131" s="109"/>
      <c r="AQ131" s="110"/>
      <c r="AR131" s="109"/>
      <c r="AS131" s="111"/>
      <c r="AT131" s="112"/>
      <c r="AU131" s="109"/>
      <c r="AV131" s="113"/>
      <c r="AW131" s="114"/>
      <c r="AX131" s="109"/>
      <c r="AY131" s="115"/>
      <c r="AZ131" s="109"/>
      <c r="BA131" s="116"/>
      <c r="BB131" s="109"/>
      <c r="BC131" s="117"/>
      <c r="BD131" s="109"/>
      <c r="BE131" s="118"/>
      <c r="BF131" s="109"/>
      <c r="BG131" s="119"/>
      <c r="BH131" s="109"/>
      <c r="BI131" s="120"/>
      <c r="BJ131" s="109"/>
      <c r="BK131" s="121"/>
      <c r="BL131" s="109"/>
      <c r="BM131" s="122"/>
      <c r="BN131" s="109"/>
      <c r="BO131" s="68"/>
    </row>
    <row r="132" spans="1:67" s="103" customFormat="1" x14ac:dyDescent="0.2">
      <c r="C132" s="102" t="s">
        <v>330</v>
      </c>
      <c r="H132" s="127">
        <f>MAX(H4:H125)</f>
        <v>10</v>
      </c>
      <c r="I132" s="127">
        <f t="shared" ref="I132:AG132" si="201">MAX(I4:I125)</f>
        <v>10</v>
      </c>
      <c r="J132" s="127">
        <f t="shared" si="201"/>
        <v>10</v>
      </c>
      <c r="K132" s="127">
        <f t="shared" si="201"/>
        <v>10</v>
      </c>
      <c r="L132" s="127">
        <f t="shared" si="201"/>
        <v>10</v>
      </c>
      <c r="M132" s="127">
        <f t="shared" si="201"/>
        <v>10</v>
      </c>
      <c r="N132" s="127">
        <f t="shared" si="201"/>
        <v>10</v>
      </c>
      <c r="O132" s="127">
        <f t="shared" si="201"/>
        <v>10</v>
      </c>
      <c r="P132" s="127">
        <f t="shared" si="201"/>
        <v>10</v>
      </c>
      <c r="Q132" s="127">
        <f t="shared" si="201"/>
        <v>8</v>
      </c>
      <c r="R132" s="127">
        <f t="shared" si="201"/>
        <v>9</v>
      </c>
      <c r="S132" s="127">
        <f t="shared" si="201"/>
        <v>9</v>
      </c>
      <c r="T132" s="127">
        <f t="shared" si="201"/>
        <v>10</v>
      </c>
      <c r="U132" s="127">
        <f t="shared" si="201"/>
        <v>8</v>
      </c>
      <c r="V132" s="127">
        <f t="shared" si="201"/>
        <v>8</v>
      </c>
      <c r="W132" s="127">
        <f t="shared" si="201"/>
        <v>9</v>
      </c>
      <c r="X132" s="127">
        <f t="shared" si="201"/>
        <v>9</v>
      </c>
      <c r="Y132" s="127">
        <f t="shared" si="201"/>
        <v>10</v>
      </c>
      <c r="Z132" s="127">
        <f t="shared" si="201"/>
        <v>9</v>
      </c>
      <c r="AA132" s="127">
        <f t="shared" si="201"/>
        <v>10</v>
      </c>
      <c r="AB132" s="127">
        <f t="shared" si="201"/>
        <v>9</v>
      </c>
      <c r="AC132" s="127">
        <f t="shared" si="201"/>
        <v>9</v>
      </c>
      <c r="AD132" s="127">
        <f t="shared" si="201"/>
        <v>8</v>
      </c>
      <c r="AE132" s="127">
        <f t="shared" si="201"/>
        <v>8</v>
      </c>
      <c r="AF132" s="127">
        <f t="shared" si="201"/>
        <v>9</v>
      </c>
      <c r="AG132" s="127">
        <f t="shared" si="201"/>
        <v>10</v>
      </c>
      <c r="AH132" s="127"/>
      <c r="AI132" s="127"/>
      <c r="AJ132" s="127"/>
      <c r="AK132" s="127"/>
      <c r="AL132" s="127"/>
      <c r="AM132" s="127"/>
      <c r="AN132" s="127"/>
      <c r="AO132" s="127">
        <f t="shared" ref="AO132:BN132" si="202">MAX(AO4:AO125)</f>
        <v>10</v>
      </c>
      <c r="AP132" s="127">
        <f t="shared" si="202"/>
        <v>10</v>
      </c>
      <c r="AQ132" s="127">
        <f t="shared" si="202"/>
        <v>10</v>
      </c>
      <c r="AR132" s="127">
        <f t="shared" si="202"/>
        <v>10</v>
      </c>
      <c r="AS132" s="127">
        <f t="shared" si="202"/>
        <v>10</v>
      </c>
      <c r="AT132" s="127">
        <f t="shared" si="202"/>
        <v>10</v>
      </c>
      <c r="AU132" s="127">
        <f t="shared" si="202"/>
        <v>10</v>
      </c>
      <c r="AV132" s="127">
        <f t="shared" si="202"/>
        <v>10</v>
      </c>
      <c r="AW132" s="127">
        <f t="shared" si="202"/>
        <v>10</v>
      </c>
      <c r="AX132" s="127">
        <f t="shared" si="202"/>
        <v>9</v>
      </c>
      <c r="AY132" s="127">
        <f t="shared" si="202"/>
        <v>9</v>
      </c>
      <c r="AZ132" s="127">
        <f t="shared" si="202"/>
        <v>9</v>
      </c>
      <c r="BA132" s="127">
        <f t="shared" si="202"/>
        <v>10</v>
      </c>
      <c r="BB132" s="127">
        <f t="shared" si="202"/>
        <v>10</v>
      </c>
      <c r="BC132" s="127">
        <f t="shared" si="202"/>
        <v>10</v>
      </c>
      <c r="BD132" s="127">
        <f t="shared" si="202"/>
        <v>10</v>
      </c>
      <c r="BE132" s="127">
        <f t="shared" si="202"/>
        <v>10</v>
      </c>
      <c r="BF132" s="127">
        <f t="shared" si="202"/>
        <v>10</v>
      </c>
      <c r="BG132" s="127">
        <f t="shared" si="202"/>
        <v>10</v>
      </c>
      <c r="BH132" s="127">
        <f t="shared" si="202"/>
        <v>10</v>
      </c>
      <c r="BI132" s="127">
        <f t="shared" si="202"/>
        <v>10</v>
      </c>
      <c r="BJ132" s="127">
        <f t="shared" si="202"/>
        <v>10</v>
      </c>
      <c r="BK132" s="127">
        <f t="shared" si="202"/>
        <v>9</v>
      </c>
      <c r="BL132" s="127">
        <f t="shared" si="202"/>
        <v>10</v>
      </c>
      <c r="BM132" s="127">
        <f t="shared" si="202"/>
        <v>10</v>
      </c>
      <c r="BN132" s="127">
        <f t="shared" si="202"/>
        <v>9</v>
      </c>
    </row>
    <row r="133" spans="1:67" s="103" customFormat="1" x14ac:dyDescent="0.2">
      <c r="C133" s="102" t="s">
        <v>331</v>
      </c>
      <c r="H133" s="127">
        <f>MIN(H4:H125)</f>
        <v>0</v>
      </c>
      <c r="I133" s="127">
        <f t="shared" ref="I133:AG133" si="203">MIN(I4:I125)</f>
        <v>1.3899999999999999E-2</v>
      </c>
      <c r="J133" s="127">
        <f t="shared" si="203"/>
        <v>0</v>
      </c>
      <c r="K133" s="127">
        <f t="shared" si="203"/>
        <v>0</v>
      </c>
      <c r="L133" s="127">
        <f t="shared" si="203"/>
        <v>0.11123</v>
      </c>
      <c r="M133" s="127">
        <f t="shared" si="203"/>
        <v>0</v>
      </c>
      <c r="N133" s="127">
        <f t="shared" si="203"/>
        <v>0.23269999999999999</v>
      </c>
      <c r="O133" s="127">
        <f t="shared" si="203"/>
        <v>6.0569999999999999E-2</v>
      </c>
      <c r="P133" s="127">
        <f t="shared" si="203"/>
        <v>0</v>
      </c>
      <c r="Q133" s="127">
        <f t="shared" si="203"/>
        <v>0</v>
      </c>
      <c r="R133" s="127">
        <f t="shared" si="203"/>
        <v>0</v>
      </c>
      <c r="S133" s="127">
        <f t="shared" si="203"/>
        <v>0</v>
      </c>
      <c r="T133" s="127">
        <f t="shared" si="203"/>
        <v>0</v>
      </c>
      <c r="U133" s="127">
        <f t="shared" si="203"/>
        <v>0</v>
      </c>
      <c r="V133" s="127">
        <f t="shared" si="203"/>
        <v>0</v>
      </c>
      <c r="W133" s="127">
        <f t="shared" si="203"/>
        <v>0</v>
      </c>
      <c r="X133" s="127">
        <f t="shared" si="203"/>
        <v>0</v>
      </c>
      <c r="Y133" s="127">
        <f t="shared" si="203"/>
        <v>0</v>
      </c>
      <c r="Z133" s="127">
        <f t="shared" si="203"/>
        <v>0</v>
      </c>
      <c r="AA133" s="127">
        <f t="shared" si="203"/>
        <v>0</v>
      </c>
      <c r="AB133" s="127">
        <f t="shared" si="203"/>
        <v>0</v>
      </c>
      <c r="AC133" s="127">
        <f t="shared" si="203"/>
        <v>0</v>
      </c>
      <c r="AD133" s="127">
        <f t="shared" si="203"/>
        <v>0</v>
      </c>
      <c r="AE133" s="127">
        <f t="shared" si="203"/>
        <v>0</v>
      </c>
      <c r="AF133" s="127">
        <f t="shared" si="203"/>
        <v>0</v>
      </c>
      <c r="AG133" s="127">
        <f t="shared" si="203"/>
        <v>0</v>
      </c>
      <c r="AH133" s="127"/>
      <c r="AI133" s="127"/>
      <c r="AJ133" s="127"/>
      <c r="AK133" s="127"/>
      <c r="AL133" s="127"/>
      <c r="AM133" s="127"/>
      <c r="AN133" s="127"/>
      <c r="AO133" s="127">
        <f t="shared" ref="AO133:BN133" si="204">MIN(AO4:AO125)</f>
        <v>0</v>
      </c>
      <c r="AP133" s="127">
        <f t="shared" si="204"/>
        <v>1</v>
      </c>
      <c r="AQ133" s="127">
        <f t="shared" si="204"/>
        <v>0</v>
      </c>
      <c r="AR133" s="127">
        <f t="shared" si="204"/>
        <v>0</v>
      </c>
      <c r="AS133" s="127">
        <f t="shared" si="204"/>
        <v>0</v>
      </c>
      <c r="AT133" s="127">
        <f t="shared" si="204"/>
        <v>0</v>
      </c>
      <c r="AU133" s="127">
        <f t="shared" si="204"/>
        <v>0</v>
      </c>
      <c r="AV133" s="127">
        <f t="shared" si="204"/>
        <v>1</v>
      </c>
      <c r="AW133" s="127">
        <f t="shared" si="204"/>
        <v>0</v>
      </c>
      <c r="AX133" s="127">
        <f t="shared" si="204"/>
        <v>0</v>
      </c>
      <c r="AY133" s="127">
        <f t="shared" si="204"/>
        <v>0</v>
      </c>
      <c r="AZ133" s="127">
        <f t="shared" si="204"/>
        <v>0</v>
      </c>
      <c r="BA133" s="127">
        <f t="shared" si="204"/>
        <v>0</v>
      </c>
      <c r="BB133" s="127">
        <f t="shared" si="204"/>
        <v>0</v>
      </c>
      <c r="BC133" s="127">
        <f t="shared" si="204"/>
        <v>0</v>
      </c>
      <c r="BD133" s="127">
        <f t="shared" si="204"/>
        <v>0</v>
      </c>
      <c r="BE133" s="127">
        <f t="shared" si="204"/>
        <v>0</v>
      </c>
      <c r="BF133" s="127">
        <f t="shared" si="204"/>
        <v>0</v>
      </c>
      <c r="BG133" s="127">
        <f t="shared" si="204"/>
        <v>0</v>
      </c>
      <c r="BH133" s="127">
        <f t="shared" si="204"/>
        <v>0</v>
      </c>
      <c r="BI133" s="127">
        <f t="shared" si="204"/>
        <v>0</v>
      </c>
      <c r="BJ133" s="127">
        <f t="shared" si="204"/>
        <v>0</v>
      </c>
      <c r="BK133" s="127">
        <f t="shared" si="204"/>
        <v>0</v>
      </c>
      <c r="BL133" s="127">
        <f t="shared" si="204"/>
        <v>0</v>
      </c>
      <c r="BM133" s="127">
        <f t="shared" si="204"/>
        <v>0</v>
      </c>
      <c r="BN133" s="127">
        <f t="shared" si="204"/>
        <v>0</v>
      </c>
    </row>
    <row r="134" spans="1:67" s="103" customFormat="1" x14ac:dyDescent="0.2">
      <c r="C134" s="102" t="s">
        <v>332</v>
      </c>
      <c r="H134" s="127">
        <f>AVERAGE(H4:H125)</f>
        <v>4.7550615486022707</v>
      </c>
      <c r="I134" s="127">
        <f t="shared" ref="I134:AG134" si="205">AVERAGE(I4:I125)</f>
        <v>5.8453619430651473</v>
      </c>
      <c r="J134" s="127">
        <f t="shared" si="205"/>
        <v>5.8989054175255955</v>
      </c>
      <c r="K134" s="127">
        <f t="shared" si="205"/>
        <v>6.359282290929233</v>
      </c>
      <c r="L134" s="127">
        <f t="shared" si="205"/>
        <v>6.4754002143930167</v>
      </c>
      <c r="M134" s="127">
        <f t="shared" si="205"/>
        <v>5.2118832171308282</v>
      </c>
      <c r="N134" s="127">
        <f t="shared" si="205"/>
        <v>8.1142000947466446</v>
      </c>
      <c r="O134" s="127">
        <f t="shared" si="205"/>
        <v>6.2842353083893823</v>
      </c>
      <c r="P134" s="127">
        <f t="shared" si="205"/>
        <v>5.0153645811736416</v>
      </c>
      <c r="Q134" s="127">
        <f t="shared" si="205"/>
        <v>3.7836994162746231</v>
      </c>
      <c r="R134" s="127">
        <f t="shared" si="205"/>
        <v>3.209958415956133</v>
      </c>
      <c r="S134" s="127">
        <f t="shared" si="205"/>
        <v>3.5196915512601157</v>
      </c>
      <c r="T134" s="127">
        <f t="shared" si="205"/>
        <v>3.272231907045124</v>
      </c>
      <c r="U134" s="127">
        <f t="shared" si="205"/>
        <v>2.9692187069455991</v>
      </c>
      <c r="V134" s="127">
        <f t="shared" si="205"/>
        <v>3.3030031554912638</v>
      </c>
      <c r="W134" s="127">
        <f t="shared" si="205"/>
        <v>2.8111050010136158</v>
      </c>
      <c r="X134" s="127">
        <f t="shared" si="205"/>
        <v>3.0028627396557606</v>
      </c>
      <c r="Y134" s="127">
        <f t="shared" si="205"/>
        <v>3.2997893089050869</v>
      </c>
      <c r="Z134" s="127">
        <f t="shared" si="205"/>
        <v>2.9812039034362048</v>
      </c>
      <c r="AA134" s="127">
        <f t="shared" si="205"/>
        <v>2.9231085829305061</v>
      </c>
      <c r="AB134" s="127">
        <f t="shared" si="205"/>
        <v>2.9195483024490447</v>
      </c>
      <c r="AC134" s="127">
        <f t="shared" si="205"/>
        <v>2.5359806975436325</v>
      </c>
      <c r="AD134" s="127">
        <f t="shared" si="205"/>
        <v>2.5882785228884186</v>
      </c>
      <c r="AE134" s="127">
        <f t="shared" si="205"/>
        <v>2.2171267004941106</v>
      </c>
      <c r="AF134" s="127">
        <f t="shared" si="205"/>
        <v>2.0135442483369435</v>
      </c>
      <c r="AG134" s="127">
        <f t="shared" si="205"/>
        <v>4.8201966212122169</v>
      </c>
      <c r="AH134" s="127"/>
      <c r="AI134" s="127"/>
      <c r="AJ134" s="127"/>
      <c r="AK134" s="127"/>
      <c r="AL134" s="127"/>
      <c r="AM134" s="127"/>
      <c r="AN134" s="127"/>
      <c r="AO134" s="127">
        <f t="shared" ref="AO134:BN134" si="206">AVERAGE(AO4:AO125)</f>
        <v>5.2762315089434821</v>
      </c>
      <c r="AP134" s="127">
        <f t="shared" si="206"/>
        <v>5.9077566992758479</v>
      </c>
      <c r="AQ134" s="127">
        <f t="shared" si="206"/>
        <v>6.1293953900421165</v>
      </c>
      <c r="AR134" s="127">
        <f t="shared" si="206"/>
        <v>6.4423194624819464</v>
      </c>
      <c r="AS134" s="127">
        <f t="shared" si="206"/>
        <v>6.3211443057822159</v>
      </c>
      <c r="AT134" s="127">
        <f t="shared" si="206"/>
        <v>5.0913025322125636</v>
      </c>
      <c r="AU134" s="127">
        <f t="shared" si="206"/>
        <v>7.9988097489724206</v>
      </c>
      <c r="AV134" s="127">
        <f t="shared" si="206"/>
        <v>6.5678611815834875</v>
      </c>
      <c r="AW134" s="127">
        <f t="shared" si="206"/>
        <v>4.3648630738910184</v>
      </c>
      <c r="AX134" s="127">
        <f t="shared" si="206"/>
        <v>3.477393683090892</v>
      </c>
      <c r="AY134" s="127">
        <f t="shared" si="206"/>
        <v>3.2452159981952406</v>
      </c>
      <c r="AZ134" s="127">
        <f t="shared" si="206"/>
        <v>3.3577760392790306</v>
      </c>
      <c r="BA134" s="127">
        <f t="shared" si="206"/>
        <v>3.2163372826406831</v>
      </c>
      <c r="BB134" s="127">
        <f t="shared" si="206"/>
        <v>3.4781797849825211</v>
      </c>
      <c r="BC134" s="127">
        <f t="shared" si="206"/>
        <v>3.9032148430095437</v>
      </c>
      <c r="BD134" s="127">
        <f t="shared" si="206"/>
        <v>3.2936794017817119</v>
      </c>
      <c r="BE134" s="127">
        <f t="shared" si="206"/>
        <v>3.5338640955256304</v>
      </c>
      <c r="BF134" s="127">
        <f t="shared" si="206"/>
        <v>3.455342225399165</v>
      </c>
      <c r="BG134" s="127">
        <f t="shared" si="206"/>
        <v>3.3018416691900447</v>
      </c>
      <c r="BH134" s="127">
        <f t="shared" si="206"/>
        <v>2.9838102814793266</v>
      </c>
      <c r="BI134" s="127">
        <f t="shared" si="206"/>
        <v>2.7370878702877524</v>
      </c>
      <c r="BJ134" s="127">
        <f t="shared" si="206"/>
        <v>2.5216079199369146</v>
      </c>
      <c r="BK134" s="127">
        <f t="shared" si="206"/>
        <v>2.5799443426397524</v>
      </c>
      <c r="BL134" s="127">
        <f t="shared" si="206"/>
        <v>1.9451984966398519</v>
      </c>
      <c r="BM134" s="127">
        <f t="shared" si="206"/>
        <v>1.7551383692680183</v>
      </c>
      <c r="BN134" s="127">
        <f t="shared" si="206"/>
        <v>4.7053991822351202</v>
      </c>
    </row>
    <row r="135" spans="1:67" s="103" customFormat="1" x14ac:dyDescent="0.2">
      <c r="C135" s="102" t="s">
        <v>59</v>
      </c>
      <c r="H135" s="127">
        <f>_xlfn.STDEV.S(H4:H125)</f>
        <v>2.9760464634729988</v>
      </c>
      <c r="I135" s="127">
        <f t="shared" ref="I135:AG135" si="207">_xlfn.STDEV.S(I4:I125)</f>
        <v>2.6373005161949994</v>
      </c>
      <c r="J135" s="127">
        <f t="shared" si="207"/>
        <v>2.6470904054358053</v>
      </c>
      <c r="K135" s="127">
        <f t="shared" si="207"/>
        <v>2.7356357024902325</v>
      </c>
      <c r="L135" s="127">
        <f t="shared" si="207"/>
        <v>2.5047657580002185</v>
      </c>
      <c r="M135" s="127">
        <f t="shared" si="207"/>
        <v>2.7440076819022732</v>
      </c>
      <c r="N135" s="127">
        <f t="shared" si="207"/>
        <v>2.4966789912404539</v>
      </c>
      <c r="O135" s="127">
        <f t="shared" si="207"/>
        <v>2.1640962107749062</v>
      </c>
      <c r="P135" s="127">
        <f t="shared" si="207"/>
        <v>2.8609456969866995</v>
      </c>
      <c r="Q135" s="127">
        <f t="shared" si="207"/>
        <v>2.7026689216069086</v>
      </c>
      <c r="R135" s="127">
        <f t="shared" si="207"/>
        <v>2.4037813975209854</v>
      </c>
      <c r="S135" s="127">
        <f t="shared" si="207"/>
        <v>2.803077861180947</v>
      </c>
      <c r="T135" s="127">
        <f t="shared" si="207"/>
        <v>2.9877224766334685</v>
      </c>
      <c r="U135" s="127">
        <f t="shared" si="207"/>
        <v>2.5730365386699714</v>
      </c>
      <c r="V135" s="127">
        <f t="shared" si="207"/>
        <v>2.7206727072894648</v>
      </c>
      <c r="W135" s="127">
        <f t="shared" si="207"/>
        <v>2.6615130564905662</v>
      </c>
      <c r="X135" s="127">
        <f t="shared" si="207"/>
        <v>2.7489077193707834</v>
      </c>
      <c r="Y135" s="127">
        <f t="shared" si="207"/>
        <v>2.8888930767992438</v>
      </c>
      <c r="Z135" s="127">
        <f t="shared" si="207"/>
        <v>2.7541811057431476</v>
      </c>
      <c r="AA135" s="127">
        <f t="shared" si="207"/>
        <v>2.8461759151982724</v>
      </c>
      <c r="AB135" s="127">
        <f t="shared" si="207"/>
        <v>2.8222811303288844</v>
      </c>
      <c r="AC135" s="127">
        <f t="shared" si="207"/>
        <v>2.6694549700127705</v>
      </c>
      <c r="AD135" s="127">
        <f t="shared" si="207"/>
        <v>2.6355595388635837</v>
      </c>
      <c r="AE135" s="127">
        <f t="shared" si="207"/>
        <v>2.3829202260289737</v>
      </c>
      <c r="AF135" s="127">
        <f t="shared" si="207"/>
        <v>2.4419247632179006</v>
      </c>
      <c r="AG135" s="127">
        <f t="shared" si="207"/>
        <v>2.3212410702254016</v>
      </c>
      <c r="AH135" s="127"/>
      <c r="AI135" s="127"/>
      <c r="AJ135" s="127"/>
      <c r="AK135" s="127"/>
      <c r="AL135" s="127"/>
      <c r="AM135" s="127"/>
      <c r="AN135" s="127"/>
      <c r="AO135" s="127">
        <f t="shared" ref="AO135:BN135" si="208">_xlfn.STDEV.S(AO4:AO125)</f>
        <v>3.0799387761605761</v>
      </c>
      <c r="AP135" s="127">
        <f t="shared" si="208"/>
        <v>2.5125590649120535</v>
      </c>
      <c r="AQ135" s="127">
        <f t="shared" si="208"/>
        <v>2.6050079438176517</v>
      </c>
      <c r="AR135" s="127">
        <f t="shared" si="208"/>
        <v>2.6847066804053634</v>
      </c>
      <c r="AS135" s="127">
        <f t="shared" si="208"/>
        <v>2.6767401042877434</v>
      </c>
      <c r="AT135" s="127">
        <f t="shared" si="208"/>
        <v>2.5372099849083671</v>
      </c>
      <c r="AU135" s="127">
        <f t="shared" si="208"/>
        <v>2.4609621098393983</v>
      </c>
      <c r="AV135" s="127">
        <f t="shared" si="208"/>
        <v>2.0247154749937986</v>
      </c>
      <c r="AW135" s="127">
        <f t="shared" si="208"/>
        <v>2.8892739254238289</v>
      </c>
      <c r="AX135" s="127">
        <f t="shared" si="208"/>
        <v>2.6310172301848072</v>
      </c>
      <c r="AY135" s="127">
        <f t="shared" si="208"/>
        <v>2.6833434859572205</v>
      </c>
      <c r="AZ135" s="127">
        <f t="shared" si="208"/>
        <v>2.685881645319566</v>
      </c>
      <c r="BA135" s="127">
        <f t="shared" si="208"/>
        <v>2.904252806274672</v>
      </c>
      <c r="BB135" s="127">
        <f t="shared" si="208"/>
        <v>2.7008200888436358</v>
      </c>
      <c r="BC135" s="127">
        <f t="shared" si="208"/>
        <v>3.0001298478548137</v>
      </c>
      <c r="BD135" s="127">
        <f t="shared" si="208"/>
        <v>2.7780037203814625</v>
      </c>
      <c r="BE135" s="127">
        <f t="shared" si="208"/>
        <v>2.9168854202476302</v>
      </c>
      <c r="BF135" s="127">
        <f t="shared" si="208"/>
        <v>2.7189958076294856</v>
      </c>
      <c r="BG135" s="127">
        <f t="shared" si="208"/>
        <v>2.7197730137447924</v>
      </c>
      <c r="BH135" s="127">
        <f t="shared" si="208"/>
        <v>2.7924835941384156</v>
      </c>
      <c r="BI135" s="127">
        <f t="shared" si="208"/>
        <v>2.8432519166988035</v>
      </c>
      <c r="BJ135" s="127">
        <f t="shared" si="208"/>
        <v>2.9209394142918907</v>
      </c>
      <c r="BK135" s="127">
        <f t="shared" si="208"/>
        <v>2.7462985305264227</v>
      </c>
      <c r="BL135" s="127">
        <f t="shared" si="208"/>
        <v>2.2572568832667677</v>
      </c>
      <c r="BM135" s="127">
        <f t="shared" si="208"/>
        <v>2.200173161669853</v>
      </c>
      <c r="BN135" s="127">
        <f t="shared" si="208"/>
        <v>2.4850750807047457</v>
      </c>
    </row>
    <row r="136" spans="1:67" s="103" customFormat="1" x14ac:dyDescent="0.2">
      <c r="C136" s="102" t="s">
        <v>333</v>
      </c>
      <c r="H136" s="98">
        <v>3.7539999999999997E-2</v>
      </c>
      <c r="I136" s="97">
        <v>0.36316999999999999</v>
      </c>
      <c r="J136" s="97">
        <v>0.15866</v>
      </c>
      <c r="K136" s="97">
        <v>0.48404999999999998</v>
      </c>
      <c r="L136" s="97">
        <v>7.6359999999999997E-2</v>
      </c>
      <c r="M136" s="97">
        <v>6.3009999999999997E-2</v>
      </c>
      <c r="N136" s="97">
        <v>8.0759999999999998E-2</v>
      </c>
      <c r="O136" s="97">
        <v>7.9269999999999993E-2</v>
      </c>
      <c r="P136" s="98">
        <v>1.2800000000000001E-3</v>
      </c>
      <c r="Q136" s="98">
        <v>5.96E-3</v>
      </c>
      <c r="R136" s="98">
        <v>3.0779999999999998E-2</v>
      </c>
      <c r="S136" s="97">
        <v>7.6719999999999997E-2</v>
      </c>
      <c r="T136" s="97">
        <v>0.36281999999999998</v>
      </c>
      <c r="U136" s="97">
        <v>0.96809999999999996</v>
      </c>
      <c r="V136" s="97">
        <v>0.21870000000000001</v>
      </c>
      <c r="W136" s="97">
        <v>0.21870000000000001</v>
      </c>
      <c r="X136" s="97">
        <v>0.36812</v>
      </c>
      <c r="Y136" s="98">
        <v>0.33179999999999998</v>
      </c>
      <c r="Z136" s="98">
        <v>4.36E-2</v>
      </c>
      <c r="AA136" s="97">
        <v>5.2380000000000003E-2</v>
      </c>
      <c r="AB136" s="97">
        <v>2.98E-3</v>
      </c>
      <c r="AC136" s="97">
        <v>1.242E-2</v>
      </c>
      <c r="AD136" s="97">
        <v>0.30771999999999999</v>
      </c>
      <c r="AE136" s="97">
        <v>2.5999999999999999E-2</v>
      </c>
      <c r="AF136" s="97">
        <v>1.9800000000000002E-2</v>
      </c>
      <c r="AG136" s="97">
        <v>4.3380000000000002E-2</v>
      </c>
      <c r="AH136" s="97"/>
      <c r="AI136" s="97"/>
      <c r="AJ136" s="97"/>
      <c r="AK136" s="97"/>
      <c r="AL136" s="97"/>
      <c r="AM136" s="97"/>
      <c r="AN136" s="97"/>
      <c r="AO136" s="97"/>
      <c r="AP136" s="97"/>
      <c r="AQ136" s="97"/>
      <c r="AR136" s="97"/>
      <c r="AS136" s="97"/>
      <c r="AT136" s="97"/>
      <c r="AU136" s="97"/>
      <c r="AV136" s="97"/>
      <c r="AW136" s="97"/>
      <c r="AX136" s="97"/>
      <c r="AY136" s="97"/>
      <c r="AZ136" s="97"/>
      <c r="BA136" s="97"/>
      <c r="BB136" s="97"/>
      <c r="BC136" s="97"/>
      <c r="BD136" s="97"/>
      <c r="BE136" s="97"/>
      <c r="BF136" s="97"/>
      <c r="BG136" s="97"/>
      <c r="BH136" s="97"/>
      <c r="BI136" s="97"/>
      <c r="BJ136" s="97"/>
      <c r="BK136" s="97"/>
      <c r="BL136" s="97"/>
      <c r="BM136" s="97"/>
      <c r="BN136" s="97"/>
    </row>
    <row r="137" spans="1:67" s="104" customFormat="1" ht="13" x14ac:dyDescent="0.2">
      <c r="H137" s="105"/>
      <c r="I137" s="105"/>
      <c r="J137" s="105"/>
      <c r="K137" s="105"/>
      <c r="L137" s="105"/>
      <c r="M137" s="105"/>
      <c r="N137" s="105"/>
      <c r="O137" s="105"/>
      <c r="P137" s="105"/>
      <c r="Q137" s="105"/>
      <c r="R137" s="105"/>
      <c r="S137" s="105"/>
      <c r="T137" s="105"/>
      <c r="U137" s="105"/>
      <c r="V137" s="105"/>
      <c r="W137" s="105"/>
      <c r="X137" s="105"/>
      <c r="Y137" s="105"/>
      <c r="Z137" s="105"/>
      <c r="AA137" s="105"/>
      <c r="AB137" s="105"/>
      <c r="AC137" s="105"/>
      <c r="AD137" s="105"/>
      <c r="AE137" s="105"/>
      <c r="AF137" s="105"/>
      <c r="AG137" s="105"/>
      <c r="AO137" s="108"/>
      <c r="AP137" s="109"/>
      <c r="AQ137" s="110"/>
      <c r="AR137" s="109"/>
      <c r="AS137" s="111"/>
      <c r="AT137" s="112"/>
      <c r="AU137" s="109"/>
      <c r="AV137" s="113"/>
      <c r="AW137" s="114"/>
      <c r="AX137" s="109"/>
      <c r="AY137" s="115"/>
      <c r="AZ137" s="109"/>
      <c r="BA137" s="116"/>
      <c r="BB137" s="109"/>
      <c r="BC137" s="117"/>
      <c r="BD137" s="109"/>
      <c r="BE137" s="118"/>
      <c r="BF137" s="109"/>
      <c r="BG137" s="119"/>
      <c r="BH137" s="109"/>
      <c r="BI137" s="120"/>
      <c r="BJ137" s="109"/>
      <c r="BK137" s="121"/>
      <c r="BL137" s="109"/>
      <c r="BM137" s="122"/>
      <c r="BN137" s="109"/>
    </row>
    <row r="138" spans="1:67" s="104" customFormat="1" ht="18" customHeight="1" x14ac:dyDescent="0.2">
      <c r="I138" s="107"/>
      <c r="J138" s="107"/>
      <c r="K138" s="107"/>
      <c r="L138" s="107"/>
      <c r="M138" s="107"/>
      <c r="N138" s="106"/>
      <c r="O138" s="106"/>
      <c r="P138" s="106"/>
      <c r="Q138" s="106"/>
      <c r="R138" s="106"/>
      <c r="S138" s="106"/>
      <c r="T138" s="106"/>
      <c r="U138" s="106"/>
      <c r="V138" s="106"/>
      <c r="W138" s="106"/>
      <c r="X138" s="106"/>
      <c r="Y138" s="106"/>
      <c r="Z138" s="106"/>
      <c r="AA138" s="106"/>
      <c r="AB138" s="106"/>
      <c r="AC138" s="106"/>
      <c r="AD138" s="106"/>
      <c r="AE138" s="106"/>
      <c r="AF138" s="106"/>
      <c r="AG138" s="106"/>
      <c r="AO138" s="108"/>
      <c r="AP138" s="109"/>
      <c r="AQ138" s="110"/>
      <c r="AR138" s="109"/>
      <c r="AS138" s="111"/>
      <c r="AT138" s="112"/>
      <c r="AU138" s="109"/>
      <c r="AV138" s="113"/>
      <c r="AW138" s="114"/>
      <c r="AX138" s="109"/>
      <c r="AY138" s="115"/>
      <c r="AZ138" s="109"/>
      <c r="BA138" s="116"/>
      <c r="BB138" s="109"/>
      <c r="BC138" s="117"/>
      <c r="BD138" s="109"/>
      <c r="BE138" s="118"/>
      <c r="BF138" s="109"/>
      <c r="BG138" s="119"/>
      <c r="BH138" s="109"/>
      <c r="BI138" s="120"/>
      <c r="BJ138" s="109"/>
      <c r="BK138" s="121"/>
      <c r="BL138" s="109"/>
      <c r="BM138" s="122"/>
      <c r="BN138" s="109"/>
    </row>
    <row r="139" spans="1:67" s="104" customFormat="1" ht="16" customHeight="1" x14ac:dyDescent="0.2">
      <c r="B139" s="160"/>
      <c r="C139" s="209" t="s">
        <v>341</v>
      </c>
      <c r="D139" s="213" t="s">
        <v>333</v>
      </c>
      <c r="E139" s="214"/>
      <c r="F139" s="214"/>
      <c r="G139" s="214"/>
      <c r="H139" s="215"/>
      <c r="I139" s="106"/>
      <c r="J139" s="106"/>
      <c r="K139" s="106"/>
      <c r="L139" s="106"/>
      <c r="M139" s="106"/>
      <c r="N139" s="107"/>
      <c r="O139" s="107"/>
      <c r="P139" s="107"/>
      <c r="Q139" s="107"/>
      <c r="R139" s="107"/>
      <c r="S139" s="107"/>
      <c r="T139" s="107"/>
      <c r="U139" s="107"/>
      <c r="V139" s="107"/>
      <c r="W139" s="107"/>
      <c r="X139" s="107"/>
      <c r="Y139" s="107"/>
      <c r="Z139" s="107"/>
      <c r="AA139" s="107"/>
      <c r="AB139" s="107"/>
      <c r="AJ139" s="108"/>
      <c r="AK139" s="109"/>
      <c r="AL139" s="110"/>
      <c r="AM139" s="109"/>
      <c r="AN139" s="111"/>
      <c r="AO139" s="112"/>
      <c r="AP139" s="109"/>
      <c r="AQ139" s="113"/>
      <c r="AR139" s="114"/>
      <c r="AS139" s="109"/>
      <c r="AT139" s="115"/>
      <c r="AU139" s="109"/>
      <c r="AV139" s="116"/>
      <c r="AW139" s="109"/>
      <c r="AX139" s="117"/>
      <c r="AY139" s="109"/>
      <c r="AZ139" s="118"/>
      <c r="BA139" s="109"/>
      <c r="BB139" s="119"/>
      <c r="BC139" s="109"/>
      <c r="BD139" s="120"/>
      <c r="BE139" s="109"/>
      <c r="BF139" s="121"/>
      <c r="BG139" s="109"/>
      <c r="BH139" s="122"/>
      <c r="BI139" s="109"/>
    </row>
    <row r="140" spans="1:67" s="104" customFormat="1" ht="13" x14ac:dyDescent="0.2">
      <c r="B140" s="160"/>
      <c r="C140" s="210"/>
      <c r="D140" s="212" t="s">
        <v>342</v>
      </c>
      <c r="E140" s="212" t="s">
        <v>241</v>
      </c>
      <c r="F140" s="212" t="s">
        <v>12</v>
      </c>
      <c r="G140" s="212" t="s">
        <v>343</v>
      </c>
      <c r="H140" s="212" t="s">
        <v>244</v>
      </c>
      <c r="I140" s="124"/>
      <c r="J140" s="123"/>
      <c r="K140" s="123"/>
      <c r="L140" s="123"/>
      <c r="M140" s="123"/>
      <c r="N140" s="106"/>
      <c r="O140" s="106"/>
      <c r="P140" s="106"/>
      <c r="Q140" s="106"/>
      <c r="R140" s="106"/>
      <c r="S140" s="106"/>
      <c r="T140" s="106"/>
      <c r="U140" s="106"/>
      <c r="V140" s="106"/>
      <c r="W140" s="106"/>
      <c r="X140" s="106"/>
      <c r="Y140" s="106"/>
      <c r="Z140" s="106"/>
      <c r="AA140" s="106"/>
      <c r="AB140" s="106"/>
      <c r="AJ140" s="108"/>
      <c r="AK140" s="109"/>
      <c r="AL140" s="110"/>
      <c r="AM140" s="109"/>
      <c r="AN140" s="111"/>
      <c r="AO140" s="112"/>
      <c r="AP140" s="109"/>
      <c r="AQ140" s="113"/>
      <c r="AR140" s="114"/>
      <c r="AS140" s="109"/>
      <c r="AT140" s="115"/>
      <c r="AU140" s="109"/>
      <c r="AV140" s="116"/>
      <c r="AW140" s="109"/>
      <c r="AX140" s="117"/>
      <c r="AY140" s="109"/>
      <c r="AZ140" s="118"/>
      <c r="BA140" s="109"/>
      <c r="BB140" s="119"/>
      <c r="BC140" s="109"/>
      <c r="BD140" s="120"/>
      <c r="BE140" s="109"/>
      <c r="BF140" s="121"/>
      <c r="BG140" s="109"/>
      <c r="BH140" s="122"/>
      <c r="BI140" s="109"/>
    </row>
    <row r="141" spans="1:67" s="104" customFormat="1" ht="13" x14ac:dyDescent="0.2">
      <c r="B141" s="160"/>
      <c r="C141" s="211"/>
      <c r="D141" s="212"/>
      <c r="E141" s="212"/>
      <c r="F141" s="212"/>
      <c r="G141" s="212"/>
      <c r="H141" s="212"/>
      <c r="I141" s="106"/>
      <c r="J141" s="106"/>
      <c r="K141" s="106"/>
      <c r="L141" s="106"/>
      <c r="M141" s="106"/>
      <c r="N141" s="124"/>
      <c r="O141" s="124"/>
      <c r="P141" s="124"/>
      <c r="Q141" s="124"/>
      <c r="R141" s="124"/>
      <c r="S141" s="124"/>
      <c r="T141" s="123"/>
      <c r="U141" s="123"/>
      <c r="V141" s="124"/>
      <c r="W141" s="123"/>
      <c r="X141" s="123"/>
      <c r="Y141" s="124"/>
      <c r="Z141" s="123"/>
      <c r="AA141" s="123"/>
      <c r="AB141" s="123"/>
      <c r="AJ141" s="108"/>
      <c r="AK141" s="109"/>
      <c r="AL141" s="110"/>
      <c r="AM141" s="109"/>
      <c r="AN141" s="111"/>
      <c r="AO141" s="112"/>
      <c r="AP141" s="109"/>
      <c r="AQ141" s="113"/>
      <c r="AR141" s="114"/>
      <c r="AS141" s="109"/>
      <c r="AT141" s="115"/>
      <c r="AU141" s="109"/>
      <c r="AV141" s="116"/>
      <c r="AW141" s="109"/>
      <c r="AX141" s="117"/>
      <c r="AY141" s="109"/>
      <c r="AZ141" s="118"/>
      <c r="BA141" s="109"/>
      <c r="BB141" s="119"/>
      <c r="BC141" s="109"/>
      <c r="BD141" s="120"/>
      <c r="BE141" s="109"/>
      <c r="BF141" s="121"/>
      <c r="BG141" s="109"/>
      <c r="BH141" s="122"/>
      <c r="BI141" s="109"/>
    </row>
    <row r="142" spans="1:67" s="104" customFormat="1" ht="13" x14ac:dyDescent="0.2">
      <c r="B142" s="160"/>
      <c r="C142" s="165" t="s">
        <v>184</v>
      </c>
      <c r="D142" s="167">
        <f>H136</f>
        <v>3.7539999999999997E-2</v>
      </c>
      <c r="E142" s="168">
        <f>H34</f>
        <v>0.5</v>
      </c>
      <c r="F142" s="167">
        <f>H66</f>
        <v>3.9199999999999999E-2</v>
      </c>
      <c r="G142" s="167">
        <f>H130</f>
        <v>1.6590000000000001E-2</v>
      </c>
      <c r="H142" s="168">
        <f>H98</f>
        <v>0.30853999999999998</v>
      </c>
      <c r="I142" s="105"/>
      <c r="J142" s="105"/>
      <c r="K142" s="105"/>
      <c r="L142" s="105"/>
      <c r="M142" s="105"/>
      <c r="N142" s="106"/>
      <c r="O142" s="106"/>
      <c r="P142" s="106"/>
      <c r="Q142" s="106"/>
      <c r="R142" s="106"/>
      <c r="S142" s="106"/>
      <c r="T142" s="106"/>
      <c r="U142" s="106"/>
      <c r="V142" s="106"/>
      <c r="W142" s="106"/>
      <c r="X142" s="106"/>
      <c r="Y142" s="106"/>
      <c r="Z142" s="106"/>
      <c r="AA142" s="106"/>
      <c r="AB142" s="106"/>
      <c r="AJ142" s="108"/>
      <c r="AK142" s="109"/>
      <c r="AL142" s="110"/>
      <c r="AM142" s="109"/>
      <c r="AN142" s="111"/>
      <c r="AO142" s="112"/>
      <c r="AP142" s="109"/>
      <c r="AQ142" s="113"/>
      <c r="AR142" s="114"/>
      <c r="AS142" s="109"/>
      <c r="AT142" s="115"/>
      <c r="AU142" s="109"/>
      <c r="AV142" s="116"/>
      <c r="AW142" s="109"/>
      <c r="AX142" s="117"/>
      <c r="AY142" s="109"/>
      <c r="AZ142" s="118"/>
      <c r="BA142" s="109"/>
      <c r="BB142" s="119"/>
      <c r="BC142" s="109"/>
      <c r="BD142" s="120"/>
      <c r="BE142" s="109"/>
      <c r="BF142" s="121"/>
      <c r="BG142" s="109"/>
      <c r="BH142" s="122"/>
      <c r="BI142" s="109"/>
    </row>
    <row r="143" spans="1:67" s="104" customFormat="1" ht="24" x14ac:dyDescent="0.2">
      <c r="B143" s="160"/>
      <c r="C143" s="166" t="s">
        <v>185</v>
      </c>
      <c r="D143" s="168">
        <f>I136</f>
        <v>0.36316999999999999</v>
      </c>
      <c r="E143" s="168">
        <f>I34</f>
        <v>0.25785000000000002</v>
      </c>
      <c r="F143" s="168">
        <f>I66</f>
        <v>0.14457</v>
      </c>
      <c r="G143" s="168">
        <f>I130</f>
        <v>0.29459999999999997</v>
      </c>
      <c r="H143" s="168">
        <f>I98</f>
        <v>1.3899999999999999E-2</v>
      </c>
      <c r="I143" s="106"/>
      <c r="J143" s="106"/>
      <c r="K143" s="106"/>
      <c r="L143" s="106"/>
      <c r="M143" s="106"/>
      <c r="N143" s="105"/>
      <c r="O143" s="105"/>
      <c r="P143" s="105"/>
      <c r="Q143" s="105"/>
      <c r="R143" s="105"/>
      <c r="S143" s="105"/>
      <c r="T143" s="105"/>
      <c r="U143" s="105"/>
      <c r="V143" s="105"/>
      <c r="W143" s="105"/>
      <c r="X143" s="105"/>
      <c r="Y143" s="105"/>
      <c r="Z143" s="105"/>
      <c r="AA143" s="105"/>
      <c r="AB143" s="105"/>
      <c r="AJ143" s="108"/>
      <c r="AK143" s="109"/>
      <c r="AL143" s="110"/>
      <c r="AM143" s="109"/>
      <c r="AN143" s="111"/>
      <c r="AO143" s="112"/>
      <c r="AP143" s="109"/>
      <c r="AQ143" s="113"/>
      <c r="AR143" s="114"/>
      <c r="AS143" s="109"/>
      <c r="AT143" s="115"/>
      <c r="AU143" s="109"/>
      <c r="AV143" s="116"/>
      <c r="AW143" s="109"/>
      <c r="AX143" s="117"/>
      <c r="AY143" s="109"/>
      <c r="AZ143" s="118"/>
      <c r="BA143" s="109"/>
      <c r="BB143" s="119"/>
      <c r="BC143" s="109"/>
      <c r="BD143" s="120"/>
      <c r="BE143" s="109"/>
      <c r="BF143" s="121"/>
      <c r="BG143" s="109"/>
      <c r="BH143" s="122"/>
      <c r="BI143" s="109"/>
    </row>
    <row r="144" spans="1:67" s="104" customFormat="1" ht="24" x14ac:dyDescent="0.2">
      <c r="B144" s="160"/>
      <c r="C144" s="166" t="s">
        <v>186</v>
      </c>
      <c r="D144" s="168">
        <f>J136</f>
        <v>0.15866</v>
      </c>
      <c r="E144" s="168">
        <f>J34</f>
        <v>5.1549999999999999E-2</v>
      </c>
      <c r="F144" s="168">
        <f>J66</f>
        <v>0.21185999999999999</v>
      </c>
      <c r="G144" s="168">
        <f>J130</f>
        <v>0.19766</v>
      </c>
      <c r="H144" s="168">
        <f>J98</f>
        <v>0.16109000000000001</v>
      </c>
      <c r="I144" s="107"/>
      <c r="J144" s="107"/>
      <c r="K144" s="107"/>
      <c r="L144" s="107"/>
      <c r="M144" s="107"/>
      <c r="N144" s="106"/>
      <c r="O144" s="106"/>
      <c r="P144" s="106"/>
      <c r="Q144" s="106"/>
      <c r="R144" s="106"/>
      <c r="S144" s="106"/>
      <c r="T144" s="106"/>
      <c r="U144" s="106"/>
      <c r="V144" s="106"/>
      <c r="W144" s="106"/>
      <c r="X144" s="106"/>
      <c r="Y144" s="106"/>
      <c r="Z144" s="106"/>
      <c r="AA144" s="106"/>
      <c r="AB144" s="106"/>
      <c r="AJ144" s="108"/>
      <c r="AK144" s="109"/>
      <c r="AL144" s="110"/>
      <c r="AM144" s="109"/>
      <c r="AN144" s="111"/>
      <c r="AO144" s="112"/>
      <c r="AP144" s="109"/>
      <c r="AQ144" s="113"/>
      <c r="AR144" s="114"/>
      <c r="AS144" s="109"/>
      <c r="AT144" s="115"/>
      <c r="AU144" s="109"/>
      <c r="AV144" s="116"/>
      <c r="AW144" s="109"/>
      <c r="AX144" s="117"/>
      <c r="AY144" s="109"/>
      <c r="AZ144" s="118"/>
      <c r="BA144" s="109"/>
      <c r="BB144" s="119"/>
      <c r="BC144" s="109"/>
      <c r="BD144" s="120"/>
      <c r="BE144" s="109"/>
      <c r="BF144" s="121"/>
      <c r="BG144" s="109"/>
      <c r="BH144" s="122"/>
      <c r="BI144" s="109"/>
    </row>
    <row r="145" spans="2:66" s="104" customFormat="1" ht="13" x14ac:dyDescent="0.2">
      <c r="B145" s="160"/>
      <c r="C145" s="166" t="s">
        <v>187</v>
      </c>
      <c r="D145" s="168">
        <f>K136</f>
        <v>0.48404999999999998</v>
      </c>
      <c r="E145" s="168">
        <f>K34</f>
        <v>0.17360999999999999</v>
      </c>
      <c r="F145" s="168">
        <f>K66</f>
        <v>0.17879</v>
      </c>
      <c r="G145" s="168">
        <f>K130</f>
        <v>0.46414</v>
      </c>
      <c r="H145" s="168">
        <f>K98</f>
        <v>0.38973999999999998</v>
      </c>
      <c r="I145" s="106"/>
      <c r="J145" s="106"/>
      <c r="K145" s="106"/>
      <c r="L145" s="106"/>
      <c r="M145" s="106"/>
      <c r="N145" s="107"/>
      <c r="O145" s="107"/>
      <c r="P145" s="107"/>
      <c r="Q145" s="107"/>
      <c r="R145" s="107"/>
      <c r="S145" s="107"/>
      <c r="T145" s="107"/>
      <c r="U145" s="107"/>
      <c r="V145" s="107"/>
      <c r="W145" s="107"/>
      <c r="X145" s="107"/>
      <c r="Y145" s="107"/>
      <c r="Z145" s="107"/>
      <c r="AA145" s="107"/>
      <c r="AB145" s="107"/>
      <c r="AJ145" s="108"/>
      <c r="AK145" s="109"/>
      <c r="AL145" s="110"/>
      <c r="AM145" s="109"/>
      <c r="AN145" s="111"/>
      <c r="AO145" s="112"/>
      <c r="AP145" s="109"/>
      <c r="AQ145" s="113"/>
      <c r="AR145" s="114"/>
      <c r="AS145" s="109"/>
      <c r="AT145" s="115"/>
      <c r="AU145" s="109"/>
      <c r="AV145" s="116"/>
      <c r="AW145" s="109"/>
      <c r="AX145" s="117"/>
      <c r="AY145" s="109"/>
      <c r="AZ145" s="118"/>
      <c r="BA145" s="109"/>
      <c r="BB145" s="119"/>
      <c r="BC145" s="109"/>
      <c r="BD145" s="120"/>
      <c r="BE145" s="109"/>
      <c r="BF145" s="121"/>
      <c r="BG145" s="109"/>
      <c r="BH145" s="122"/>
      <c r="BI145" s="109"/>
    </row>
    <row r="146" spans="2:66" s="104" customFormat="1" ht="24" x14ac:dyDescent="0.2">
      <c r="B146" s="160"/>
      <c r="C146" s="166" t="s">
        <v>188</v>
      </c>
      <c r="D146" s="168">
        <f>L136</f>
        <v>7.6359999999999997E-2</v>
      </c>
      <c r="E146" s="168">
        <f>L34</f>
        <v>0.11123</v>
      </c>
      <c r="F146" s="168">
        <f>L66</f>
        <v>0.48404999999999998</v>
      </c>
      <c r="G146" s="168">
        <f>L130</f>
        <v>7.4929999999999997E-2</v>
      </c>
      <c r="H146" s="168">
        <f>L98</f>
        <v>0.42074</v>
      </c>
      <c r="I146" s="124"/>
      <c r="J146" s="123"/>
      <c r="K146" s="123"/>
      <c r="L146" s="123"/>
      <c r="M146" s="123"/>
      <c r="N146" s="106"/>
      <c r="O146" s="106"/>
      <c r="P146" s="106"/>
      <c r="Q146" s="106"/>
      <c r="R146" s="106"/>
      <c r="S146" s="106"/>
      <c r="T146" s="106"/>
      <c r="U146" s="106"/>
      <c r="V146" s="106"/>
      <c r="W146" s="106"/>
      <c r="X146" s="106"/>
      <c r="Y146" s="106"/>
      <c r="Z146" s="106"/>
      <c r="AA146" s="106"/>
      <c r="AB146" s="106"/>
      <c r="AJ146" s="108"/>
      <c r="AK146" s="109"/>
      <c r="AL146" s="110"/>
      <c r="AM146" s="109"/>
      <c r="AN146" s="111"/>
      <c r="AO146" s="112"/>
      <c r="AP146" s="109"/>
      <c r="AQ146" s="113"/>
      <c r="AR146" s="114"/>
      <c r="AS146" s="109"/>
      <c r="AT146" s="115"/>
      <c r="AU146" s="109"/>
      <c r="AV146" s="116"/>
      <c r="AW146" s="109"/>
      <c r="AX146" s="117"/>
      <c r="AY146" s="109"/>
      <c r="AZ146" s="118"/>
      <c r="BA146" s="109"/>
      <c r="BB146" s="119"/>
      <c r="BC146" s="109"/>
      <c r="BD146" s="120"/>
      <c r="BE146" s="109"/>
      <c r="BF146" s="121"/>
      <c r="BG146" s="109"/>
      <c r="BH146" s="122"/>
      <c r="BI146" s="109"/>
    </row>
    <row r="147" spans="2:66" s="104" customFormat="1" x14ac:dyDescent="0.2">
      <c r="B147" s="160"/>
      <c r="C147" s="166" t="s">
        <v>189</v>
      </c>
      <c r="D147" s="168">
        <f>M136</f>
        <v>6.3009999999999997E-2</v>
      </c>
      <c r="E147" s="168">
        <f>M34</f>
        <v>0.47210000000000002</v>
      </c>
      <c r="F147" s="167">
        <f>M66</f>
        <v>4.7999999999999996E-3</v>
      </c>
      <c r="G147" s="168">
        <f>M130</f>
        <v>0.34458</v>
      </c>
      <c r="H147" s="168">
        <f>M98</f>
        <v>0.121</v>
      </c>
      <c r="I147" s="162"/>
      <c r="J147" s="87"/>
      <c r="K147" s="47"/>
      <c r="L147" s="40"/>
      <c r="M147" s="88"/>
      <c r="N147" s="124"/>
      <c r="O147" s="124"/>
      <c r="P147" s="124"/>
      <c r="Q147" s="124"/>
      <c r="R147" s="124"/>
      <c r="S147" s="124"/>
      <c r="T147" s="123"/>
      <c r="U147" s="123"/>
      <c r="V147" s="124"/>
      <c r="W147" s="123"/>
      <c r="X147" s="123"/>
      <c r="Y147" s="124"/>
      <c r="Z147" s="123"/>
      <c r="AA147" s="123"/>
      <c r="AB147" s="123"/>
      <c r="AJ147" s="108"/>
      <c r="AK147" s="109"/>
      <c r="AL147" s="110"/>
      <c r="AM147" s="109"/>
      <c r="AN147" s="111"/>
      <c r="AO147" s="112"/>
      <c r="AP147" s="109"/>
      <c r="AQ147" s="113"/>
      <c r="AR147" s="114"/>
      <c r="AS147" s="109"/>
      <c r="AT147" s="115"/>
      <c r="AU147" s="109"/>
      <c r="AV147" s="116"/>
      <c r="AW147" s="109"/>
      <c r="AX147" s="117"/>
      <c r="AY147" s="109"/>
      <c r="AZ147" s="118"/>
      <c r="BA147" s="109"/>
      <c r="BB147" s="119"/>
      <c r="BC147" s="109"/>
      <c r="BD147" s="120"/>
      <c r="BE147" s="109"/>
      <c r="BF147" s="121"/>
      <c r="BG147" s="109"/>
      <c r="BH147" s="122"/>
      <c r="BI147" s="109"/>
    </row>
    <row r="148" spans="2:66" x14ac:dyDescent="0.2">
      <c r="B148" s="161"/>
      <c r="C148" s="166" t="s">
        <v>190</v>
      </c>
      <c r="D148" s="168">
        <f>N136</f>
        <v>8.0759999999999998E-2</v>
      </c>
      <c r="E148" s="168">
        <f>N34</f>
        <v>0.58209999999999995</v>
      </c>
      <c r="F148" s="168">
        <f>N66</f>
        <v>0.48404999999999998</v>
      </c>
      <c r="G148" s="168">
        <f>N130</f>
        <v>0.26762999999999998</v>
      </c>
      <c r="H148" s="168">
        <f>N98</f>
        <v>0.23269999999999999</v>
      </c>
      <c r="I148" s="162"/>
      <c r="O148" s="89"/>
      <c r="P148" s="40"/>
      <c r="Q148" s="90"/>
      <c r="R148" s="40"/>
      <c r="S148" s="2"/>
      <c r="T148" s="40"/>
      <c r="U148" s="91"/>
      <c r="V148" s="40"/>
      <c r="W148" s="92"/>
      <c r="X148" s="40"/>
      <c r="Y148" s="93"/>
      <c r="Z148" s="40"/>
      <c r="AA148" s="94"/>
      <c r="AB148" s="40"/>
      <c r="AC148" s="1"/>
      <c r="AD148" s="1"/>
      <c r="AE148" s="1"/>
      <c r="AF148" s="1"/>
      <c r="AG148" s="1"/>
      <c r="AJ148" s="83"/>
      <c r="AK148" s="40"/>
      <c r="AL148" s="84"/>
      <c r="AM148" s="40"/>
      <c r="AN148" s="85"/>
      <c r="AO148" s="86"/>
      <c r="AQ148" s="87"/>
      <c r="AR148" s="47"/>
      <c r="AS148" s="40"/>
      <c r="AT148" s="88"/>
      <c r="AV148" s="89"/>
      <c r="AW148" s="40"/>
      <c r="AX148" s="90"/>
      <c r="AY148" s="40"/>
      <c r="AZ148" s="2"/>
      <c r="BA148" s="40"/>
      <c r="BB148" s="91"/>
      <c r="BC148" s="40"/>
      <c r="BD148" s="92"/>
      <c r="BE148" s="40"/>
      <c r="BF148" s="93"/>
      <c r="BG148" s="40"/>
      <c r="BH148" s="94"/>
      <c r="BI148" s="40"/>
      <c r="BJ148" s="1"/>
      <c r="BK148" s="1"/>
      <c r="BL148" s="1"/>
      <c r="BM148" s="1"/>
      <c r="BN148" s="1"/>
    </row>
    <row r="149" spans="2:66" ht="24" x14ac:dyDescent="0.2">
      <c r="B149" s="161"/>
      <c r="C149" s="166" t="s">
        <v>191</v>
      </c>
      <c r="D149" s="168">
        <f>O136</f>
        <v>7.9269999999999993E-2</v>
      </c>
      <c r="E149" s="168">
        <f>O34</f>
        <v>0.59379999999999999</v>
      </c>
      <c r="F149" s="168">
        <f>O66</f>
        <v>0.11702</v>
      </c>
      <c r="G149" s="167">
        <f>O130</f>
        <v>6.5700000000000003E-3</v>
      </c>
      <c r="H149" s="168">
        <f>O98</f>
        <v>6.0569999999999999E-2</v>
      </c>
      <c r="I149" s="162"/>
    </row>
    <row r="150" spans="2:66" x14ac:dyDescent="0.2">
      <c r="C150" s="163"/>
      <c r="D150" s="163"/>
      <c r="E150" s="163"/>
      <c r="F150" s="163"/>
      <c r="G150" s="163"/>
      <c r="H150" s="164"/>
    </row>
  </sheetData>
  <mergeCells count="27">
    <mergeCell ref="AJ2:AJ3"/>
    <mergeCell ref="AK2:AK3"/>
    <mergeCell ref="AH1:BN1"/>
    <mergeCell ref="H2:O2"/>
    <mergeCell ref="P2:AG2"/>
    <mergeCell ref="AO2:AV2"/>
    <mergeCell ref="AW2:BN2"/>
    <mergeCell ref="AL2:AL3"/>
    <mergeCell ref="AM2:AM3"/>
    <mergeCell ref="AN2:AN3"/>
    <mergeCell ref="F2:F3"/>
    <mergeCell ref="G2:G3"/>
    <mergeCell ref="AH2:AH3"/>
    <mergeCell ref="A1:AG1"/>
    <mergeCell ref="AI2:AI3"/>
    <mergeCell ref="A2:A3"/>
    <mergeCell ref="B2:B3"/>
    <mergeCell ref="C2:C3"/>
    <mergeCell ref="D2:D3"/>
    <mergeCell ref="E2:E3"/>
    <mergeCell ref="C139:C141"/>
    <mergeCell ref="F140:F141"/>
    <mergeCell ref="G140:G141"/>
    <mergeCell ref="H140:H141"/>
    <mergeCell ref="D139:H139"/>
    <mergeCell ref="D140:D141"/>
    <mergeCell ref="E140:E14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529DD-AEB1-A44D-97D3-8D9EBAAB45AB}">
  <dimension ref="A1:DY123"/>
  <sheetViews>
    <sheetView workbookViewId="0">
      <pane ySplit="3" topLeftCell="A101" activePane="bottomLeft" state="frozen"/>
      <selection pane="bottomLeft" activeCell="P112" sqref="I112:P112"/>
    </sheetView>
  </sheetViews>
  <sheetFormatPr baseColWidth="10" defaultColWidth="4.83203125" defaultRowHeight="16" x14ac:dyDescent="0.2"/>
  <cols>
    <col min="1" max="8" width="4.83203125" style="1"/>
    <col min="9" max="9" width="4.83203125" style="83"/>
    <col min="10" max="10" width="4.83203125" style="40"/>
    <col min="11" max="11" width="4.83203125" style="84"/>
    <col min="12" max="12" width="4.83203125" style="40"/>
    <col min="13" max="13" width="4.83203125" style="85"/>
    <col min="14" max="14" width="4.83203125" style="86"/>
    <col min="15" max="15" width="4.83203125" style="40"/>
    <col min="16" max="16" width="4.83203125" style="87"/>
    <col min="17" max="17" width="4.83203125" style="47"/>
    <col min="18" max="18" width="4.83203125" style="40"/>
    <col min="19" max="19" width="4.83203125" style="88"/>
    <col min="20" max="20" width="4.83203125" style="40"/>
    <col min="21" max="21" width="4.83203125" style="89"/>
    <col min="22" max="22" width="4.83203125" style="40"/>
    <col min="23" max="23" width="4.83203125" style="90"/>
    <col min="24" max="24" width="4.83203125" style="40"/>
    <col min="25" max="25" width="4.83203125" style="2"/>
    <col min="26" max="26" width="4.83203125" style="40"/>
    <col min="27" max="27" width="4.83203125" style="91"/>
    <col min="28" max="28" width="4.83203125" style="40"/>
    <col min="29" max="29" width="4.83203125" style="92"/>
    <col min="30" max="30" width="4.83203125" style="40"/>
    <col min="31" max="31" width="4.83203125" style="93"/>
    <col min="32" max="32" width="4.83203125" style="40"/>
    <col min="33" max="33" width="4.83203125" style="94"/>
    <col min="34" max="34" width="4.83203125" style="40"/>
    <col min="35" max="42" width="4.83203125" style="1"/>
    <col min="43" max="43" width="4.83203125" style="83"/>
    <col min="44" max="44" width="4.83203125" style="40"/>
    <col min="45" max="45" width="4.83203125" style="84"/>
    <col min="46" max="46" width="4.83203125" style="40"/>
    <col min="47" max="47" width="4.83203125" style="85"/>
    <col min="48" max="48" width="4.83203125" style="86"/>
    <col min="49" max="49" width="4.83203125" style="40"/>
    <col min="50" max="50" width="4.83203125" style="87"/>
    <col min="51" max="51" width="4.83203125" style="47"/>
    <col min="52" max="52" width="4.83203125" style="40"/>
    <col min="53" max="53" width="4.83203125" style="88"/>
    <col min="54" max="54" width="4.83203125" style="40"/>
    <col min="55" max="55" width="4.83203125" style="89"/>
    <col min="56" max="56" width="4.83203125" style="40"/>
    <col min="57" max="57" width="4.83203125" style="90"/>
    <col min="58" max="58" width="4.83203125" style="40"/>
    <col min="59" max="59" width="4.83203125" style="2"/>
    <col min="60" max="60" width="4.83203125" style="40"/>
    <col min="61" max="61" width="4.83203125" style="91"/>
    <col min="62" max="62" width="4.83203125" style="40"/>
    <col min="63" max="63" width="4.83203125" style="92"/>
    <col min="64" max="64" width="4.83203125" style="40"/>
    <col min="65" max="65" width="4.83203125" style="93"/>
    <col min="66" max="66" width="4.83203125" style="40"/>
    <col min="67" max="67" width="4.83203125" style="94"/>
    <col min="68" max="68" width="4.83203125" style="40"/>
    <col min="69" max="16384" width="4.83203125" style="1"/>
  </cols>
  <sheetData>
    <row r="1" spans="1:129" x14ac:dyDescent="0.2">
      <c r="I1" s="218" t="s">
        <v>334</v>
      </c>
      <c r="J1" s="219"/>
      <c r="K1" s="219"/>
      <c r="L1" s="219"/>
      <c r="M1" s="219"/>
      <c r="N1" s="219"/>
      <c r="O1" s="219"/>
      <c r="P1" s="219"/>
      <c r="Q1" s="219"/>
      <c r="R1" s="219"/>
      <c r="S1" s="219"/>
      <c r="T1" s="219"/>
      <c r="U1" s="219"/>
      <c r="V1" s="219"/>
      <c r="W1" s="219"/>
      <c r="X1" s="219"/>
      <c r="Y1" s="219"/>
      <c r="Z1" s="219"/>
      <c r="AA1" s="219"/>
      <c r="AB1" s="219"/>
      <c r="AC1" s="219"/>
      <c r="AD1" s="219"/>
      <c r="AE1" s="219"/>
      <c r="AF1" s="219"/>
      <c r="AG1" s="219"/>
      <c r="AH1" s="220"/>
      <c r="AI1" s="221" t="s">
        <v>335</v>
      </c>
      <c r="AJ1" s="222"/>
      <c r="AK1" s="222"/>
      <c r="AL1" s="222"/>
      <c r="AM1" s="222"/>
      <c r="AN1" s="222"/>
      <c r="AO1" s="222"/>
      <c r="AP1" s="222"/>
      <c r="AQ1" s="222"/>
      <c r="AR1" s="222"/>
      <c r="AS1" s="222"/>
      <c r="AT1" s="222"/>
      <c r="AU1" s="222"/>
      <c r="AV1" s="222"/>
      <c r="AW1" s="222"/>
      <c r="AX1" s="222"/>
      <c r="AY1" s="222"/>
      <c r="AZ1" s="222"/>
      <c r="BA1" s="222"/>
      <c r="BB1" s="222"/>
      <c r="BC1" s="222"/>
      <c r="BD1" s="222"/>
      <c r="BE1" s="222"/>
      <c r="BF1" s="222"/>
      <c r="BG1" s="222"/>
      <c r="BH1" s="222"/>
      <c r="BI1" s="222"/>
      <c r="BJ1" s="222"/>
      <c r="BK1" s="222"/>
      <c r="BL1" s="222"/>
      <c r="BM1" s="222"/>
      <c r="BN1" s="222"/>
      <c r="BO1" s="222"/>
      <c r="BP1" s="223"/>
    </row>
    <row r="2" spans="1:129" x14ac:dyDescent="0.2">
      <c r="I2" s="218" t="s">
        <v>336</v>
      </c>
      <c r="J2" s="219"/>
      <c r="K2" s="219"/>
      <c r="L2" s="219"/>
      <c r="M2" s="219"/>
      <c r="N2" s="219"/>
      <c r="O2" s="219"/>
      <c r="P2" s="219"/>
      <c r="Q2" s="219" t="s">
        <v>337</v>
      </c>
      <c r="R2" s="219"/>
      <c r="S2" s="219"/>
      <c r="T2" s="219"/>
      <c r="U2" s="219"/>
      <c r="V2" s="219"/>
      <c r="W2" s="219"/>
      <c r="X2" s="219"/>
      <c r="Y2" s="219"/>
      <c r="Z2" s="219"/>
      <c r="AA2" s="219"/>
      <c r="AB2" s="219"/>
      <c r="AC2" s="219"/>
      <c r="AD2" s="219"/>
      <c r="AE2" s="219"/>
      <c r="AF2" s="219"/>
      <c r="AG2" s="219"/>
      <c r="AH2" s="220"/>
      <c r="AI2" s="146"/>
      <c r="AJ2" s="147"/>
      <c r="AK2" s="147"/>
      <c r="AL2" s="147"/>
      <c r="AM2" s="147"/>
      <c r="AN2" s="147"/>
      <c r="AO2" s="147"/>
      <c r="AP2" s="147"/>
      <c r="AQ2" s="218" t="s">
        <v>336</v>
      </c>
      <c r="AR2" s="219"/>
      <c r="AS2" s="219"/>
      <c r="AT2" s="219"/>
      <c r="AU2" s="219"/>
      <c r="AV2" s="219"/>
      <c r="AW2" s="219"/>
      <c r="AX2" s="219"/>
      <c r="AY2" s="219" t="s">
        <v>337</v>
      </c>
      <c r="AZ2" s="219"/>
      <c r="BA2" s="219"/>
      <c r="BB2" s="219"/>
      <c r="BC2" s="219"/>
      <c r="BD2" s="219"/>
      <c r="BE2" s="219"/>
      <c r="BF2" s="219"/>
      <c r="BG2" s="219"/>
      <c r="BH2" s="219"/>
      <c r="BI2" s="219"/>
      <c r="BJ2" s="219"/>
      <c r="BK2" s="219"/>
      <c r="BL2" s="219"/>
      <c r="BM2" s="219"/>
      <c r="BN2" s="219"/>
      <c r="BO2" s="219"/>
      <c r="BP2" s="220"/>
    </row>
    <row r="3" spans="1:129" s="145" customFormat="1" ht="51" customHeight="1" x14ac:dyDescent="0.2">
      <c r="A3" s="128" t="s">
        <v>176</v>
      </c>
      <c r="B3" s="128" t="s">
        <v>177</v>
      </c>
      <c r="C3" s="128" t="s">
        <v>178</v>
      </c>
      <c r="D3" s="128" t="s">
        <v>179</v>
      </c>
      <c r="E3" s="128" t="s">
        <v>180</v>
      </c>
      <c r="F3" s="128" t="s">
        <v>181</v>
      </c>
      <c r="G3" s="128" t="s">
        <v>182</v>
      </c>
      <c r="H3" s="128" t="s">
        <v>183</v>
      </c>
      <c r="I3" s="129" t="s">
        <v>184</v>
      </c>
      <c r="J3" s="130" t="s">
        <v>185</v>
      </c>
      <c r="K3" s="131" t="s">
        <v>186</v>
      </c>
      <c r="L3" s="130" t="s">
        <v>187</v>
      </c>
      <c r="M3" s="132" t="s">
        <v>188</v>
      </c>
      <c r="N3" s="133" t="s">
        <v>189</v>
      </c>
      <c r="O3" s="130" t="s">
        <v>190</v>
      </c>
      <c r="P3" s="134" t="s">
        <v>191</v>
      </c>
      <c r="Q3" s="135" t="s">
        <v>192</v>
      </c>
      <c r="R3" s="130" t="s">
        <v>193</v>
      </c>
      <c r="S3" s="136" t="s">
        <v>194</v>
      </c>
      <c r="T3" s="130" t="s">
        <v>195</v>
      </c>
      <c r="U3" s="137" t="s">
        <v>196</v>
      </c>
      <c r="V3" s="130" t="s">
        <v>197</v>
      </c>
      <c r="W3" s="138" t="s">
        <v>198</v>
      </c>
      <c r="X3" s="130" t="s">
        <v>199</v>
      </c>
      <c r="Y3" s="139" t="s">
        <v>200</v>
      </c>
      <c r="Z3" s="130" t="s">
        <v>201</v>
      </c>
      <c r="AA3" s="140" t="s">
        <v>202</v>
      </c>
      <c r="AB3" s="130" t="s">
        <v>203</v>
      </c>
      <c r="AC3" s="141" t="s">
        <v>204</v>
      </c>
      <c r="AD3" s="130" t="s">
        <v>205</v>
      </c>
      <c r="AE3" s="142" t="s">
        <v>206</v>
      </c>
      <c r="AF3" s="130" t="s">
        <v>207</v>
      </c>
      <c r="AG3" s="143" t="s">
        <v>208</v>
      </c>
      <c r="AH3" s="130" t="s">
        <v>209</v>
      </c>
      <c r="AI3" s="144"/>
      <c r="AJ3" s="144"/>
      <c r="AK3" s="144"/>
      <c r="AL3" s="144"/>
      <c r="AM3" s="144"/>
      <c r="AN3" s="144"/>
      <c r="AO3" s="144"/>
      <c r="AP3" s="144"/>
      <c r="AQ3" s="129" t="s">
        <v>184</v>
      </c>
      <c r="AR3" s="130" t="s">
        <v>185</v>
      </c>
      <c r="AS3" s="131" t="s">
        <v>186</v>
      </c>
      <c r="AT3" s="130" t="s">
        <v>187</v>
      </c>
      <c r="AU3" s="132" t="s">
        <v>188</v>
      </c>
      <c r="AV3" s="133" t="s">
        <v>189</v>
      </c>
      <c r="AW3" s="130" t="s">
        <v>190</v>
      </c>
      <c r="AX3" s="134" t="s">
        <v>191</v>
      </c>
      <c r="AY3" s="135" t="s">
        <v>192</v>
      </c>
      <c r="AZ3" s="130" t="s">
        <v>193</v>
      </c>
      <c r="BA3" s="136" t="s">
        <v>194</v>
      </c>
      <c r="BB3" s="130" t="s">
        <v>195</v>
      </c>
      <c r="BC3" s="137" t="s">
        <v>196</v>
      </c>
      <c r="BD3" s="130" t="s">
        <v>197</v>
      </c>
      <c r="BE3" s="138" t="s">
        <v>198</v>
      </c>
      <c r="BF3" s="130" t="s">
        <v>199</v>
      </c>
      <c r="BG3" s="139" t="s">
        <v>200</v>
      </c>
      <c r="BH3" s="130" t="s">
        <v>201</v>
      </c>
      <c r="BI3" s="140" t="s">
        <v>202</v>
      </c>
      <c r="BJ3" s="130" t="s">
        <v>203</v>
      </c>
      <c r="BK3" s="141" t="s">
        <v>204</v>
      </c>
      <c r="BL3" s="130" t="s">
        <v>205</v>
      </c>
      <c r="BM3" s="142" t="s">
        <v>206</v>
      </c>
      <c r="BN3" s="130" t="s">
        <v>207</v>
      </c>
      <c r="BO3" s="143" t="s">
        <v>208</v>
      </c>
      <c r="BP3" s="130" t="s">
        <v>209</v>
      </c>
      <c r="BQ3" s="128"/>
    </row>
    <row r="4" spans="1:129" s="39" customFormat="1" ht="15.75" customHeight="1" x14ac:dyDescent="0.2">
      <c r="A4" s="38" t="s">
        <v>4</v>
      </c>
      <c r="B4" s="38"/>
      <c r="C4" s="38">
        <v>20</v>
      </c>
      <c r="D4" s="38" t="s">
        <v>241</v>
      </c>
      <c r="E4" s="38" t="s">
        <v>242</v>
      </c>
      <c r="I4" s="23">
        <v>7</v>
      </c>
      <c r="J4" s="24">
        <v>7</v>
      </c>
      <c r="K4" s="25">
        <v>7</v>
      </c>
      <c r="L4" s="24">
        <v>7</v>
      </c>
      <c r="M4" s="26">
        <v>6</v>
      </c>
      <c r="N4" s="27">
        <v>8</v>
      </c>
      <c r="O4" s="24">
        <v>9</v>
      </c>
      <c r="P4" s="28">
        <v>7</v>
      </c>
      <c r="Q4" s="29">
        <v>7</v>
      </c>
      <c r="R4" s="24">
        <v>5</v>
      </c>
      <c r="S4" s="30">
        <v>5</v>
      </c>
      <c r="T4" s="24">
        <v>6</v>
      </c>
      <c r="U4" s="31">
        <v>6</v>
      </c>
      <c r="V4" s="24">
        <v>2</v>
      </c>
      <c r="W4" s="32">
        <v>2</v>
      </c>
      <c r="X4" s="24">
        <v>3</v>
      </c>
      <c r="Y4" s="33">
        <v>3</v>
      </c>
      <c r="Z4" s="24">
        <v>3</v>
      </c>
      <c r="AA4" s="34">
        <v>3</v>
      </c>
      <c r="AB4" s="24">
        <v>3</v>
      </c>
      <c r="AC4" s="35">
        <v>3</v>
      </c>
      <c r="AD4" s="24">
        <v>2</v>
      </c>
      <c r="AE4" s="36">
        <v>4</v>
      </c>
      <c r="AF4" s="24">
        <v>3</v>
      </c>
      <c r="AG4" s="37">
        <v>2</v>
      </c>
      <c r="AH4" s="24">
        <v>7</v>
      </c>
      <c r="AI4" s="24" t="s">
        <v>4</v>
      </c>
      <c r="AJ4" s="24" t="s">
        <v>243</v>
      </c>
      <c r="AK4" s="24">
        <v>20</v>
      </c>
      <c r="AL4" s="24" t="s">
        <v>241</v>
      </c>
      <c r="AM4" s="24" t="s">
        <v>257</v>
      </c>
      <c r="AN4" s="40"/>
      <c r="AO4" s="40"/>
      <c r="AP4" s="40"/>
      <c r="AQ4" s="95">
        <v>8</v>
      </c>
      <c r="AR4" s="24">
        <v>8</v>
      </c>
      <c r="AS4" s="25">
        <v>8</v>
      </c>
      <c r="AT4" s="24">
        <v>6</v>
      </c>
      <c r="AU4" s="26">
        <v>6</v>
      </c>
      <c r="AV4" s="27">
        <v>7</v>
      </c>
      <c r="AW4" s="24">
        <v>9</v>
      </c>
      <c r="AX4" s="28">
        <v>8</v>
      </c>
      <c r="AY4" s="29">
        <v>2</v>
      </c>
      <c r="AZ4" s="24">
        <v>4</v>
      </c>
      <c r="BA4" s="30">
        <v>4</v>
      </c>
      <c r="BB4" s="24">
        <v>4</v>
      </c>
      <c r="BC4" s="31">
        <v>4</v>
      </c>
      <c r="BD4" s="24">
        <v>2</v>
      </c>
      <c r="BE4" s="32">
        <v>2</v>
      </c>
      <c r="BF4" s="24">
        <v>3</v>
      </c>
      <c r="BG4" s="33">
        <v>3</v>
      </c>
      <c r="BH4" s="24">
        <v>3</v>
      </c>
      <c r="BI4" s="34">
        <v>3</v>
      </c>
      <c r="BJ4" s="24">
        <v>3</v>
      </c>
      <c r="BK4" s="35">
        <v>3</v>
      </c>
      <c r="BL4" s="24">
        <v>2</v>
      </c>
      <c r="BM4" s="36">
        <v>3</v>
      </c>
      <c r="BN4" s="24">
        <v>3</v>
      </c>
      <c r="BO4" s="37">
        <v>3</v>
      </c>
      <c r="BP4" s="24">
        <v>8</v>
      </c>
    </row>
    <row r="5" spans="1:129" s="39" customFormat="1" ht="15.75" customHeight="1" x14ac:dyDescent="0.2">
      <c r="A5" s="38" t="s">
        <v>2</v>
      </c>
      <c r="B5" s="38"/>
      <c r="C5" s="38">
        <v>20</v>
      </c>
      <c r="D5" s="38" t="s">
        <v>241</v>
      </c>
      <c r="E5" s="38" t="s">
        <v>266</v>
      </c>
      <c r="I5" s="23">
        <v>7</v>
      </c>
      <c r="J5" s="24">
        <v>6</v>
      </c>
      <c r="K5" s="25">
        <v>3</v>
      </c>
      <c r="L5" s="24">
        <v>2</v>
      </c>
      <c r="M5" s="26">
        <v>5</v>
      </c>
      <c r="N5" s="27">
        <v>6</v>
      </c>
      <c r="O5" s="24">
        <v>10</v>
      </c>
      <c r="P5" s="28">
        <v>7</v>
      </c>
      <c r="Q5" s="29">
        <v>2</v>
      </c>
      <c r="R5" s="24">
        <v>2</v>
      </c>
      <c r="S5" s="30">
        <v>4</v>
      </c>
      <c r="T5" s="24">
        <v>8</v>
      </c>
      <c r="U5" s="31">
        <v>9</v>
      </c>
      <c r="V5" s="24">
        <v>6</v>
      </c>
      <c r="W5" s="32">
        <v>6</v>
      </c>
      <c r="X5" s="24">
        <v>5</v>
      </c>
      <c r="Y5" s="33">
        <v>5</v>
      </c>
      <c r="Z5" s="24">
        <v>5</v>
      </c>
      <c r="AA5" s="34">
        <v>5</v>
      </c>
      <c r="AB5" s="24">
        <v>6</v>
      </c>
      <c r="AC5" s="35">
        <v>7</v>
      </c>
      <c r="AD5" s="24">
        <v>3</v>
      </c>
      <c r="AE5" s="36">
        <v>3</v>
      </c>
      <c r="AF5" s="24">
        <v>1</v>
      </c>
      <c r="AG5" s="37">
        <v>1</v>
      </c>
      <c r="AH5" s="24">
        <v>7</v>
      </c>
      <c r="AI5" s="24" t="s">
        <v>2</v>
      </c>
      <c r="AJ5" s="24" t="s">
        <v>243</v>
      </c>
      <c r="AK5" s="24">
        <v>20</v>
      </c>
      <c r="AL5" s="24" t="s">
        <v>241</v>
      </c>
      <c r="AM5" s="24" t="s">
        <v>266</v>
      </c>
      <c r="AN5" s="40"/>
      <c r="AO5" s="40"/>
      <c r="AP5" s="40"/>
      <c r="AQ5" s="95">
        <v>8</v>
      </c>
      <c r="AR5" s="24">
        <v>7</v>
      </c>
      <c r="AS5" s="25">
        <v>4</v>
      </c>
      <c r="AT5" s="24">
        <v>0</v>
      </c>
      <c r="AU5" s="26">
        <v>1</v>
      </c>
      <c r="AV5" s="27">
        <v>1</v>
      </c>
      <c r="AW5" s="24">
        <v>10</v>
      </c>
      <c r="AX5" s="28">
        <v>8</v>
      </c>
      <c r="AY5" s="29">
        <v>4</v>
      </c>
      <c r="AZ5" s="24">
        <v>5</v>
      </c>
      <c r="BA5" s="30">
        <v>6</v>
      </c>
      <c r="BB5" s="24">
        <v>8</v>
      </c>
      <c r="BC5" s="31">
        <v>10</v>
      </c>
      <c r="BD5" s="24">
        <v>4</v>
      </c>
      <c r="BE5" s="32">
        <v>4</v>
      </c>
      <c r="BF5" s="24">
        <v>4</v>
      </c>
      <c r="BG5" s="33">
        <v>4</v>
      </c>
      <c r="BH5" s="24">
        <v>4</v>
      </c>
      <c r="BI5" s="34">
        <v>4</v>
      </c>
      <c r="BJ5" s="24">
        <v>4</v>
      </c>
      <c r="BK5" s="35">
        <v>4</v>
      </c>
      <c r="BL5" s="24">
        <v>3</v>
      </c>
      <c r="BM5" s="36">
        <v>3</v>
      </c>
      <c r="BN5" s="24">
        <v>2</v>
      </c>
      <c r="BO5" s="37">
        <v>2</v>
      </c>
      <c r="BP5" s="24">
        <v>4</v>
      </c>
    </row>
    <row r="6" spans="1:129" s="39" customFormat="1" ht="15.75" customHeight="1" x14ac:dyDescent="0.2">
      <c r="A6" s="38" t="s">
        <v>8</v>
      </c>
      <c r="B6" s="38"/>
      <c r="C6" s="38">
        <v>20</v>
      </c>
      <c r="D6" s="38" t="s">
        <v>241</v>
      </c>
      <c r="E6" s="38" t="s">
        <v>242</v>
      </c>
      <c r="I6" s="23">
        <v>3</v>
      </c>
      <c r="J6" s="24">
        <v>6</v>
      </c>
      <c r="K6" s="25">
        <v>5</v>
      </c>
      <c r="L6" s="24">
        <v>9</v>
      </c>
      <c r="M6" s="26">
        <v>9</v>
      </c>
      <c r="N6" s="27">
        <v>3</v>
      </c>
      <c r="O6" s="24">
        <v>10</v>
      </c>
      <c r="P6" s="28">
        <v>6</v>
      </c>
      <c r="Q6" s="29">
        <v>4</v>
      </c>
      <c r="R6" s="24">
        <v>2</v>
      </c>
      <c r="S6" s="30">
        <v>0</v>
      </c>
      <c r="T6" s="24">
        <v>1</v>
      </c>
      <c r="U6" s="31">
        <v>0</v>
      </c>
      <c r="V6" s="24">
        <v>3</v>
      </c>
      <c r="W6" s="32">
        <v>1</v>
      </c>
      <c r="X6" s="24">
        <v>0</v>
      </c>
      <c r="Y6" s="33">
        <v>0</v>
      </c>
      <c r="Z6" s="24">
        <v>0</v>
      </c>
      <c r="AA6" s="34">
        <v>0</v>
      </c>
      <c r="AB6" s="24">
        <v>0</v>
      </c>
      <c r="AC6" s="35">
        <v>0</v>
      </c>
      <c r="AD6" s="24">
        <v>0</v>
      </c>
      <c r="AE6" s="36">
        <v>0</v>
      </c>
      <c r="AF6" s="24">
        <v>0</v>
      </c>
      <c r="AG6" s="37">
        <v>0</v>
      </c>
      <c r="AH6" s="24">
        <v>4</v>
      </c>
      <c r="AI6" s="24" t="s">
        <v>8</v>
      </c>
      <c r="AJ6" s="24" t="s">
        <v>243</v>
      </c>
      <c r="AK6" s="24">
        <v>20</v>
      </c>
      <c r="AL6" s="24" t="s">
        <v>241</v>
      </c>
      <c r="AM6" s="24" t="s">
        <v>257</v>
      </c>
      <c r="AN6" s="40"/>
      <c r="AO6" s="40"/>
      <c r="AP6" s="40"/>
      <c r="AQ6" s="95">
        <v>5</v>
      </c>
      <c r="AR6" s="24">
        <v>4</v>
      </c>
      <c r="AS6" s="25">
        <v>4</v>
      </c>
      <c r="AT6" s="24">
        <v>9</v>
      </c>
      <c r="AU6" s="26">
        <v>9</v>
      </c>
      <c r="AV6" s="27">
        <v>3</v>
      </c>
      <c r="AW6" s="24">
        <v>10</v>
      </c>
      <c r="AX6" s="28">
        <v>7</v>
      </c>
      <c r="AY6" s="29">
        <v>3</v>
      </c>
      <c r="AZ6" s="24">
        <v>2</v>
      </c>
      <c r="BA6" s="30">
        <v>1</v>
      </c>
      <c r="BB6" s="24">
        <v>1</v>
      </c>
      <c r="BC6" s="31">
        <v>0</v>
      </c>
      <c r="BD6" s="24">
        <v>3</v>
      </c>
      <c r="BE6" s="32">
        <v>0</v>
      </c>
      <c r="BF6" s="24">
        <v>0</v>
      </c>
      <c r="BG6" s="33">
        <v>0</v>
      </c>
      <c r="BH6" s="24">
        <v>0</v>
      </c>
      <c r="BI6" s="34">
        <v>0</v>
      </c>
      <c r="BJ6" s="24">
        <v>1</v>
      </c>
      <c r="BK6" s="35">
        <v>1</v>
      </c>
      <c r="BL6" s="24">
        <v>1</v>
      </c>
      <c r="BM6" s="36">
        <v>0</v>
      </c>
      <c r="BN6" s="24">
        <v>0</v>
      </c>
      <c r="BO6" s="37">
        <v>0</v>
      </c>
      <c r="BP6" s="24">
        <v>4</v>
      </c>
    </row>
    <row r="7" spans="1:129" s="39" customFormat="1" ht="15.75" customHeight="1" x14ac:dyDescent="0.2">
      <c r="A7" s="38" t="s">
        <v>6</v>
      </c>
      <c r="B7" s="38"/>
      <c r="C7" s="38">
        <v>20</v>
      </c>
      <c r="D7" s="38" t="s">
        <v>241</v>
      </c>
      <c r="E7" s="38" t="s">
        <v>242</v>
      </c>
      <c r="I7" s="23">
        <v>5</v>
      </c>
      <c r="J7" s="24">
        <v>4</v>
      </c>
      <c r="K7" s="25">
        <v>6</v>
      </c>
      <c r="L7" s="24">
        <v>7</v>
      </c>
      <c r="M7" s="26">
        <v>7</v>
      </c>
      <c r="N7" s="27">
        <v>8</v>
      </c>
      <c r="O7" s="24">
        <v>7</v>
      </c>
      <c r="P7" s="28">
        <v>8</v>
      </c>
      <c r="Q7" s="29">
        <v>1</v>
      </c>
      <c r="R7" s="24">
        <v>2</v>
      </c>
      <c r="S7" s="30">
        <v>0</v>
      </c>
      <c r="T7" s="24">
        <v>0</v>
      </c>
      <c r="U7" s="31">
        <v>0</v>
      </c>
      <c r="V7" s="24">
        <v>0</v>
      </c>
      <c r="W7" s="32">
        <v>0</v>
      </c>
      <c r="X7" s="24">
        <v>0</v>
      </c>
      <c r="Y7" s="33">
        <v>0</v>
      </c>
      <c r="Z7" s="24">
        <v>0</v>
      </c>
      <c r="AA7" s="34">
        <v>0</v>
      </c>
      <c r="AB7" s="24">
        <v>0</v>
      </c>
      <c r="AC7" s="35">
        <v>0</v>
      </c>
      <c r="AD7" s="24">
        <v>0</v>
      </c>
      <c r="AE7" s="36">
        <v>0</v>
      </c>
      <c r="AF7" s="24">
        <v>0</v>
      </c>
      <c r="AG7" s="37">
        <v>2</v>
      </c>
      <c r="AH7" s="24">
        <v>2</v>
      </c>
      <c r="AI7" s="24" t="s">
        <v>6</v>
      </c>
      <c r="AJ7" s="24" t="s">
        <v>243</v>
      </c>
      <c r="AK7" s="24">
        <v>20</v>
      </c>
      <c r="AL7" s="24" t="s">
        <v>241</v>
      </c>
      <c r="AM7" s="24" t="s">
        <v>242</v>
      </c>
      <c r="AN7" s="40"/>
      <c r="AO7" s="40"/>
      <c r="AP7" s="40"/>
      <c r="AQ7" s="95">
        <v>3</v>
      </c>
      <c r="AR7" s="24">
        <v>3</v>
      </c>
      <c r="AS7" s="25">
        <v>3</v>
      </c>
      <c r="AT7" s="24">
        <v>1</v>
      </c>
      <c r="AU7" s="26">
        <v>2</v>
      </c>
      <c r="AV7" s="27">
        <v>9</v>
      </c>
      <c r="AW7" s="24">
        <v>8</v>
      </c>
      <c r="AX7" s="28">
        <v>7</v>
      </c>
      <c r="AY7" s="29">
        <v>4</v>
      </c>
      <c r="AZ7" s="24">
        <v>3</v>
      </c>
      <c r="BA7" s="30">
        <v>3</v>
      </c>
      <c r="BB7" s="24">
        <v>3</v>
      </c>
      <c r="BC7" s="31">
        <v>1</v>
      </c>
      <c r="BD7" s="24">
        <v>0</v>
      </c>
      <c r="BE7" s="32">
        <v>0</v>
      </c>
      <c r="BF7" s="24">
        <v>0</v>
      </c>
      <c r="BG7" s="33">
        <v>0</v>
      </c>
      <c r="BH7" s="24">
        <v>0</v>
      </c>
      <c r="BI7" s="34">
        <v>0</v>
      </c>
      <c r="BJ7" s="24">
        <v>0</v>
      </c>
      <c r="BK7" s="35">
        <v>0</v>
      </c>
      <c r="BL7" s="24">
        <v>0</v>
      </c>
      <c r="BM7" s="36">
        <v>0</v>
      </c>
      <c r="BN7" s="24">
        <v>0</v>
      </c>
      <c r="BO7" s="37">
        <v>2</v>
      </c>
      <c r="BP7" s="24">
        <v>2</v>
      </c>
    </row>
    <row r="8" spans="1:129" s="40" customFormat="1" ht="15.75" customHeight="1" x14ac:dyDescent="0.2">
      <c r="A8" s="24" t="s">
        <v>13</v>
      </c>
      <c r="B8" s="24"/>
      <c r="C8" s="24">
        <v>80</v>
      </c>
      <c r="D8" s="24" t="s">
        <v>241</v>
      </c>
      <c r="E8" s="24" t="s">
        <v>242</v>
      </c>
      <c r="I8" s="23">
        <v>7</v>
      </c>
      <c r="J8" s="24">
        <v>8</v>
      </c>
      <c r="K8" s="25">
        <v>8</v>
      </c>
      <c r="L8" s="24">
        <v>8</v>
      </c>
      <c r="M8" s="26">
        <v>9</v>
      </c>
      <c r="N8" s="27">
        <v>6</v>
      </c>
      <c r="O8" s="24">
        <v>9</v>
      </c>
      <c r="P8" s="28">
        <v>8</v>
      </c>
      <c r="Q8" s="29">
        <v>9</v>
      </c>
      <c r="R8" s="24">
        <v>8</v>
      </c>
      <c r="S8" s="30">
        <v>2</v>
      </c>
      <c r="T8" s="24">
        <v>0</v>
      </c>
      <c r="U8" s="31">
        <v>0</v>
      </c>
      <c r="V8" s="24">
        <v>7</v>
      </c>
      <c r="W8" s="32">
        <v>8</v>
      </c>
      <c r="X8" s="24">
        <v>6</v>
      </c>
      <c r="Y8" s="33">
        <v>7</v>
      </c>
      <c r="Z8" s="24">
        <v>0</v>
      </c>
      <c r="AA8" s="34">
        <v>3</v>
      </c>
      <c r="AB8" s="24">
        <v>6</v>
      </c>
      <c r="AC8" s="35">
        <v>7</v>
      </c>
      <c r="AD8" s="24">
        <v>5</v>
      </c>
      <c r="AE8" s="36">
        <v>0</v>
      </c>
      <c r="AF8" s="24">
        <v>0</v>
      </c>
      <c r="AG8" s="37">
        <v>0</v>
      </c>
      <c r="AH8" s="24">
        <v>4</v>
      </c>
      <c r="AI8" s="38" t="s">
        <v>13</v>
      </c>
      <c r="AJ8" s="38" t="s">
        <v>243</v>
      </c>
      <c r="AK8" s="38">
        <v>80</v>
      </c>
      <c r="AL8" s="38" t="s">
        <v>241</v>
      </c>
      <c r="AM8" s="38" t="s">
        <v>242</v>
      </c>
      <c r="AN8" s="39"/>
      <c r="AO8" s="39"/>
      <c r="AP8" s="39"/>
      <c r="AQ8" s="95">
        <v>5</v>
      </c>
      <c r="AR8" s="24">
        <v>6</v>
      </c>
      <c r="AS8" s="25">
        <v>8</v>
      </c>
      <c r="AT8" s="24">
        <v>8</v>
      </c>
      <c r="AU8" s="26">
        <v>9</v>
      </c>
      <c r="AV8" s="27">
        <v>4</v>
      </c>
      <c r="AW8" s="24">
        <v>9</v>
      </c>
      <c r="AX8" s="28">
        <v>8</v>
      </c>
      <c r="AY8" s="29">
        <v>7</v>
      </c>
      <c r="AZ8" s="24">
        <v>6</v>
      </c>
      <c r="BA8" s="30">
        <v>1</v>
      </c>
      <c r="BB8" s="24">
        <v>2</v>
      </c>
      <c r="BC8" s="31">
        <v>0</v>
      </c>
      <c r="BD8" s="24">
        <v>2</v>
      </c>
      <c r="BE8" s="32">
        <v>4</v>
      </c>
      <c r="BF8" s="24">
        <v>0</v>
      </c>
      <c r="BG8" s="33">
        <v>7</v>
      </c>
      <c r="BH8" s="24">
        <v>4</v>
      </c>
      <c r="BI8" s="34">
        <v>0</v>
      </c>
      <c r="BJ8" s="24">
        <v>0</v>
      </c>
      <c r="BK8" s="35">
        <v>0</v>
      </c>
      <c r="BL8" s="24">
        <v>0</v>
      </c>
      <c r="BM8" s="36">
        <v>0</v>
      </c>
      <c r="BN8" s="24">
        <v>0</v>
      </c>
      <c r="BO8" s="37">
        <v>0</v>
      </c>
      <c r="BP8" s="24">
        <v>3</v>
      </c>
      <c r="BQ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row>
    <row r="9" spans="1:129" s="39" customFormat="1" ht="15.75" customHeight="1" x14ac:dyDescent="0.2">
      <c r="A9" s="24" t="s">
        <v>10</v>
      </c>
      <c r="B9" s="24"/>
      <c r="C9" s="24">
        <v>80</v>
      </c>
      <c r="D9" s="24" t="s">
        <v>241</v>
      </c>
      <c r="E9" s="24" t="s">
        <v>242</v>
      </c>
      <c r="F9" s="40"/>
      <c r="G9" s="40"/>
      <c r="H9" s="40"/>
      <c r="I9" s="23">
        <v>6</v>
      </c>
      <c r="J9" s="24">
        <v>8</v>
      </c>
      <c r="K9" s="25">
        <v>8</v>
      </c>
      <c r="L9" s="24">
        <v>8</v>
      </c>
      <c r="M9" s="26">
        <v>8</v>
      </c>
      <c r="N9" s="27">
        <v>8</v>
      </c>
      <c r="O9" s="24">
        <v>10</v>
      </c>
      <c r="P9" s="28">
        <v>7</v>
      </c>
      <c r="Q9" s="29">
        <v>6</v>
      </c>
      <c r="R9" s="24">
        <v>2</v>
      </c>
      <c r="S9" s="30">
        <v>2</v>
      </c>
      <c r="T9" s="24">
        <v>2</v>
      </c>
      <c r="U9" s="31">
        <v>2</v>
      </c>
      <c r="V9" s="24">
        <v>2</v>
      </c>
      <c r="W9" s="32">
        <v>2</v>
      </c>
      <c r="X9" s="24">
        <v>4</v>
      </c>
      <c r="Y9" s="33">
        <v>4</v>
      </c>
      <c r="Z9" s="24">
        <v>1</v>
      </c>
      <c r="AA9" s="34">
        <v>1</v>
      </c>
      <c r="AB9" s="24">
        <v>1</v>
      </c>
      <c r="AC9" s="35">
        <v>1</v>
      </c>
      <c r="AD9" s="24">
        <v>1</v>
      </c>
      <c r="AE9" s="36">
        <v>0</v>
      </c>
      <c r="AF9" s="24">
        <v>0</v>
      </c>
      <c r="AG9" s="37">
        <v>1</v>
      </c>
      <c r="AH9" s="24">
        <v>4</v>
      </c>
      <c r="AI9" s="38" t="s">
        <v>10</v>
      </c>
      <c r="AJ9" s="38" t="s">
        <v>243</v>
      </c>
      <c r="AK9" s="38">
        <v>80</v>
      </c>
      <c r="AL9" s="38" t="s">
        <v>241</v>
      </c>
      <c r="AM9" s="38" t="s">
        <v>242</v>
      </c>
      <c r="AQ9" s="95">
        <v>7</v>
      </c>
      <c r="AR9" s="24">
        <v>8</v>
      </c>
      <c r="AS9" s="25">
        <v>8</v>
      </c>
      <c r="AT9" s="24">
        <v>8</v>
      </c>
      <c r="AU9" s="26">
        <v>8</v>
      </c>
      <c r="AV9" s="27">
        <v>8</v>
      </c>
      <c r="AW9" s="24">
        <v>8</v>
      </c>
      <c r="AX9" s="28">
        <v>8</v>
      </c>
      <c r="AY9" s="29">
        <v>6</v>
      </c>
      <c r="AZ9" s="24">
        <v>2</v>
      </c>
      <c r="BA9" s="30">
        <v>2</v>
      </c>
      <c r="BB9" s="24">
        <v>2</v>
      </c>
      <c r="BC9" s="31">
        <v>2</v>
      </c>
      <c r="BD9" s="24">
        <v>2</v>
      </c>
      <c r="BE9" s="32">
        <v>2</v>
      </c>
      <c r="BF9" s="24">
        <v>2</v>
      </c>
      <c r="BG9" s="33">
        <v>2</v>
      </c>
      <c r="BH9" s="24">
        <v>2</v>
      </c>
      <c r="BI9" s="34">
        <v>2</v>
      </c>
      <c r="BJ9" s="24">
        <v>2</v>
      </c>
      <c r="BK9" s="35">
        <v>2</v>
      </c>
      <c r="BL9" s="24">
        <v>2</v>
      </c>
      <c r="BM9" s="36">
        <v>2</v>
      </c>
      <c r="BN9" s="24">
        <v>1</v>
      </c>
      <c r="BO9" s="37">
        <v>1</v>
      </c>
      <c r="BP9" s="24">
        <v>2</v>
      </c>
    </row>
    <row r="10" spans="1:129" s="39" customFormat="1" ht="15.75" customHeight="1" x14ac:dyDescent="0.2">
      <c r="A10" s="38" t="s">
        <v>17</v>
      </c>
      <c r="B10" s="38"/>
      <c r="C10" s="38">
        <v>20</v>
      </c>
      <c r="D10" s="38" t="s">
        <v>241</v>
      </c>
      <c r="E10" s="38" t="s">
        <v>242</v>
      </c>
      <c r="I10" s="23">
        <v>8</v>
      </c>
      <c r="J10" s="24">
        <v>9</v>
      </c>
      <c r="K10" s="25">
        <v>7</v>
      </c>
      <c r="L10" s="24">
        <v>9</v>
      </c>
      <c r="M10" s="26">
        <v>9</v>
      </c>
      <c r="N10" s="27">
        <v>6</v>
      </c>
      <c r="O10" s="24">
        <v>9</v>
      </c>
      <c r="P10" s="28">
        <v>8</v>
      </c>
      <c r="Q10" s="29">
        <v>0</v>
      </c>
      <c r="R10" s="24">
        <v>0</v>
      </c>
      <c r="S10" s="30">
        <v>1</v>
      </c>
      <c r="T10" s="24">
        <v>3</v>
      </c>
      <c r="U10" s="31">
        <v>0</v>
      </c>
      <c r="V10" s="24">
        <v>0</v>
      </c>
      <c r="W10" s="32">
        <v>0</v>
      </c>
      <c r="X10" s="24">
        <v>0</v>
      </c>
      <c r="Y10" s="33">
        <v>0</v>
      </c>
      <c r="Z10" s="24">
        <v>3</v>
      </c>
      <c r="AA10" s="34">
        <v>1</v>
      </c>
      <c r="AB10" s="24">
        <v>0</v>
      </c>
      <c r="AC10" s="35">
        <v>0</v>
      </c>
      <c r="AD10" s="24">
        <v>0</v>
      </c>
      <c r="AE10" s="36">
        <v>0</v>
      </c>
      <c r="AF10" s="24">
        <v>0</v>
      </c>
      <c r="AG10" s="37">
        <v>0</v>
      </c>
      <c r="AH10" s="24">
        <v>3</v>
      </c>
      <c r="AI10" s="24" t="s">
        <v>17</v>
      </c>
      <c r="AJ10" s="24" t="s">
        <v>243</v>
      </c>
      <c r="AK10" s="24">
        <v>20</v>
      </c>
      <c r="AL10" s="24" t="s">
        <v>241</v>
      </c>
      <c r="AM10" s="24" t="s">
        <v>242</v>
      </c>
      <c r="AN10" s="40"/>
      <c r="AO10" s="40"/>
      <c r="AP10" s="40"/>
      <c r="AQ10" s="95">
        <v>10</v>
      </c>
      <c r="AR10" s="24">
        <v>9</v>
      </c>
      <c r="AS10" s="25">
        <v>9</v>
      </c>
      <c r="AT10" s="24">
        <v>9</v>
      </c>
      <c r="AU10" s="26">
        <v>9</v>
      </c>
      <c r="AV10" s="27">
        <v>8</v>
      </c>
      <c r="AW10" s="24">
        <v>9</v>
      </c>
      <c r="AX10" s="28">
        <v>8</v>
      </c>
      <c r="AY10" s="29">
        <v>0</v>
      </c>
      <c r="AZ10" s="24">
        <v>0</v>
      </c>
      <c r="BA10" s="30">
        <v>0</v>
      </c>
      <c r="BB10" s="24">
        <v>0</v>
      </c>
      <c r="BC10" s="31">
        <v>0</v>
      </c>
      <c r="BD10" s="24">
        <v>0</v>
      </c>
      <c r="BE10" s="32">
        <v>0</v>
      </c>
      <c r="BF10" s="24">
        <v>1</v>
      </c>
      <c r="BG10" s="33">
        <v>0</v>
      </c>
      <c r="BH10" s="24">
        <v>1</v>
      </c>
      <c r="BI10" s="34">
        <v>1</v>
      </c>
      <c r="BJ10" s="24">
        <v>0</v>
      </c>
      <c r="BK10" s="35">
        <v>0</v>
      </c>
      <c r="BL10" s="24">
        <v>1</v>
      </c>
      <c r="BM10" s="36">
        <v>0</v>
      </c>
      <c r="BN10" s="24">
        <v>0</v>
      </c>
      <c r="BO10" s="37">
        <v>0</v>
      </c>
      <c r="BP10" s="24">
        <v>2</v>
      </c>
    </row>
    <row r="11" spans="1:129" s="40" customFormat="1" ht="15.75" customHeight="1" x14ac:dyDescent="0.2">
      <c r="A11" s="38" t="s">
        <v>15</v>
      </c>
      <c r="B11" s="38"/>
      <c r="C11" s="38">
        <v>20</v>
      </c>
      <c r="D11" s="38" t="s">
        <v>241</v>
      </c>
      <c r="E11" s="38" t="s">
        <v>242</v>
      </c>
      <c r="F11" s="39"/>
      <c r="G11" s="39"/>
      <c r="H11" s="39"/>
      <c r="I11" s="23">
        <v>3</v>
      </c>
      <c r="J11" s="24">
        <v>5</v>
      </c>
      <c r="K11" s="25">
        <v>5</v>
      </c>
      <c r="L11" s="24">
        <v>6</v>
      </c>
      <c r="M11" s="26">
        <v>6</v>
      </c>
      <c r="N11" s="27">
        <v>0</v>
      </c>
      <c r="O11" s="24">
        <v>9</v>
      </c>
      <c r="P11" s="28">
        <v>6</v>
      </c>
      <c r="Q11" s="29">
        <v>2</v>
      </c>
      <c r="R11" s="24">
        <v>3</v>
      </c>
      <c r="S11" s="30">
        <v>3</v>
      </c>
      <c r="T11" s="24">
        <v>3</v>
      </c>
      <c r="U11" s="31">
        <v>4</v>
      </c>
      <c r="V11" s="24">
        <v>2</v>
      </c>
      <c r="W11" s="32">
        <v>2</v>
      </c>
      <c r="X11" s="24">
        <v>6</v>
      </c>
      <c r="Y11" s="33">
        <v>6</v>
      </c>
      <c r="Z11" s="24">
        <v>1</v>
      </c>
      <c r="AA11" s="34">
        <v>4</v>
      </c>
      <c r="AB11" s="24">
        <v>8</v>
      </c>
      <c r="AC11" s="35">
        <v>2</v>
      </c>
      <c r="AD11" s="24">
        <v>1</v>
      </c>
      <c r="AE11" s="36">
        <v>7</v>
      </c>
      <c r="AF11" s="24">
        <v>8</v>
      </c>
      <c r="AG11" s="37">
        <v>8</v>
      </c>
      <c r="AH11" s="24">
        <v>6</v>
      </c>
      <c r="AI11" s="24" t="s">
        <v>15</v>
      </c>
      <c r="AJ11" s="24" t="s">
        <v>243</v>
      </c>
      <c r="AK11" s="24">
        <v>20</v>
      </c>
      <c r="AL11" s="24" t="s">
        <v>241</v>
      </c>
      <c r="AM11" s="24" t="s">
        <v>242</v>
      </c>
      <c r="AQ11" s="95">
        <v>4</v>
      </c>
      <c r="AR11" s="24">
        <v>5</v>
      </c>
      <c r="AS11" s="25">
        <v>5</v>
      </c>
      <c r="AT11" s="24">
        <v>6</v>
      </c>
      <c r="AU11" s="26">
        <v>6</v>
      </c>
      <c r="AV11" s="27">
        <v>5</v>
      </c>
      <c r="AW11" s="24">
        <v>7</v>
      </c>
      <c r="AX11" s="28">
        <v>7</v>
      </c>
      <c r="AY11" s="29">
        <v>8</v>
      </c>
      <c r="AZ11" s="24">
        <v>7</v>
      </c>
      <c r="BA11" s="30">
        <v>7</v>
      </c>
      <c r="BB11" s="24">
        <v>8</v>
      </c>
      <c r="BC11" s="31">
        <v>8</v>
      </c>
      <c r="BD11" s="24">
        <v>6</v>
      </c>
      <c r="BE11" s="32">
        <v>6</v>
      </c>
      <c r="BF11" s="24">
        <v>8</v>
      </c>
      <c r="BG11" s="33">
        <v>8</v>
      </c>
      <c r="BH11" s="24">
        <v>8</v>
      </c>
      <c r="BI11" s="34">
        <v>8</v>
      </c>
      <c r="BJ11" s="24">
        <v>8</v>
      </c>
      <c r="BK11" s="35">
        <v>7</v>
      </c>
      <c r="BL11" s="24">
        <v>7</v>
      </c>
      <c r="BM11" s="36">
        <v>9</v>
      </c>
      <c r="BN11" s="24">
        <v>9</v>
      </c>
      <c r="BO11" s="37">
        <v>9</v>
      </c>
      <c r="BP11" s="24">
        <v>8</v>
      </c>
      <c r="BQ11" s="39"/>
    </row>
    <row r="12" spans="1:129" s="40" customFormat="1" ht="15.75" customHeight="1" x14ac:dyDescent="0.2">
      <c r="A12" s="38" t="s">
        <v>21</v>
      </c>
      <c r="B12" s="38"/>
      <c r="C12" s="38">
        <v>80</v>
      </c>
      <c r="D12" s="38" t="s">
        <v>241</v>
      </c>
      <c r="E12" s="38" t="s">
        <v>242</v>
      </c>
      <c r="F12" s="39"/>
      <c r="G12" s="39"/>
      <c r="H12" s="39"/>
      <c r="I12" s="23">
        <v>8</v>
      </c>
      <c r="J12" s="24">
        <v>6</v>
      </c>
      <c r="K12" s="25">
        <v>5</v>
      </c>
      <c r="L12" s="24">
        <v>5</v>
      </c>
      <c r="M12" s="26">
        <v>5</v>
      </c>
      <c r="N12" s="27">
        <v>3</v>
      </c>
      <c r="O12" s="24">
        <v>10</v>
      </c>
      <c r="P12" s="28">
        <v>5</v>
      </c>
      <c r="Q12" s="29">
        <v>6</v>
      </c>
      <c r="R12" s="24">
        <v>6</v>
      </c>
      <c r="S12" s="30">
        <v>5</v>
      </c>
      <c r="T12" s="24">
        <v>6</v>
      </c>
      <c r="U12" s="31">
        <v>6</v>
      </c>
      <c r="V12" s="24">
        <v>3</v>
      </c>
      <c r="W12" s="32">
        <v>6</v>
      </c>
      <c r="X12" s="24">
        <v>3</v>
      </c>
      <c r="Y12" s="33">
        <v>6</v>
      </c>
      <c r="Z12" s="24">
        <v>3</v>
      </c>
      <c r="AA12" s="34">
        <v>6</v>
      </c>
      <c r="AB12" s="24">
        <v>4</v>
      </c>
      <c r="AC12" s="35">
        <v>5</v>
      </c>
      <c r="AD12" s="24">
        <v>4</v>
      </c>
      <c r="AE12" s="36">
        <v>6</v>
      </c>
      <c r="AF12" s="24">
        <v>5</v>
      </c>
      <c r="AG12" s="37">
        <v>2</v>
      </c>
      <c r="AH12" s="24">
        <v>7</v>
      </c>
      <c r="AI12" s="29" t="s">
        <v>21</v>
      </c>
      <c r="AJ12" s="24" t="s">
        <v>243</v>
      </c>
      <c r="AK12" s="29">
        <v>80</v>
      </c>
      <c r="AL12" s="24" t="s">
        <v>241</v>
      </c>
      <c r="AM12" s="38" t="s">
        <v>242</v>
      </c>
      <c r="AN12" s="29"/>
      <c r="AO12" s="47"/>
      <c r="AP12" s="47"/>
      <c r="AQ12" s="95">
        <v>5</v>
      </c>
      <c r="AR12" s="24">
        <v>4</v>
      </c>
      <c r="AS12" s="25">
        <v>4</v>
      </c>
      <c r="AT12" s="24">
        <v>3</v>
      </c>
      <c r="AU12" s="26">
        <v>3</v>
      </c>
      <c r="AV12" s="27">
        <v>2</v>
      </c>
      <c r="AW12" s="24">
        <v>9</v>
      </c>
      <c r="AX12" s="28">
        <v>4</v>
      </c>
      <c r="AY12" s="29">
        <v>6</v>
      </c>
      <c r="AZ12" s="24">
        <v>6</v>
      </c>
      <c r="BA12" s="30">
        <v>6</v>
      </c>
      <c r="BB12" s="24">
        <v>6</v>
      </c>
      <c r="BC12" s="31">
        <v>7</v>
      </c>
      <c r="BD12" s="24">
        <v>3</v>
      </c>
      <c r="BE12" s="32">
        <v>5</v>
      </c>
      <c r="BF12" s="24">
        <v>3</v>
      </c>
      <c r="BG12" s="33">
        <v>3</v>
      </c>
      <c r="BH12" s="24">
        <v>2</v>
      </c>
      <c r="BI12" s="34">
        <v>2</v>
      </c>
      <c r="BJ12" s="24">
        <v>2</v>
      </c>
      <c r="BK12" s="35">
        <v>2</v>
      </c>
      <c r="BL12" s="24">
        <v>1</v>
      </c>
      <c r="BM12" s="36">
        <v>7</v>
      </c>
      <c r="BN12" s="24">
        <v>5</v>
      </c>
      <c r="BO12" s="37">
        <v>1</v>
      </c>
      <c r="BP12" s="24">
        <v>7</v>
      </c>
      <c r="BQ12" s="39"/>
    </row>
    <row r="13" spans="1:129" s="39" customFormat="1" ht="15.75" customHeight="1" x14ac:dyDescent="0.2">
      <c r="A13" s="38" t="s">
        <v>19</v>
      </c>
      <c r="B13" s="38"/>
      <c r="C13" s="38">
        <v>80</v>
      </c>
      <c r="D13" s="38" t="s">
        <v>241</v>
      </c>
      <c r="E13" s="38" t="s">
        <v>242</v>
      </c>
      <c r="I13" s="23">
        <v>1</v>
      </c>
      <c r="J13" s="24">
        <v>6</v>
      </c>
      <c r="K13" s="25">
        <v>7</v>
      </c>
      <c r="L13" s="24">
        <v>6</v>
      </c>
      <c r="M13" s="26">
        <v>7</v>
      </c>
      <c r="N13" s="27">
        <v>4</v>
      </c>
      <c r="O13" s="24">
        <v>9</v>
      </c>
      <c r="P13" s="28">
        <v>7</v>
      </c>
      <c r="Q13" s="29">
        <v>8</v>
      </c>
      <c r="R13" s="24">
        <v>2</v>
      </c>
      <c r="S13" s="30">
        <v>2</v>
      </c>
      <c r="T13" s="24">
        <v>3</v>
      </c>
      <c r="U13" s="31">
        <v>2</v>
      </c>
      <c r="V13" s="24">
        <v>3</v>
      </c>
      <c r="W13" s="32">
        <v>3</v>
      </c>
      <c r="X13" s="24">
        <v>2</v>
      </c>
      <c r="Y13" s="33">
        <v>2</v>
      </c>
      <c r="Z13" s="24">
        <v>4</v>
      </c>
      <c r="AA13" s="34">
        <v>3</v>
      </c>
      <c r="AB13" s="24">
        <v>2</v>
      </c>
      <c r="AC13" s="35">
        <v>3</v>
      </c>
      <c r="AD13" s="24">
        <v>2</v>
      </c>
      <c r="AE13" s="36">
        <v>2</v>
      </c>
      <c r="AF13" s="24">
        <v>3</v>
      </c>
      <c r="AG13" s="37">
        <v>3</v>
      </c>
      <c r="AH13" s="24">
        <v>3</v>
      </c>
      <c r="AI13" s="24" t="s">
        <v>19</v>
      </c>
      <c r="AJ13" s="24" t="s">
        <v>243</v>
      </c>
      <c r="AK13" s="24">
        <v>80</v>
      </c>
      <c r="AL13" s="24" t="s">
        <v>241</v>
      </c>
      <c r="AM13" s="24" t="s">
        <v>242</v>
      </c>
      <c r="AN13" s="24" t="s">
        <v>249</v>
      </c>
      <c r="AO13" s="40"/>
      <c r="AP13" s="40"/>
      <c r="AQ13" s="95">
        <v>0</v>
      </c>
      <c r="AR13" s="24">
        <v>7</v>
      </c>
      <c r="AS13" s="25">
        <v>7</v>
      </c>
      <c r="AT13" s="24">
        <v>7</v>
      </c>
      <c r="AU13" s="26">
        <v>7</v>
      </c>
      <c r="AV13" s="27">
        <v>5</v>
      </c>
      <c r="AW13" s="24">
        <v>9</v>
      </c>
      <c r="AX13" s="28">
        <v>7</v>
      </c>
      <c r="AY13" s="29">
        <v>8</v>
      </c>
      <c r="AZ13" s="24">
        <v>4</v>
      </c>
      <c r="BA13" s="30">
        <v>3</v>
      </c>
      <c r="BB13" s="24">
        <v>4</v>
      </c>
      <c r="BC13" s="31">
        <v>1</v>
      </c>
      <c r="BD13" s="24">
        <v>2</v>
      </c>
      <c r="BE13" s="32">
        <v>2</v>
      </c>
      <c r="BF13" s="24">
        <v>2</v>
      </c>
      <c r="BG13" s="33">
        <v>2</v>
      </c>
      <c r="BH13" s="24">
        <v>4</v>
      </c>
      <c r="BI13" s="34">
        <v>4</v>
      </c>
      <c r="BJ13" s="24">
        <v>2</v>
      </c>
      <c r="BK13" s="35">
        <v>3</v>
      </c>
      <c r="BL13" s="24">
        <v>3</v>
      </c>
      <c r="BM13" s="36">
        <v>1</v>
      </c>
      <c r="BN13" s="24">
        <v>2</v>
      </c>
      <c r="BO13" s="37">
        <v>2</v>
      </c>
      <c r="BP13" s="24">
        <v>3</v>
      </c>
    </row>
    <row r="14" spans="1:129" s="39" customFormat="1" ht="15.75" customHeight="1" x14ac:dyDescent="0.2">
      <c r="A14" s="38" t="s">
        <v>25</v>
      </c>
      <c r="B14" s="38"/>
      <c r="C14" s="38">
        <v>80</v>
      </c>
      <c r="D14" s="38" t="s">
        <v>241</v>
      </c>
      <c r="E14" s="38" t="s">
        <v>257</v>
      </c>
      <c r="I14" s="23">
        <v>8</v>
      </c>
      <c r="J14" s="24">
        <v>6</v>
      </c>
      <c r="K14" s="25">
        <v>5</v>
      </c>
      <c r="L14" s="24">
        <v>7</v>
      </c>
      <c r="M14" s="26">
        <v>8</v>
      </c>
      <c r="N14" s="27">
        <v>9</v>
      </c>
      <c r="O14" s="24">
        <v>10</v>
      </c>
      <c r="P14" s="28">
        <v>5</v>
      </c>
      <c r="Q14" s="29">
        <v>2</v>
      </c>
      <c r="R14" s="24">
        <v>2</v>
      </c>
      <c r="S14" s="30">
        <v>0</v>
      </c>
      <c r="T14" s="24">
        <v>2</v>
      </c>
      <c r="U14" s="31">
        <v>0</v>
      </c>
      <c r="V14" s="24">
        <v>2</v>
      </c>
      <c r="W14" s="32">
        <v>0</v>
      </c>
      <c r="X14" s="24">
        <v>0</v>
      </c>
      <c r="Y14" s="33">
        <v>0</v>
      </c>
      <c r="Z14" s="24">
        <v>1</v>
      </c>
      <c r="AA14" s="34">
        <v>0</v>
      </c>
      <c r="AB14" s="24">
        <v>0</v>
      </c>
      <c r="AC14" s="35">
        <v>0</v>
      </c>
      <c r="AD14" s="24">
        <v>0</v>
      </c>
      <c r="AE14" s="36">
        <v>0</v>
      </c>
      <c r="AF14" s="24">
        <v>0</v>
      </c>
      <c r="AG14" s="37">
        <v>0</v>
      </c>
      <c r="AH14" s="24">
        <v>2</v>
      </c>
      <c r="AI14" s="24" t="s">
        <v>25</v>
      </c>
      <c r="AJ14" s="24" t="s">
        <v>243</v>
      </c>
      <c r="AK14" s="24">
        <v>80</v>
      </c>
      <c r="AL14" s="24" t="s">
        <v>241</v>
      </c>
      <c r="AM14" s="24" t="s">
        <v>242</v>
      </c>
      <c r="AN14" s="24" t="s">
        <v>279</v>
      </c>
      <c r="AO14" s="40"/>
      <c r="AP14" s="40"/>
      <c r="AQ14" s="95">
        <v>8</v>
      </c>
      <c r="AR14" s="24">
        <v>9</v>
      </c>
      <c r="AS14" s="25">
        <v>9</v>
      </c>
      <c r="AT14" s="24">
        <v>9</v>
      </c>
      <c r="AU14" s="26">
        <v>9</v>
      </c>
      <c r="AV14" s="27">
        <v>9</v>
      </c>
      <c r="AW14" s="24">
        <v>9</v>
      </c>
      <c r="AX14" s="28">
        <v>7</v>
      </c>
      <c r="AY14" s="29">
        <v>1</v>
      </c>
      <c r="AZ14" s="24">
        <v>0</v>
      </c>
      <c r="BA14" s="30">
        <v>0</v>
      </c>
      <c r="BB14" s="24">
        <v>0</v>
      </c>
      <c r="BC14" s="31">
        <v>0</v>
      </c>
      <c r="BD14" s="24">
        <v>1</v>
      </c>
      <c r="BE14" s="32">
        <v>0</v>
      </c>
      <c r="BF14" s="24">
        <v>0</v>
      </c>
      <c r="BG14" s="33">
        <v>0</v>
      </c>
      <c r="BH14" s="24">
        <v>0</v>
      </c>
      <c r="BI14" s="34">
        <v>0</v>
      </c>
      <c r="BJ14" s="24">
        <v>0</v>
      </c>
      <c r="BK14" s="35">
        <v>0</v>
      </c>
      <c r="BL14" s="24">
        <v>0</v>
      </c>
      <c r="BM14" s="36">
        <v>0</v>
      </c>
      <c r="BN14" s="24">
        <v>0</v>
      </c>
      <c r="BO14" s="37">
        <v>0</v>
      </c>
      <c r="BP14" s="24">
        <v>2</v>
      </c>
    </row>
    <row r="15" spans="1:129" s="39" customFormat="1" ht="15.75" customHeight="1" x14ac:dyDescent="0.2">
      <c r="A15" s="38" t="s">
        <v>23</v>
      </c>
      <c r="B15" s="38"/>
      <c r="C15" s="38">
        <v>80</v>
      </c>
      <c r="D15" s="38" t="s">
        <v>241</v>
      </c>
      <c r="E15" s="38" t="s">
        <v>242</v>
      </c>
      <c r="I15" s="23">
        <v>2</v>
      </c>
      <c r="J15" s="24">
        <v>2</v>
      </c>
      <c r="K15" s="25">
        <v>6</v>
      </c>
      <c r="L15" s="24">
        <v>7</v>
      </c>
      <c r="M15" s="26">
        <v>7</v>
      </c>
      <c r="N15" s="27">
        <v>3</v>
      </c>
      <c r="O15" s="24">
        <v>7</v>
      </c>
      <c r="P15" s="28">
        <v>4</v>
      </c>
      <c r="Q15" s="29">
        <v>8</v>
      </c>
      <c r="R15" s="24">
        <v>8</v>
      </c>
      <c r="S15" s="30">
        <v>4</v>
      </c>
      <c r="T15" s="24">
        <v>4</v>
      </c>
      <c r="U15" s="31">
        <v>3</v>
      </c>
      <c r="V15" s="24">
        <v>7</v>
      </c>
      <c r="W15" s="32">
        <v>7</v>
      </c>
      <c r="X15" s="24">
        <v>6</v>
      </c>
      <c r="Y15" s="33">
        <v>5</v>
      </c>
      <c r="Z15" s="24">
        <v>3</v>
      </c>
      <c r="AA15" s="34">
        <v>5</v>
      </c>
      <c r="AB15" s="24">
        <v>6</v>
      </c>
      <c r="AC15" s="35">
        <v>3</v>
      </c>
      <c r="AD15" s="24">
        <v>3</v>
      </c>
      <c r="AE15" s="36">
        <v>3</v>
      </c>
      <c r="AF15" s="24">
        <v>7</v>
      </c>
      <c r="AG15" s="37">
        <v>4</v>
      </c>
      <c r="AH15" s="24">
        <v>7</v>
      </c>
      <c r="AI15" s="24" t="s">
        <v>23</v>
      </c>
      <c r="AJ15" s="24" t="s">
        <v>243</v>
      </c>
      <c r="AK15" s="24">
        <v>80</v>
      </c>
      <c r="AL15" s="24" t="s">
        <v>241</v>
      </c>
      <c r="AM15" s="24" t="s">
        <v>242</v>
      </c>
      <c r="AN15" s="24" t="s">
        <v>249</v>
      </c>
      <c r="AO15" s="40"/>
      <c r="AP15" s="40"/>
      <c r="AQ15" s="95">
        <v>1</v>
      </c>
      <c r="AR15" s="24">
        <v>3</v>
      </c>
      <c r="AS15" s="25">
        <v>7</v>
      </c>
      <c r="AT15" s="24">
        <v>7</v>
      </c>
      <c r="AU15" s="26">
        <v>8</v>
      </c>
      <c r="AV15" s="27">
        <v>4</v>
      </c>
      <c r="AW15" s="24">
        <v>7</v>
      </c>
      <c r="AX15" s="28">
        <v>4</v>
      </c>
      <c r="AY15" s="29">
        <v>9</v>
      </c>
      <c r="AZ15" s="24">
        <v>7</v>
      </c>
      <c r="BA15" s="30">
        <v>4</v>
      </c>
      <c r="BB15" s="24">
        <v>3</v>
      </c>
      <c r="BC15" s="31">
        <v>4</v>
      </c>
      <c r="BD15" s="24">
        <v>6</v>
      </c>
      <c r="BE15" s="32">
        <v>6</v>
      </c>
      <c r="BF15" s="24">
        <v>4</v>
      </c>
      <c r="BG15" s="33">
        <v>4</v>
      </c>
      <c r="BH15" s="24">
        <v>2</v>
      </c>
      <c r="BI15" s="34">
        <v>2</v>
      </c>
      <c r="BJ15" s="24">
        <v>4</v>
      </c>
      <c r="BK15" s="35">
        <v>5</v>
      </c>
      <c r="BL15" s="24">
        <v>1</v>
      </c>
      <c r="BM15" s="36">
        <v>2</v>
      </c>
      <c r="BN15" s="24">
        <v>1</v>
      </c>
      <c r="BO15" s="37">
        <v>2</v>
      </c>
      <c r="BP15" s="24">
        <v>7</v>
      </c>
    </row>
    <row r="16" spans="1:129" s="39" customFormat="1" ht="15.75" customHeight="1" x14ac:dyDescent="0.2">
      <c r="A16" s="24" t="s">
        <v>30</v>
      </c>
      <c r="B16" s="24"/>
      <c r="C16" s="24">
        <v>20</v>
      </c>
      <c r="D16" s="24" t="s">
        <v>241</v>
      </c>
      <c r="E16" s="24" t="s">
        <v>242</v>
      </c>
      <c r="F16" s="40"/>
      <c r="G16" s="40"/>
      <c r="H16" s="40"/>
      <c r="I16" s="23">
        <v>3</v>
      </c>
      <c r="J16" s="24">
        <v>2</v>
      </c>
      <c r="K16" s="25">
        <v>6</v>
      </c>
      <c r="L16" s="24">
        <v>10</v>
      </c>
      <c r="M16" s="26">
        <v>10</v>
      </c>
      <c r="N16" s="27">
        <v>10</v>
      </c>
      <c r="O16" s="24">
        <v>10</v>
      </c>
      <c r="P16" s="28">
        <v>7</v>
      </c>
      <c r="Q16" s="29">
        <v>4</v>
      </c>
      <c r="R16" s="24">
        <v>8</v>
      </c>
      <c r="S16" s="30">
        <v>6</v>
      </c>
      <c r="T16" s="24">
        <v>6</v>
      </c>
      <c r="U16" s="31">
        <v>5</v>
      </c>
      <c r="V16" s="24">
        <v>0</v>
      </c>
      <c r="W16" s="32">
        <v>0</v>
      </c>
      <c r="X16" s="24">
        <v>0</v>
      </c>
      <c r="Y16" s="33">
        <v>0</v>
      </c>
      <c r="Z16" s="24">
        <v>0</v>
      </c>
      <c r="AA16" s="34">
        <v>0</v>
      </c>
      <c r="AB16" s="24">
        <v>0</v>
      </c>
      <c r="AC16" s="35">
        <v>0</v>
      </c>
      <c r="AD16" s="24">
        <v>0</v>
      </c>
      <c r="AE16" s="36">
        <v>0</v>
      </c>
      <c r="AF16" s="24">
        <v>0</v>
      </c>
      <c r="AG16" s="37">
        <v>0</v>
      </c>
      <c r="AH16" s="24">
        <v>3</v>
      </c>
      <c r="AI16" s="38" t="s">
        <v>30</v>
      </c>
      <c r="AJ16" s="38" t="s">
        <v>243</v>
      </c>
      <c r="AK16" s="38">
        <v>20</v>
      </c>
      <c r="AL16" s="38" t="s">
        <v>241</v>
      </c>
      <c r="AM16" s="38" t="s">
        <v>242</v>
      </c>
      <c r="AQ16" s="95">
        <v>7</v>
      </c>
      <c r="AR16" s="24">
        <v>8</v>
      </c>
      <c r="AS16" s="25">
        <v>8</v>
      </c>
      <c r="AT16" s="24">
        <v>9</v>
      </c>
      <c r="AU16" s="26">
        <v>8</v>
      </c>
      <c r="AV16" s="27">
        <v>10</v>
      </c>
      <c r="AW16" s="24">
        <v>10</v>
      </c>
      <c r="AX16" s="28">
        <v>9</v>
      </c>
      <c r="AY16" s="29">
        <v>4</v>
      </c>
      <c r="AZ16" s="24">
        <v>3</v>
      </c>
      <c r="BA16" s="30">
        <v>3</v>
      </c>
      <c r="BB16" s="24">
        <v>3</v>
      </c>
      <c r="BC16" s="31">
        <v>0</v>
      </c>
      <c r="BD16" s="24">
        <v>0</v>
      </c>
      <c r="BE16" s="32">
        <v>0</v>
      </c>
      <c r="BF16" s="24">
        <v>0</v>
      </c>
      <c r="BG16" s="33">
        <v>0</v>
      </c>
      <c r="BH16" s="24">
        <v>0</v>
      </c>
      <c r="BI16" s="34">
        <v>0</v>
      </c>
      <c r="BJ16" s="24">
        <v>0</v>
      </c>
      <c r="BK16" s="35">
        <v>0</v>
      </c>
      <c r="BL16" s="24">
        <v>0</v>
      </c>
      <c r="BM16" s="36">
        <v>0</v>
      </c>
      <c r="BN16" s="24">
        <v>0</v>
      </c>
      <c r="BO16" s="37">
        <v>0</v>
      </c>
      <c r="BP16" s="24">
        <v>1</v>
      </c>
    </row>
    <row r="17" spans="1:129" s="39" customFormat="1" ht="15.75" customHeight="1" x14ac:dyDescent="0.2">
      <c r="A17" s="24" t="s">
        <v>27</v>
      </c>
      <c r="B17" s="24"/>
      <c r="C17" s="24">
        <v>20</v>
      </c>
      <c r="D17" s="24" t="s">
        <v>241</v>
      </c>
      <c r="E17" s="40"/>
      <c r="F17" s="40"/>
      <c r="G17" s="40"/>
      <c r="H17" s="24" t="s">
        <v>258</v>
      </c>
      <c r="I17" s="23">
        <v>4</v>
      </c>
      <c r="J17" s="24">
        <v>5</v>
      </c>
      <c r="K17" s="25">
        <v>4</v>
      </c>
      <c r="L17" s="24">
        <v>6</v>
      </c>
      <c r="M17" s="26">
        <v>7</v>
      </c>
      <c r="N17" s="27">
        <v>6</v>
      </c>
      <c r="O17" s="24">
        <v>7</v>
      </c>
      <c r="P17" s="28">
        <v>7</v>
      </c>
      <c r="Q17" s="29">
        <v>6</v>
      </c>
      <c r="R17" s="24">
        <v>5</v>
      </c>
      <c r="S17" s="30">
        <v>4</v>
      </c>
      <c r="T17" s="24">
        <v>4</v>
      </c>
      <c r="U17" s="31">
        <v>5</v>
      </c>
      <c r="V17" s="24">
        <v>5</v>
      </c>
      <c r="W17" s="32">
        <v>5</v>
      </c>
      <c r="X17" s="24">
        <v>4</v>
      </c>
      <c r="Y17" s="33">
        <v>4</v>
      </c>
      <c r="Z17" s="24">
        <v>4</v>
      </c>
      <c r="AA17" s="34">
        <v>4</v>
      </c>
      <c r="AB17" s="24">
        <v>4</v>
      </c>
      <c r="AC17" s="35">
        <v>4</v>
      </c>
      <c r="AD17" s="24">
        <v>4</v>
      </c>
      <c r="AE17" s="36">
        <v>4</v>
      </c>
      <c r="AF17" s="24">
        <v>4</v>
      </c>
      <c r="AG17" s="37">
        <v>4</v>
      </c>
      <c r="AH17" s="24">
        <v>7</v>
      </c>
      <c r="AI17" s="38" t="s">
        <v>27</v>
      </c>
      <c r="AJ17" s="38" t="s">
        <v>243</v>
      </c>
      <c r="AK17" s="38">
        <v>20</v>
      </c>
      <c r="AL17" s="38" t="s">
        <v>241</v>
      </c>
      <c r="AN17" s="38" t="s">
        <v>284</v>
      </c>
      <c r="AQ17" s="95">
        <v>5</v>
      </c>
      <c r="AR17" s="24">
        <v>5</v>
      </c>
      <c r="AS17" s="25">
        <v>4</v>
      </c>
      <c r="AT17" s="24">
        <v>6</v>
      </c>
      <c r="AU17" s="26">
        <v>8</v>
      </c>
      <c r="AV17" s="27">
        <v>6</v>
      </c>
      <c r="AW17" s="24">
        <v>9</v>
      </c>
      <c r="AX17" s="28">
        <v>7</v>
      </c>
      <c r="AY17" s="29">
        <v>2</v>
      </c>
      <c r="AZ17" s="24">
        <v>2</v>
      </c>
      <c r="BA17" s="30">
        <v>2</v>
      </c>
      <c r="BB17" s="24">
        <v>5</v>
      </c>
      <c r="BC17" s="31">
        <v>1</v>
      </c>
      <c r="BD17" s="24">
        <v>1</v>
      </c>
      <c r="BE17" s="32">
        <v>1</v>
      </c>
      <c r="BF17" s="24">
        <v>1</v>
      </c>
      <c r="BG17" s="33">
        <v>1</v>
      </c>
      <c r="BH17" s="24">
        <v>1</v>
      </c>
      <c r="BI17" s="34">
        <v>1</v>
      </c>
      <c r="BJ17" s="24">
        <v>1</v>
      </c>
      <c r="BK17" s="35">
        <v>1</v>
      </c>
      <c r="BL17" s="24">
        <v>1</v>
      </c>
      <c r="BM17" s="36">
        <v>1</v>
      </c>
      <c r="BN17" s="24">
        <v>1</v>
      </c>
      <c r="BO17" s="37">
        <v>1</v>
      </c>
      <c r="BP17" s="24">
        <v>6</v>
      </c>
    </row>
    <row r="18" spans="1:129" s="39" customFormat="1" ht="15.75" customHeight="1" x14ac:dyDescent="0.2">
      <c r="A18" s="24" t="s">
        <v>34</v>
      </c>
      <c r="B18" s="24"/>
      <c r="C18" s="24">
        <v>20</v>
      </c>
      <c r="D18" s="24" t="s">
        <v>241</v>
      </c>
      <c r="E18" s="24" t="s">
        <v>242</v>
      </c>
      <c r="F18" s="40"/>
      <c r="G18" s="40"/>
      <c r="H18" s="40"/>
      <c r="I18" s="23">
        <v>7</v>
      </c>
      <c r="J18" s="24">
        <v>8</v>
      </c>
      <c r="K18" s="25">
        <v>8</v>
      </c>
      <c r="L18" s="24">
        <v>8</v>
      </c>
      <c r="M18" s="26">
        <v>7</v>
      </c>
      <c r="N18" s="27">
        <v>6</v>
      </c>
      <c r="O18" s="24">
        <v>9</v>
      </c>
      <c r="P18" s="28">
        <v>7</v>
      </c>
      <c r="Q18" s="29">
        <v>1</v>
      </c>
      <c r="R18" s="24">
        <v>1</v>
      </c>
      <c r="S18" s="30">
        <v>1</v>
      </c>
      <c r="T18" s="24">
        <v>1</v>
      </c>
      <c r="U18" s="31">
        <v>1</v>
      </c>
      <c r="V18" s="24">
        <v>1</v>
      </c>
      <c r="W18" s="32">
        <v>1</v>
      </c>
      <c r="X18" s="24">
        <v>1</v>
      </c>
      <c r="Y18" s="33">
        <v>1</v>
      </c>
      <c r="Z18" s="24">
        <v>1</v>
      </c>
      <c r="AA18" s="34">
        <v>1</v>
      </c>
      <c r="AB18" s="24">
        <v>1</v>
      </c>
      <c r="AC18" s="35">
        <v>1</v>
      </c>
      <c r="AD18" s="24">
        <v>1</v>
      </c>
      <c r="AE18" s="36">
        <v>1</v>
      </c>
      <c r="AF18" s="24">
        <v>1</v>
      </c>
      <c r="AG18" s="37">
        <v>1</v>
      </c>
      <c r="AH18" s="24">
        <v>1</v>
      </c>
      <c r="AI18" s="38" t="s">
        <v>34</v>
      </c>
      <c r="AJ18" s="38" t="s">
        <v>243</v>
      </c>
      <c r="AK18" s="38">
        <v>20</v>
      </c>
      <c r="AL18" s="38" t="s">
        <v>241</v>
      </c>
      <c r="AM18" s="38" t="s">
        <v>288</v>
      </c>
      <c r="AQ18" s="95">
        <v>4</v>
      </c>
      <c r="AR18" s="24">
        <v>8</v>
      </c>
      <c r="AS18" s="25">
        <v>8</v>
      </c>
      <c r="AT18" s="24">
        <v>8</v>
      </c>
      <c r="AU18" s="26">
        <v>6</v>
      </c>
      <c r="AV18" s="27">
        <v>7</v>
      </c>
      <c r="AW18" s="24">
        <v>9</v>
      </c>
      <c r="AX18" s="28">
        <v>7</v>
      </c>
      <c r="AY18" s="29">
        <v>7</v>
      </c>
      <c r="AZ18" s="24">
        <v>8</v>
      </c>
      <c r="BA18" s="30">
        <v>8</v>
      </c>
      <c r="BB18" s="24">
        <v>8</v>
      </c>
      <c r="BC18" s="31">
        <v>8</v>
      </c>
      <c r="BD18" s="24">
        <v>7</v>
      </c>
      <c r="BE18" s="32">
        <v>7</v>
      </c>
      <c r="BF18" s="24">
        <v>8</v>
      </c>
      <c r="BG18" s="33">
        <v>8</v>
      </c>
      <c r="BH18" s="24">
        <v>8</v>
      </c>
      <c r="BI18" s="34">
        <v>8</v>
      </c>
      <c r="BJ18" s="24">
        <v>8</v>
      </c>
      <c r="BK18" s="35">
        <v>8</v>
      </c>
      <c r="BL18" s="24">
        <v>8</v>
      </c>
      <c r="BM18" s="36">
        <v>7</v>
      </c>
      <c r="BN18" s="24">
        <v>8</v>
      </c>
      <c r="BO18" s="37">
        <v>8</v>
      </c>
      <c r="BP18" s="24">
        <v>7</v>
      </c>
    </row>
    <row r="19" spans="1:129" s="40" customFormat="1" ht="15.75" customHeight="1" x14ac:dyDescent="0.2">
      <c r="A19" s="24" t="s">
        <v>32</v>
      </c>
      <c r="B19" s="24"/>
      <c r="C19" s="24">
        <v>20</v>
      </c>
      <c r="D19" s="24" t="s">
        <v>241</v>
      </c>
      <c r="E19" s="24" t="s">
        <v>242</v>
      </c>
      <c r="I19" s="23">
        <v>9</v>
      </c>
      <c r="J19" s="24">
        <v>10</v>
      </c>
      <c r="K19" s="25">
        <v>10</v>
      </c>
      <c r="L19" s="24">
        <v>10</v>
      </c>
      <c r="M19" s="26">
        <v>10</v>
      </c>
      <c r="N19" s="27">
        <v>8</v>
      </c>
      <c r="O19" s="24">
        <v>10</v>
      </c>
      <c r="P19" s="28">
        <v>10</v>
      </c>
      <c r="Q19" s="29">
        <v>5</v>
      </c>
      <c r="R19" s="24">
        <v>0</v>
      </c>
      <c r="S19" s="30">
        <v>0</v>
      </c>
      <c r="T19" s="24">
        <v>0</v>
      </c>
      <c r="U19" s="31">
        <v>0</v>
      </c>
      <c r="V19" s="24">
        <v>0</v>
      </c>
      <c r="W19" s="32">
        <v>1</v>
      </c>
      <c r="X19" s="24">
        <v>0</v>
      </c>
      <c r="Y19" s="33">
        <v>1</v>
      </c>
      <c r="Z19" s="24">
        <v>0</v>
      </c>
      <c r="AA19" s="34">
        <v>0</v>
      </c>
      <c r="AB19" s="24">
        <v>0</v>
      </c>
      <c r="AC19" s="35">
        <v>0</v>
      </c>
      <c r="AD19" s="24">
        <v>0</v>
      </c>
      <c r="AE19" s="36">
        <v>0</v>
      </c>
      <c r="AF19" s="24">
        <v>0</v>
      </c>
      <c r="AG19" s="37">
        <v>0</v>
      </c>
      <c r="AH19" s="24">
        <v>9</v>
      </c>
      <c r="AI19" s="38" t="s">
        <v>32</v>
      </c>
      <c r="AJ19" s="38" t="s">
        <v>243</v>
      </c>
      <c r="AK19" s="38">
        <v>20</v>
      </c>
      <c r="AL19" s="38" t="s">
        <v>241</v>
      </c>
      <c r="AM19" s="38" t="s">
        <v>242</v>
      </c>
      <c r="AN19" s="39"/>
      <c r="AO19" s="39"/>
      <c r="AP19" s="39"/>
      <c r="AQ19" s="95">
        <v>10</v>
      </c>
      <c r="AR19" s="24">
        <v>7</v>
      </c>
      <c r="AS19" s="25">
        <v>9</v>
      </c>
      <c r="AT19" s="24">
        <v>10</v>
      </c>
      <c r="AU19" s="26">
        <v>8</v>
      </c>
      <c r="AV19" s="27">
        <v>6</v>
      </c>
      <c r="AW19" s="24">
        <v>9</v>
      </c>
      <c r="AX19" s="28">
        <v>9</v>
      </c>
      <c r="AY19" s="29">
        <v>3</v>
      </c>
      <c r="AZ19" s="24">
        <v>0</v>
      </c>
      <c r="BA19" s="30">
        <v>0</v>
      </c>
      <c r="BB19" s="24">
        <v>0</v>
      </c>
      <c r="BC19" s="31">
        <v>0</v>
      </c>
      <c r="BD19" s="24">
        <v>3</v>
      </c>
      <c r="BE19" s="32">
        <v>3</v>
      </c>
      <c r="BF19" s="24">
        <v>2</v>
      </c>
      <c r="BG19" s="33">
        <v>2</v>
      </c>
      <c r="BH19" s="24">
        <v>0</v>
      </c>
      <c r="BI19" s="34">
        <v>0</v>
      </c>
      <c r="BJ19" s="24">
        <v>0</v>
      </c>
      <c r="BK19" s="35">
        <v>0</v>
      </c>
      <c r="BL19" s="24">
        <v>0</v>
      </c>
      <c r="BM19" s="36">
        <v>0</v>
      </c>
      <c r="BN19" s="24">
        <v>0</v>
      </c>
      <c r="BO19" s="37">
        <v>0</v>
      </c>
      <c r="BP19" s="24">
        <v>9</v>
      </c>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row>
    <row r="20" spans="1:129" s="40" customFormat="1" ht="15.75" customHeight="1" x14ac:dyDescent="0.2">
      <c r="A20" s="24" t="s">
        <v>38</v>
      </c>
      <c r="B20" s="24"/>
      <c r="C20" s="24">
        <v>20</v>
      </c>
      <c r="D20" s="24" t="s">
        <v>241</v>
      </c>
      <c r="E20" s="24" t="s">
        <v>257</v>
      </c>
      <c r="I20" s="23">
        <v>9</v>
      </c>
      <c r="J20" s="24">
        <v>10</v>
      </c>
      <c r="K20" s="25">
        <v>10</v>
      </c>
      <c r="L20" s="24">
        <v>10</v>
      </c>
      <c r="M20" s="26">
        <v>10</v>
      </c>
      <c r="N20" s="27">
        <v>6</v>
      </c>
      <c r="O20" s="24">
        <v>10</v>
      </c>
      <c r="P20" s="28">
        <v>8</v>
      </c>
      <c r="Q20" s="29">
        <v>0</v>
      </c>
      <c r="R20" s="24">
        <v>0</v>
      </c>
      <c r="S20" s="30">
        <v>0</v>
      </c>
      <c r="T20" s="24">
        <v>0</v>
      </c>
      <c r="U20" s="31">
        <v>0</v>
      </c>
      <c r="V20" s="24">
        <v>0</v>
      </c>
      <c r="W20" s="32">
        <v>0</v>
      </c>
      <c r="X20" s="24">
        <v>0</v>
      </c>
      <c r="Y20" s="33">
        <v>0</v>
      </c>
      <c r="Z20" s="24">
        <v>0</v>
      </c>
      <c r="AA20" s="34">
        <v>0</v>
      </c>
      <c r="AB20" s="24">
        <v>0</v>
      </c>
      <c r="AC20" s="35">
        <v>0</v>
      </c>
      <c r="AD20" s="24">
        <v>0</v>
      </c>
      <c r="AE20" s="36">
        <v>0</v>
      </c>
      <c r="AF20" s="24">
        <v>0</v>
      </c>
      <c r="AG20" s="37">
        <v>0</v>
      </c>
      <c r="AH20" s="24">
        <v>0</v>
      </c>
      <c r="AI20" s="38" t="s">
        <v>38</v>
      </c>
      <c r="AJ20" s="38" t="s">
        <v>243</v>
      </c>
      <c r="AK20" s="38">
        <v>20</v>
      </c>
      <c r="AL20" s="38" t="s">
        <v>241</v>
      </c>
      <c r="AM20" s="38" t="s">
        <v>257</v>
      </c>
      <c r="AN20" s="39"/>
      <c r="AO20" s="39"/>
      <c r="AP20" s="39"/>
      <c r="AQ20" s="95">
        <v>2</v>
      </c>
      <c r="AR20" s="24">
        <v>10</v>
      </c>
      <c r="AS20" s="25">
        <v>10</v>
      </c>
      <c r="AT20" s="24">
        <v>10</v>
      </c>
      <c r="AU20" s="26">
        <v>10</v>
      </c>
      <c r="AV20" s="27">
        <v>5</v>
      </c>
      <c r="AW20" s="24">
        <v>10</v>
      </c>
      <c r="AX20" s="28">
        <v>8</v>
      </c>
      <c r="AY20" s="29">
        <v>2</v>
      </c>
      <c r="AZ20" s="24">
        <v>0</v>
      </c>
      <c r="BA20" s="30">
        <v>0</v>
      </c>
      <c r="BB20" s="24">
        <v>0</v>
      </c>
      <c r="BC20" s="31">
        <v>2</v>
      </c>
      <c r="BD20" s="24">
        <v>0</v>
      </c>
      <c r="BE20" s="32">
        <v>0</v>
      </c>
      <c r="BF20" s="24">
        <v>2</v>
      </c>
      <c r="BG20" s="33">
        <v>2</v>
      </c>
      <c r="BH20" s="24">
        <v>2</v>
      </c>
      <c r="BI20" s="34">
        <v>2</v>
      </c>
      <c r="BJ20" s="24">
        <v>2</v>
      </c>
      <c r="BK20" s="35">
        <v>2</v>
      </c>
      <c r="BL20" s="24">
        <v>2</v>
      </c>
      <c r="BM20" s="36">
        <v>2</v>
      </c>
      <c r="BN20" s="24">
        <v>2</v>
      </c>
      <c r="BO20" s="37">
        <v>2</v>
      </c>
      <c r="BP20" s="24">
        <v>2</v>
      </c>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row>
    <row r="21" spans="1:129" s="39" customFormat="1" ht="15.75" customHeight="1" x14ac:dyDescent="0.2">
      <c r="A21" s="24" t="s">
        <v>36</v>
      </c>
      <c r="B21" s="24"/>
      <c r="C21" s="24">
        <v>20</v>
      </c>
      <c r="D21" s="24" t="s">
        <v>241</v>
      </c>
      <c r="E21" s="24" t="s">
        <v>295</v>
      </c>
      <c r="F21" s="40"/>
      <c r="G21" s="40"/>
      <c r="H21" s="40"/>
      <c r="I21" s="23">
        <v>4</v>
      </c>
      <c r="J21" s="24">
        <v>7</v>
      </c>
      <c r="K21" s="25">
        <v>9</v>
      </c>
      <c r="L21" s="24">
        <v>8</v>
      </c>
      <c r="M21" s="26">
        <v>4</v>
      </c>
      <c r="N21" s="27">
        <v>5</v>
      </c>
      <c r="O21" s="24">
        <v>10</v>
      </c>
      <c r="P21" s="28">
        <v>7</v>
      </c>
      <c r="Q21" s="29">
        <v>9</v>
      </c>
      <c r="R21" s="24">
        <v>7</v>
      </c>
      <c r="S21" s="30">
        <v>4</v>
      </c>
      <c r="T21" s="24">
        <v>1</v>
      </c>
      <c r="U21" s="31">
        <v>3</v>
      </c>
      <c r="V21" s="24">
        <v>8</v>
      </c>
      <c r="W21" s="32">
        <v>7</v>
      </c>
      <c r="X21" s="24">
        <v>8</v>
      </c>
      <c r="Y21" s="33">
        <v>8</v>
      </c>
      <c r="Z21" s="24">
        <v>9</v>
      </c>
      <c r="AA21" s="34">
        <v>3</v>
      </c>
      <c r="AB21" s="24">
        <v>10</v>
      </c>
      <c r="AC21" s="35">
        <v>7</v>
      </c>
      <c r="AD21" s="24">
        <v>0</v>
      </c>
      <c r="AE21" s="36">
        <v>0</v>
      </c>
      <c r="AF21" s="24">
        <v>1</v>
      </c>
      <c r="AG21" s="37">
        <v>8</v>
      </c>
      <c r="AH21" s="24">
        <v>6</v>
      </c>
      <c r="AI21" s="38" t="s">
        <v>36</v>
      </c>
      <c r="AJ21" s="38" t="s">
        <v>243</v>
      </c>
      <c r="AK21" s="38">
        <v>20</v>
      </c>
      <c r="AL21" s="38" t="s">
        <v>241</v>
      </c>
      <c r="AM21" s="38" t="s">
        <v>257</v>
      </c>
      <c r="AQ21" s="95">
        <v>4</v>
      </c>
      <c r="AR21" s="24">
        <v>5</v>
      </c>
      <c r="AS21" s="25">
        <v>9</v>
      </c>
      <c r="AT21" s="24">
        <v>8</v>
      </c>
      <c r="AU21" s="26">
        <v>5</v>
      </c>
      <c r="AV21" s="27">
        <v>7</v>
      </c>
      <c r="AW21" s="24">
        <v>10</v>
      </c>
      <c r="AX21" s="28">
        <v>7</v>
      </c>
      <c r="AY21" s="29">
        <v>6</v>
      </c>
      <c r="AZ21" s="24">
        <v>7</v>
      </c>
      <c r="BA21" s="30">
        <v>4</v>
      </c>
      <c r="BB21" s="24">
        <v>2</v>
      </c>
      <c r="BC21" s="31">
        <v>4</v>
      </c>
      <c r="BD21" s="24">
        <v>8</v>
      </c>
      <c r="BE21" s="32">
        <v>8</v>
      </c>
      <c r="BF21" s="24">
        <v>8</v>
      </c>
      <c r="BG21" s="33">
        <v>8</v>
      </c>
      <c r="BH21" s="24">
        <v>7</v>
      </c>
      <c r="BI21" s="34">
        <v>4</v>
      </c>
      <c r="BJ21" s="24">
        <v>1</v>
      </c>
      <c r="BK21" s="35">
        <v>6</v>
      </c>
      <c r="BL21" s="24">
        <v>0</v>
      </c>
      <c r="BM21" s="36">
        <v>0</v>
      </c>
      <c r="BN21" s="24">
        <v>0</v>
      </c>
      <c r="BO21" s="37">
        <v>4</v>
      </c>
      <c r="BP21" s="24">
        <v>4</v>
      </c>
    </row>
    <row r="22" spans="1:129" s="39" customFormat="1" ht="15.75" customHeight="1" x14ac:dyDescent="0.2">
      <c r="A22" s="24" t="s">
        <v>42</v>
      </c>
      <c r="B22" s="24"/>
      <c r="C22" s="24">
        <v>20</v>
      </c>
      <c r="D22" s="24" t="s">
        <v>241</v>
      </c>
      <c r="E22" s="24" t="s">
        <v>257</v>
      </c>
      <c r="F22" s="40"/>
      <c r="G22" s="40"/>
      <c r="H22" s="40"/>
      <c r="I22" s="23">
        <v>1</v>
      </c>
      <c r="J22" s="24">
        <v>3</v>
      </c>
      <c r="K22" s="25">
        <v>5</v>
      </c>
      <c r="L22" s="24">
        <v>7</v>
      </c>
      <c r="M22" s="26">
        <v>8</v>
      </c>
      <c r="N22" s="27">
        <v>5</v>
      </c>
      <c r="O22" s="24">
        <v>10</v>
      </c>
      <c r="P22" s="28">
        <v>7</v>
      </c>
      <c r="Q22" s="29">
        <v>8</v>
      </c>
      <c r="R22" s="24">
        <v>7</v>
      </c>
      <c r="S22" s="30">
        <v>3</v>
      </c>
      <c r="T22" s="24">
        <v>2</v>
      </c>
      <c r="U22" s="31">
        <v>0</v>
      </c>
      <c r="V22" s="24">
        <v>3</v>
      </c>
      <c r="W22" s="32">
        <v>7</v>
      </c>
      <c r="X22" s="24">
        <v>0</v>
      </c>
      <c r="Y22" s="33">
        <v>0</v>
      </c>
      <c r="Z22" s="24">
        <v>0</v>
      </c>
      <c r="AA22" s="34">
        <v>0</v>
      </c>
      <c r="AB22" s="24">
        <v>0</v>
      </c>
      <c r="AC22" s="35">
        <v>0</v>
      </c>
      <c r="AD22" s="24">
        <v>0</v>
      </c>
      <c r="AE22" s="36">
        <v>0</v>
      </c>
      <c r="AF22" s="24">
        <v>0</v>
      </c>
      <c r="AG22" s="37">
        <v>0</v>
      </c>
      <c r="AH22" s="24">
        <v>4</v>
      </c>
      <c r="AI22" s="38" t="s">
        <v>42</v>
      </c>
      <c r="AJ22" s="38" t="s">
        <v>243</v>
      </c>
      <c r="AK22" s="38">
        <v>20</v>
      </c>
      <c r="AL22" s="38" t="s">
        <v>241</v>
      </c>
      <c r="AN22" s="38" t="s">
        <v>249</v>
      </c>
      <c r="AQ22" s="95">
        <v>0</v>
      </c>
      <c r="AR22" s="24">
        <v>5</v>
      </c>
      <c r="AS22" s="25">
        <v>6</v>
      </c>
      <c r="AT22" s="24">
        <v>7</v>
      </c>
      <c r="AU22" s="26">
        <v>8</v>
      </c>
      <c r="AV22" s="27">
        <v>7</v>
      </c>
      <c r="AW22" s="24">
        <v>9</v>
      </c>
      <c r="AX22" s="28">
        <v>7</v>
      </c>
      <c r="AY22" s="29">
        <v>7</v>
      </c>
      <c r="AZ22" s="24">
        <v>7</v>
      </c>
      <c r="BA22" s="30">
        <v>6</v>
      </c>
      <c r="BB22" s="24">
        <v>6</v>
      </c>
      <c r="BC22" s="31">
        <v>1</v>
      </c>
      <c r="BD22" s="24">
        <v>6</v>
      </c>
      <c r="BE22" s="32">
        <v>8</v>
      </c>
      <c r="BF22" s="24">
        <v>6</v>
      </c>
      <c r="BG22" s="33">
        <v>9</v>
      </c>
      <c r="BH22" s="24">
        <v>6</v>
      </c>
      <c r="BI22" s="34">
        <v>6</v>
      </c>
      <c r="BJ22" s="24">
        <v>4</v>
      </c>
      <c r="BK22" s="35">
        <v>0</v>
      </c>
      <c r="BL22" s="24">
        <v>0</v>
      </c>
      <c r="BM22" s="36">
        <v>0</v>
      </c>
      <c r="BN22" s="24">
        <v>0</v>
      </c>
      <c r="BO22" s="37">
        <v>0</v>
      </c>
      <c r="BP22" s="24">
        <v>7</v>
      </c>
    </row>
    <row r="23" spans="1:129" s="39" customFormat="1" ht="15.75" customHeight="1" x14ac:dyDescent="0.2">
      <c r="A23" s="24" t="s">
        <v>300</v>
      </c>
      <c r="B23" s="24"/>
      <c r="C23" s="24">
        <v>20</v>
      </c>
      <c r="D23" s="24" t="s">
        <v>241</v>
      </c>
      <c r="E23" s="24" t="s">
        <v>242</v>
      </c>
      <c r="F23" s="40"/>
      <c r="G23" s="40"/>
      <c r="H23" s="40"/>
      <c r="I23" s="23">
        <v>8</v>
      </c>
      <c r="J23" s="24">
        <v>8</v>
      </c>
      <c r="K23" s="25">
        <v>8</v>
      </c>
      <c r="L23" s="24">
        <v>7</v>
      </c>
      <c r="M23" s="26">
        <v>8</v>
      </c>
      <c r="N23" s="27">
        <v>5</v>
      </c>
      <c r="O23" s="24">
        <v>6</v>
      </c>
      <c r="P23" s="28">
        <v>8</v>
      </c>
      <c r="Q23" s="29">
        <v>4</v>
      </c>
      <c r="R23" s="24">
        <v>3</v>
      </c>
      <c r="S23" s="30">
        <v>3</v>
      </c>
      <c r="T23" s="24">
        <v>3</v>
      </c>
      <c r="U23" s="31">
        <v>4</v>
      </c>
      <c r="V23" s="24">
        <v>4</v>
      </c>
      <c r="W23" s="32">
        <v>4</v>
      </c>
      <c r="X23" s="24">
        <v>5</v>
      </c>
      <c r="Y23" s="33">
        <v>5</v>
      </c>
      <c r="Z23" s="24">
        <v>5</v>
      </c>
      <c r="AA23" s="34">
        <v>5</v>
      </c>
      <c r="AB23" s="24">
        <v>5</v>
      </c>
      <c r="AC23" s="35">
        <v>5</v>
      </c>
      <c r="AD23" s="24">
        <v>5</v>
      </c>
      <c r="AE23" s="36">
        <v>5</v>
      </c>
      <c r="AF23" s="24">
        <v>5</v>
      </c>
      <c r="AG23" s="37">
        <v>8</v>
      </c>
      <c r="AH23" s="24">
        <v>4</v>
      </c>
      <c r="AI23" s="38" t="s">
        <v>40</v>
      </c>
      <c r="AJ23" s="38" t="s">
        <v>243</v>
      </c>
      <c r="AK23" s="38">
        <v>20</v>
      </c>
      <c r="AL23" s="38" t="s">
        <v>241</v>
      </c>
      <c r="AM23" s="38" t="s">
        <v>242</v>
      </c>
      <c r="AQ23" s="95">
        <v>9</v>
      </c>
      <c r="AR23" s="24">
        <v>9</v>
      </c>
      <c r="AS23" s="25">
        <v>8</v>
      </c>
      <c r="AT23" s="24">
        <v>8</v>
      </c>
      <c r="AU23" s="26">
        <v>8</v>
      </c>
      <c r="AV23" s="27">
        <v>6</v>
      </c>
      <c r="AW23" s="24">
        <v>6</v>
      </c>
      <c r="AX23" s="28">
        <v>9</v>
      </c>
      <c r="AY23" s="29">
        <v>9</v>
      </c>
      <c r="AZ23" s="24">
        <v>8</v>
      </c>
      <c r="BA23" s="30">
        <v>8</v>
      </c>
      <c r="BB23" s="24">
        <v>8</v>
      </c>
      <c r="BC23" s="31">
        <v>8</v>
      </c>
      <c r="BD23" s="24">
        <v>8</v>
      </c>
      <c r="BE23" s="32">
        <v>8</v>
      </c>
      <c r="BF23" s="24">
        <v>7</v>
      </c>
      <c r="BG23" s="33">
        <v>7</v>
      </c>
      <c r="BH23" s="24">
        <v>6</v>
      </c>
      <c r="BI23" s="34">
        <v>5</v>
      </c>
      <c r="BJ23" s="24">
        <v>6</v>
      </c>
      <c r="BK23" s="35">
        <v>8</v>
      </c>
      <c r="BL23" s="24">
        <v>8</v>
      </c>
      <c r="BM23" s="36">
        <v>6</v>
      </c>
      <c r="BN23" s="24">
        <v>6</v>
      </c>
      <c r="BO23" s="37">
        <v>5</v>
      </c>
      <c r="BP23" s="24">
        <v>2</v>
      </c>
    </row>
    <row r="24" spans="1:129" s="39" customFormat="1" ht="15.75" customHeight="1" x14ac:dyDescent="0.2">
      <c r="A24" s="24" t="s">
        <v>46</v>
      </c>
      <c r="B24" s="24"/>
      <c r="C24" s="24">
        <v>80</v>
      </c>
      <c r="D24" s="24" t="s">
        <v>241</v>
      </c>
      <c r="E24" s="24" t="s">
        <v>242</v>
      </c>
      <c r="F24" s="24" t="s">
        <v>305</v>
      </c>
      <c r="G24" s="40"/>
      <c r="H24" s="40"/>
      <c r="I24" s="23">
        <v>3</v>
      </c>
      <c r="J24" s="24">
        <v>2</v>
      </c>
      <c r="K24" s="25">
        <v>3</v>
      </c>
      <c r="L24" s="24">
        <v>2</v>
      </c>
      <c r="M24" s="26">
        <v>4</v>
      </c>
      <c r="N24" s="27">
        <v>6</v>
      </c>
      <c r="O24" s="24">
        <v>9</v>
      </c>
      <c r="P24" s="28">
        <v>6</v>
      </c>
      <c r="Q24" s="29">
        <v>4</v>
      </c>
      <c r="R24" s="24">
        <v>3</v>
      </c>
      <c r="S24" s="30">
        <v>3</v>
      </c>
      <c r="T24" s="24">
        <v>4</v>
      </c>
      <c r="U24" s="31">
        <v>3</v>
      </c>
      <c r="V24" s="24">
        <v>3</v>
      </c>
      <c r="W24" s="32">
        <v>4</v>
      </c>
      <c r="X24" s="24">
        <v>2</v>
      </c>
      <c r="Y24" s="33">
        <v>3</v>
      </c>
      <c r="Z24" s="24">
        <v>1</v>
      </c>
      <c r="AA24" s="34">
        <v>1</v>
      </c>
      <c r="AB24" s="24">
        <v>1</v>
      </c>
      <c r="AC24" s="35">
        <v>1</v>
      </c>
      <c r="AD24" s="24">
        <v>2</v>
      </c>
      <c r="AE24" s="36">
        <v>1</v>
      </c>
      <c r="AF24" s="24">
        <v>1</v>
      </c>
      <c r="AG24" s="37">
        <v>1</v>
      </c>
      <c r="AH24" s="24">
        <v>4</v>
      </c>
      <c r="AI24" s="38" t="s">
        <v>46</v>
      </c>
      <c r="AJ24" s="38" t="s">
        <v>243</v>
      </c>
      <c r="AK24" s="38">
        <v>80</v>
      </c>
      <c r="AL24" s="38" t="s">
        <v>241</v>
      </c>
      <c r="AM24" s="38" t="s">
        <v>242</v>
      </c>
      <c r="AQ24" s="95">
        <v>1</v>
      </c>
      <c r="AR24" s="24">
        <v>5</v>
      </c>
      <c r="AS24" s="25">
        <v>5</v>
      </c>
      <c r="AT24" s="24">
        <v>4</v>
      </c>
      <c r="AU24" s="26">
        <v>4</v>
      </c>
      <c r="AV24" s="27">
        <v>6</v>
      </c>
      <c r="AW24" s="24">
        <v>8</v>
      </c>
      <c r="AX24" s="28">
        <v>8</v>
      </c>
      <c r="AY24" s="29">
        <v>7</v>
      </c>
      <c r="AZ24" s="24">
        <v>6</v>
      </c>
      <c r="BA24" s="30">
        <v>5</v>
      </c>
      <c r="BB24" s="24">
        <v>6</v>
      </c>
      <c r="BC24" s="31">
        <v>4</v>
      </c>
      <c r="BD24" s="24">
        <v>3</v>
      </c>
      <c r="BE24" s="32">
        <v>5</v>
      </c>
      <c r="BF24" s="24">
        <v>2</v>
      </c>
      <c r="BG24" s="33">
        <v>3</v>
      </c>
      <c r="BH24" s="24">
        <v>1</v>
      </c>
      <c r="BI24" s="34">
        <v>1</v>
      </c>
      <c r="BJ24" s="24">
        <v>1</v>
      </c>
      <c r="BK24" s="35">
        <v>1</v>
      </c>
      <c r="BL24" s="24">
        <v>1</v>
      </c>
      <c r="BM24" s="36">
        <v>1</v>
      </c>
      <c r="BN24" s="24">
        <v>1</v>
      </c>
      <c r="BO24" s="37">
        <v>1</v>
      </c>
      <c r="BP24" s="24">
        <v>6</v>
      </c>
    </row>
    <row r="25" spans="1:129" s="39" customFormat="1" ht="15.75" customHeight="1" x14ac:dyDescent="0.2">
      <c r="A25" s="24" t="s">
        <v>44</v>
      </c>
      <c r="B25" s="24"/>
      <c r="C25" s="24">
        <v>80</v>
      </c>
      <c r="D25" s="24" t="s">
        <v>241</v>
      </c>
      <c r="E25" s="24" t="s">
        <v>242</v>
      </c>
      <c r="F25" s="24" t="s">
        <v>308</v>
      </c>
      <c r="G25" s="40"/>
      <c r="H25" s="40"/>
      <c r="I25" s="23">
        <v>0</v>
      </c>
      <c r="J25" s="24">
        <v>2</v>
      </c>
      <c r="K25" s="25">
        <v>2</v>
      </c>
      <c r="L25" s="24">
        <v>5</v>
      </c>
      <c r="M25" s="26">
        <v>5</v>
      </c>
      <c r="N25" s="27">
        <v>5</v>
      </c>
      <c r="O25" s="24">
        <v>10</v>
      </c>
      <c r="P25" s="28">
        <v>8</v>
      </c>
      <c r="Q25" s="29">
        <v>9</v>
      </c>
      <c r="R25" s="24">
        <v>8</v>
      </c>
      <c r="S25" s="30">
        <v>7</v>
      </c>
      <c r="T25" s="24">
        <v>8</v>
      </c>
      <c r="U25" s="31">
        <v>8</v>
      </c>
      <c r="V25" s="24">
        <v>8</v>
      </c>
      <c r="W25" s="32">
        <v>8</v>
      </c>
      <c r="X25" s="24">
        <v>7</v>
      </c>
      <c r="Y25" s="33">
        <v>7</v>
      </c>
      <c r="Z25" s="24">
        <v>7</v>
      </c>
      <c r="AA25" s="34">
        <v>7</v>
      </c>
      <c r="AB25" s="24">
        <v>6</v>
      </c>
      <c r="AC25" s="35">
        <v>4</v>
      </c>
      <c r="AD25" s="24">
        <v>4</v>
      </c>
      <c r="AE25" s="36">
        <v>4</v>
      </c>
      <c r="AF25" s="24">
        <v>2</v>
      </c>
      <c r="AG25" s="37">
        <v>2</v>
      </c>
      <c r="AH25" s="24">
        <v>4</v>
      </c>
      <c r="AI25" s="38" t="s">
        <v>44</v>
      </c>
      <c r="AJ25" s="38" t="s">
        <v>243</v>
      </c>
      <c r="AK25" s="38">
        <v>80</v>
      </c>
      <c r="AL25" s="38" t="s">
        <v>241</v>
      </c>
      <c r="AM25" s="38" t="s">
        <v>242</v>
      </c>
      <c r="AQ25" s="95">
        <v>1</v>
      </c>
      <c r="AR25" s="24">
        <v>4</v>
      </c>
      <c r="AS25" s="25">
        <v>4</v>
      </c>
      <c r="AT25" s="24">
        <v>4</v>
      </c>
      <c r="AU25" s="26">
        <v>4</v>
      </c>
      <c r="AV25" s="27">
        <v>5</v>
      </c>
      <c r="AW25" s="24">
        <v>9</v>
      </c>
      <c r="AX25" s="28">
        <v>7</v>
      </c>
      <c r="AY25" s="29">
        <v>9</v>
      </c>
      <c r="AZ25" s="24">
        <v>7</v>
      </c>
      <c r="BA25" s="30">
        <v>7</v>
      </c>
      <c r="BB25" s="24">
        <v>7</v>
      </c>
      <c r="BC25" s="31">
        <v>7</v>
      </c>
      <c r="BD25" s="24">
        <v>3</v>
      </c>
      <c r="BE25" s="32">
        <v>6</v>
      </c>
      <c r="BF25" s="24">
        <v>3</v>
      </c>
      <c r="BG25" s="33">
        <v>7</v>
      </c>
      <c r="BH25" s="24">
        <v>5</v>
      </c>
      <c r="BI25" s="34">
        <v>5</v>
      </c>
      <c r="BJ25" s="24">
        <v>3</v>
      </c>
      <c r="BK25" s="35">
        <v>0</v>
      </c>
      <c r="BL25" s="24">
        <v>0</v>
      </c>
      <c r="BM25" s="36">
        <v>5</v>
      </c>
      <c r="BN25" s="24">
        <v>1</v>
      </c>
      <c r="BO25" s="37">
        <v>1</v>
      </c>
      <c r="BP25" s="24">
        <v>5</v>
      </c>
    </row>
    <row r="26" spans="1:129" s="39" customFormat="1" ht="15.75" customHeight="1" x14ac:dyDescent="0.2">
      <c r="A26" s="24" t="s">
        <v>50</v>
      </c>
      <c r="B26" s="24"/>
      <c r="C26" s="24">
        <v>80</v>
      </c>
      <c r="D26" s="24" t="s">
        <v>241</v>
      </c>
      <c r="E26" s="24" t="s">
        <v>257</v>
      </c>
      <c r="F26" s="40"/>
      <c r="G26" s="40"/>
      <c r="H26" s="40"/>
      <c r="I26" s="23">
        <v>9</v>
      </c>
      <c r="J26" s="24">
        <v>8</v>
      </c>
      <c r="K26" s="25">
        <v>8</v>
      </c>
      <c r="L26" s="24">
        <v>8</v>
      </c>
      <c r="M26" s="26">
        <v>6</v>
      </c>
      <c r="N26" s="27">
        <v>7</v>
      </c>
      <c r="O26" s="24">
        <v>9</v>
      </c>
      <c r="P26" s="28">
        <v>8</v>
      </c>
      <c r="Q26" s="29">
        <v>1</v>
      </c>
      <c r="R26" s="24">
        <v>1</v>
      </c>
      <c r="S26" s="30">
        <v>2</v>
      </c>
      <c r="T26" s="24">
        <v>2</v>
      </c>
      <c r="U26" s="31">
        <v>3</v>
      </c>
      <c r="V26" s="24">
        <v>1</v>
      </c>
      <c r="W26" s="32">
        <v>1</v>
      </c>
      <c r="X26" s="24">
        <v>1</v>
      </c>
      <c r="Y26" s="33">
        <v>1</v>
      </c>
      <c r="Z26" s="24">
        <v>4</v>
      </c>
      <c r="AA26" s="34">
        <v>1</v>
      </c>
      <c r="AB26" s="24">
        <v>1</v>
      </c>
      <c r="AC26" s="35">
        <v>1</v>
      </c>
      <c r="AD26" s="24">
        <v>0</v>
      </c>
      <c r="AE26" s="36">
        <v>8</v>
      </c>
      <c r="AF26" s="24">
        <v>2</v>
      </c>
      <c r="AG26" s="37">
        <v>0</v>
      </c>
      <c r="AH26" s="24">
        <v>3</v>
      </c>
      <c r="AI26" s="38" t="s">
        <v>50</v>
      </c>
      <c r="AJ26" s="38" t="s">
        <v>243</v>
      </c>
      <c r="AK26" s="38">
        <v>80</v>
      </c>
      <c r="AL26" s="38" t="s">
        <v>241</v>
      </c>
      <c r="AM26" s="38" t="s">
        <v>257</v>
      </c>
      <c r="AQ26" s="95">
        <v>9</v>
      </c>
      <c r="AR26" s="24">
        <v>8</v>
      </c>
      <c r="AS26" s="25">
        <v>8</v>
      </c>
      <c r="AT26" s="24">
        <v>7</v>
      </c>
      <c r="AU26" s="26">
        <v>5</v>
      </c>
      <c r="AV26" s="27">
        <v>6</v>
      </c>
      <c r="AW26" s="24">
        <v>9</v>
      </c>
      <c r="AX26" s="28">
        <v>8</v>
      </c>
      <c r="AY26" s="29">
        <v>0</v>
      </c>
      <c r="AZ26" s="24">
        <v>1</v>
      </c>
      <c r="BA26" s="30">
        <v>1</v>
      </c>
      <c r="BB26" s="24">
        <v>1</v>
      </c>
      <c r="BC26" s="31">
        <v>3</v>
      </c>
      <c r="BD26" s="24">
        <v>1</v>
      </c>
      <c r="BE26" s="32">
        <v>1</v>
      </c>
      <c r="BF26" s="24">
        <v>1</v>
      </c>
      <c r="BG26" s="33">
        <v>1</v>
      </c>
      <c r="BH26" s="24">
        <v>5</v>
      </c>
      <c r="BI26" s="34">
        <v>5</v>
      </c>
      <c r="BJ26" s="24">
        <v>0</v>
      </c>
      <c r="BK26" s="35">
        <v>0</v>
      </c>
      <c r="BL26" s="24">
        <v>0</v>
      </c>
      <c r="BM26" s="36">
        <v>6</v>
      </c>
      <c r="BN26" s="24">
        <v>1</v>
      </c>
      <c r="BO26" s="37">
        <v>0</v>
      </c>
      <c r="BP26" s="24">
        <v>3</v>
      </c>
    </row>
    <row r="27" spans="1:129" s="40" customFormat="1" ht="15.75" customHeight="1" x14ac:dyDescent="0.2">
      <c r="A27" s="24" t="s">
        <v>48</v>
      </c>
      <c r="B27" s="24"/>
      <c r="C27" s="24">
        <v>80</v>
      </c>
      <c r="D27" s="24" t="s">
        <v>241</v>
      </c>
      <c r="E27" s="24" t="s">
        <v>318</v>
      </c>
      <c r="I27" s="23">
        <v>7</v>
      </c>
      <c r="J27" s="24">
        <v>8</v>
      </c>
      <c r="K27" s="25">
        <v>8</v>
      </c>
      <c r="L27" s="24">
        <v>6</v>
      </c>
      <c r="M27" s="26">
        <v>7</v>
      </c>
      <c r="N27" s="27">
        <v>7</v>
      </c>
      <c r="O27" s="24">
        <v>10</v>
      </c>
      <c r="P27" s="28">
        <v>7</v>
      </c>
      <c r="Q27" s="29">
        <v>4</v>
      </c>
      <c r="R27" s="24">
        <v>3</v>
      </c>
      <c r="S27" s="30">
        <v>4</v>
      </c>
      <c r="T27" s="24">
        <v>6</v>
      </c>
      <c r="U27" s="31">
        <v>8</v>
      </c>
      <c r="V27" s="24">
        <v>2</v>
      </c>
      <c r="W27" s="32">
        <v>2</v>
      </c>
      <c r="X27" s="24">
        <v>2</v>
      </c>
      <c r="Y27" s="33">
        <v>2</v>
      </c>
      <c r="Z27" s="24">
        <v>2</v>
      </c>
      <c r="AA27" s="34">
        <v>2</v>
      </c>
      <c r="AB27" s="24">
        <v>2</v>
      </c>
      <c r="AC27" s="35">
        <v>2</v>
      </c>
      <c r="AD27" s="24">
        <v>3</v>
      </c>
      <c r="AE27" s="36">
        <v>5</v>
      </c>
      <c r="AF27" s="24">
        <v>5</v>
      </c>
      <c r="AG27" s="37">
        <v>0</v>
      </c>
      <c r="AH27" s="24">
        <v>3</v>
      </c>
      <c r="AI27" s="38" t="s">
        <v>48</v>
      </c>
      <c r="AJ27" s="38" t="s">
        <v>243</v>
      </c>
      <c r="AK27" s="38">
        <v>80</v>
      </c>
      <c r="AL27" s="38" t="s">
        <v>241</v>
      </c>
      <c r="AM27" s="38" t="s">
        <v>319</v>
      </c>
      <c r="AN27" s="39"/>
      <c r="AO27" s="39"/>
      <c r="AP27" s="39"/>
      <c r="AQ27" s="95">
        <v>10</v>
      </c>
      <c r="AR27" s="24">
        <v>8</v>
      </c>
      <c r="AS27" s="25">
        <v>9</v>
      </c>
      <c r="AT27" s="24">
        <v>4</v>
      </c>
      <c r="AU27" s="26">
        <v>8</v>
      </c>
      <c r="AV27" s="27">
        <v>3</v>
      </c>
      <c r="AW27" s="24">
        <v>10</v>
      </c>
      <c r="AX27" s="28">
        <v>8</v>
      </c>
      <c r="AY27" s="29">
        <v>10</v>
      </c>
      <c r="AZ27" s="24">
        <v>8</v>
      </c>
      <c r="BA27" s="30">
        <v>9</v>
      </c>
      <c r="BB27" s="24">
        <v>8</v>
      </c>
      <c r="BC27" s="31">
        <v>4</v>
      </c>
      <c r="BD27" s="24">
        <v>8</v>
      </c>
      <c r="BE27" s="32">
        <v>8</v>
      </c>
      <c r="BF27" s="24">
        <v>10</v>
      </c>
      <c r="BG27" s="33">
        <v>10</v>
      </c>
      <c r="BH27" s="24">
        <v>9</v>
      </c>
      <c r="BI27" s="34">
        <v>9</v>
      </c>
      <c r="BJ27" s="24">
        <v>10</v>
      </c>
      <c r="BK27" s="35">
        <v>10</v>
      </c>
      <c r="BL27" s="24">
        <v>10</v>
      </c>
      <c r="BM27" s="36">
        <v>9</v>
      </c>
      <c r="BN27" s="24">
        <v>10</v>
      </c>
      <c r="BO27" s="37">
        <v>10</v>
      </c>
      <c r="BP27" s="24">
        <v>2</v>
      </c>
      <c r="BQ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DY27" s="39"/>
    </row>
    <row r="28" spans="1:129" s="39" customFormat="1" ht="15.75" customHeight="1" x14ac:dyDescent="0.2">
      <c r="A28" s="68" t="s">
        <v>323</v>
      </c>
      <c r="B28" s="1"/>
      <c r="C28" s="68">
        <v>80</v>
      </c>
      <c r="D28" s="68" t="s">
        <v>241</v>
      </c>
      <c r="E28" s="68" t="s">
        <v>257</v>
      </c>
      <c r="F28" s="68"/>
      <c r="G28" s="68"/>
      <c r="H28" s="68"/>
      <c r="I28" s="43">
        <v>5</v>
      </c>
      <c r="J28" s="42">
        <v>7</v>
      </c>
      <c r="K28" s="44">
        <v>6</v>
      </c>
      <c r="L28" s="42">
        <v>5</v>
      </c>
      <c r="M28" s="45">
        <v>6</v>
      </c>
      <c r="N28" s="46">
        <v>5</v>
      </c>
      <c r="O28" s="42">
        <v>7</v>
      </c>
      <c r="P28" s="69">
        <v>7</v>
      </c>
      <c r="Q28" s="41">
        <v>6</v>
      </c>
      <c r="R28" s="42">
        <v>3</v>
      </c>
      <c r="S28" s="70">
        <v>4</v>
      </c>
      <c r="T28" s="42">
        <v>5</v>
      </c>
      <c r="U28" s="71">
        <v>7</v>
      </c>
      <c r="V28" s="42">
        <v>3</v>
      </c>
      <c r="W28" s="72">
        <v>1</v>
      </c>
      <c r="X28" s="42">
        <v>2</v>
      </c>
      <c r="Y28" s="48">
        <v>0</v>
      </c>
      <c r="Z28" s="42">
        <v>0</v>
      </c>
      <c r="AA28" s="73">
        <v>0</v>
      </c>
      <c r="AB28" s="42">
        <v>0</v>
      </c>
      <c r="AC28" s="49">
        <v>0</v>
      </c>
      <c r="AD28" s="42">
        <v>0</v>
      </c>
      <c r="AE28" s="74">
        <v>0</v>
      </c>
      <c r="AF28" s="42">
        <v>0</v>
      </c>
      <c r="AG28" s="75">
        <v>0</v>
      </c>
      <c r="AH28" s="42">
        <v>7</v>
      </c>
      <c r="AI28" s="68" t="s">
        <v>323</v>
      </c>
      <c r="AJ28" s="24" t="s">
        <v>243</v>
      </c>
      <c r="AK28" s="68">
        <v>80</v>
      </c>
      <c r="AL28" s="68" t="s">
        <v>241</v>
      </c>
      <c r="AM28" s="68" t="s">
        <v>257</v>
      </c>
      <c r="AN28" s="68"/>
      <c r="AO28" s="68"/>
      <c r="AP28" s="68"/>
      <c r="AQ28" s="96">
        <v>8</v>
      </c>
      <c r="AR28" s="42">
        <v>7</v>
      </c>
      <c r="AS28" s="44">
        <v>6</v>
      </c>
      <c r="AT28" s="42">
        <v>5</v>
      </c>
      <c r="AU28" s="45">
        <v>7</v>
      </c>
      <c r="AV28" s="46">
        <v>4</v>
      </c>
      <c r="AW28" s="42">
        <v>2</v>
      </c>
      <c r="AX28" s="69">
        <v>6</v>
      </c>
      <c r="AY28" s="41">
        <v>3</v>
      </c>
      <c r="AZ28" s="42">
        <v>0</v>
      </c>
      <c r="BA28" s="70">
        <v>1</v>
      </c>
      <c r="BB28" s="42">
        <v>2</v>
      </c>
      <c r="BC28" s="71">
        <v>4</v>
      </c>
      <c r="BD28" s="42">
        <v>1</v>
      </c>
      <c r="BE28" s="72">
        <v>0</v>
      </c>
      <c r="BF28" s="42">
        <v>1</v>
      </c>
      <c r="BG28" s="48">
        <v>0</v>
      </c>
      <c r="BH28" s="42">
        <v>0</v>
      </c>
      <c r="BI28" s="73">
        <v>0</v>
      </c>
      <c r="BJ28" s="42">
        <v>0</v>
      </c>
      <c r="BK28" s="49">
        <v>0</v>
      </c>
      <c r="BL28" s="42">
        <v>0</v>
      </c>
      <c r="BM28" s="74">
        <v>0</v>
      </c>
      <c r="BN28" s="42">
        <v>0</v>
      </c>
      <c r="BO28" s="75">
        <v>0</v>
      </c>
      <c r="BP28" s="42">
        <v>3</v>
      </c>
      <c r="BQ28" s="68" t="s">
        <v>328</v>
      </c>
    </row>
    <row r="29" spans="1:129" s="39" customFormat="1" x14ac:dyDescent="0.2">
      <c r="A29" s="68" t="s">
        <v>324</v>
      </c>
      <c r="B29" s="1"/>
      <c r="C29" s="68">
        <v>80</v>
      </c>
      <c r="D29" s="68" t="s">
        <v>241</v>
      </c>
      <c r="E29" s="68" t="s">
        <v>257</v>
      </c>
      <c r="F29" s="68"/>
      <c r="G29" s="68"/>
      <c r="H29" s="68"/>
      <c r="I29" s="43">
        <v>7</v>
      </c>
      <c r="J29" s="42">
        <v>3</v>
      </c>
      <c r="K29" s="44">
        <v>2</v>
      </c>
      <c r="L29" s="42">
        <v>3</v>
      </c>
      <c r="M29" s="45">
        <v>2</v>
      </c>
      <c r="N29" s="46">
        <v>6</v>
      </c>
      <c r="O29" s="42">
        <v>5</v>
      </c>
      <c r="P29" s="69">
        <v>4</v>
      </c>
      <c r="Q29" s="41">
        <v>3</v>
      </c>
      <c r="R29" s="42">
        <v>6</v>
      </c>
      <c r="S29" s="70">
        <v>7</v>
      </c>
      <c r="T29" s="42">
        <v>8</v>
      </c>
      <c r="U29" s="71">
        <v>7</v>
      </c>
      <c r="V29" s="42">
        <v>4</v>
      </c>
      <c r="W29" s="72">
        <v>4</v>
      </c>
      <c r="X29" s="42">
        <v>3</v>
      </c>
      <c r="Y29" s="48">
        <v>3</v>
      </c>
      <c r="Z29" s="42">
        <v>6</v>
      </c>
      <c r="AA29" s="73">
        <v>5</v>
      </c>
      <c r="AB29" s="42">
        <v>4</v>
      </c>
      <c r="AC29" s="49">
        <v>5</v>
      </c>
      <c r="AD29" s="42">
        <v>4</v>
      </c>
      <c r="AE29" s="74">
        <v>8</v>
      </c>
      <c r="AF29" s="42">
        <v>7</v>
      </c>
      <c r="AG29" s="75">
        <v>5</v>
      </c>
      <c r="AH29" s="42">
        <v>8</v>
      </c>
      <c r="AI29" s="68" t="s">
        <v>324</v>
      </c>
      <c r="AJ29" s="24" t="s">
        <v>243</v>
      </c>
      <c r="AK29" s="68">
        <v>80</v>
      </c>
      <c r="AL29" s="68" t="s">
        <v>241</v>
      </c>
      <c r="AM29" s="68" t="s">
        <v>242</v>
      </c>
      <c r="AN29" s="68"/>
      <c r="AO29" s="68"/>
      <c r="AP29" s="68"/>
      <c r="AQ29" s="96">
        <v>5</v>
      </c>
      <c r="AR29" s="42">
        <v>3</v>
      </c>
      <c r="AS29" s="44">
        <v>2</v>
      </c>
      <c r="AT29" s="42">
        <v>4</v>
      </c>
      <c r="AU29" s="45">
        <v>3</v>
      </c>
      <c r="AV29" s="46">
        <v>6</v>
      </c>
      <c r="AW29" s="42">
        <v>6</v>
      </c>
      <c r="AX29" s="69">
        <v>4</v>
      </c>
      <c r="AY29" s="41">
        <v>5</v>
      </c>
      <c r="AZ29" s="42">
        <v>7</v>
      </c>
      <c r="BA29" s="70">
        <v>8</v>
      </c>
      <c r="BB29" s="42">
        <v>8</v>
      </c>
      <c r="BC29" s="71">
        <v>6</v>
      </c>
      <c r="BD29" s="42">
        <v>6</v>
      </c>
      <c r="BE29" s="72">
        <v>5</v>
      </c>
      <c r="BF29" s="42">
        <v>6</v>
      </c>
      <c r="BG29" s="48">
        <v>6</v>
      </c>
      <c r="BH29" s="42">
        <v>5</v>
      </c>
      <c r="BI29" s="73">
        <v>4</v>
      </c>
      <c r="BJ29" s="42">
        <v>4</v>
      </c>
      <c r="BK29" s="49">
        <v>4</v>
      </c>
      <c r="BL29" s="42">
        <v>4</v>
      </c>
      <c r="BM29" s="74">
        <v>7</v>
      </c>
      <c r="BN29" s="42">
        <v>5</v>
      </c>
      <c r="BO29" s="75">
        <v>5</v>
      </c>
      <c r="BP29" s="42">
        <v>7</v>
      </c>
      <c r="BQ29" s="68" t="s">
        <v>329</v>
      </c>
    </row>
    <row r="30" spans="1:129" s="39" customFormat="1" x14ac:dyDescent="0.2">
      <c r="A30" s="38" t="s">
        <v>4</v>
      </c>
      <c r="B30" s="38"/>
      <c r="C30" s="38">
        <v>80</v>
      </c>
      <c r="D30" s="38" t="s">
        <v>12</v>
      </c>
      <c r="G30" s="38" t="s">
        <v>267</v>
      </c>
      <c r="I30" s="23">
        <v>6</v>
      </c>
      <c r="J30" s="24">
        <v>7</v>
      </c>
      <c r="K30" s="25">
        <v>7</v>
      </c>
      <c r="L30" s="24">
        <v>7</v>
      </c>
      <c r="M30" s="26">
        <v>6</v>
      </c>
      <c r="N30" s="27">
        <v>7</v>
      </c>
      <c r="O30" s="24">
        <v>9</v>
      </c>
      <c r="P30" s="28">
        <v>7</v>
      </c>
      <c r="Q30" s="29">
        <v>7</v>
      </c>
      <c r="R30" s="24">
        <v>6</v>
      </c>
      <c r="S30" s="30">
        <v>6</v>
      </c>
      <c r="T30" s="24">
        <v>6</v>
      </c>
      <c r="U30" s="31">
        <v>6</v>
      </c>
      <c r="V30" s="24">
        <v>4</v>
      </c>
      <c r="W30" s="32">
        <v>4</v>
      </c>
      <c r="X30" s="24">
        <v>4</v>
      </c>
      <c r="Y30" s="33">
        <v>4</v>
      </c>
      <c r="Z30" s="24">
        <v>4</v>
      </c>
      <c r="AA30" s="34">
        <v>4</v>
      </c>
      <c r="AB30" s="24">
        <v>5</v>
      </c>
      <c r="AC30" s="35">
        <v>5</v>
      </c>
      <c r="AD30" s="24">
        <v>5</v>
      </c>
      <c r="AE30" s="36">
        <v>5</v>
      </c>
      <c r="AF30" s="24">
        <v>5</v>
      </c>
      <c r="AG30" s="37">
        <v>2</v>
      </c>
      <c r="AH30" s="24">
        <v>7</v>
      </c>
      <c r="AI30" s="24" t="s">
        <v>4</v>
      </c>
      <c r="AJ30" s="24" t="s">
        <v>243</v>
      </c>
      <c r="AK30" s="24">
        <v>80</v>
      </c>
      <c r="AL30" s="24" t="s">
        <v>12</v>
      </c>
      <c r="AM30" s="40"/>
      <c r="AN30" s="40"/>
      <c r="AO30" s="24" t="s">
        <v>267</v>
      </c>
      <c r="AP30" s="40"/>
      <c r="AQ30" s="95">
        <v>6</v>
      </c>
      <c r="AR30" s="24">
        <v>7</v>
      </c>
      <c r="AS30" s="25">
        <v>7</v>
      </c>
      <c r="AT30" s="24">
        <v>7</v>
      </c>
      <c r="AU30" s="26">
        <v>5</v>
      </c>
      <c r="AV30" s="27">
        <v>5</v>
      </c>
      <c r="AW30" s="24">
        <v>8</v>
      </c>
      <c r="AX30" s="28">
        <v>7</v>
      </c>
      <c r="AY30" s="29">
        <v>7</v>
      </c>
      <c r="AZ30" s="24">
        <v>7</v>
      </c>
      <c r="BA30" s="30">
        <v>7</v>
      </c>
      <c r="BB30" s="24">
        <v>7</v>
      </c>
      <c r="BC30" s="31">
        <v>7</v>
      </c>
      <c r="BD30" s="24">
        <v>4</v>
      </c>
      <c r="BE30" s="32">
        <v>4</v>
      </c>
      <c r="BF30" s="24">
        <v>4</v>
      </c>
      <c r="BG30" s="33">
        <v>4</v>
      </c>
      <c r="BH30" s="24">
        <v>4</v>
      </c>
      <c r="BI30" s="34">
        <v>4</v>
      </c>
      <c r="BJ30" s="24">
        <v>4</v>
      </c>
      <c r="BK30" s="35">
        <v>4</v>
      </c>
      <c r="BL30" s="24">
        <v>4</v>
      </c>
      <c r="BM30" s="36">
        <v>4</v>
      </c>
      <c r="BN30" s="24">
        <v>4</v>
      </c>
      <c r="BO30" s="37">
        <v>2</v>
      </c>
      <c r="BP30" s="24">
        <v>7</v>
      </c>
      <c r="BQ30" s="40"/>
    </row>
    <row r="31" spans="1:129" s="39" customFormat="1" x14ac:dyDescent="0.2">
      <c r="A31" s="38" t="s">
        <v>2</v>
      </c>
      <c r="B31" s="38"/>
      <c r="C31" s="38">
        <v>80</v>
      </c>
      <c r="D31" s="38" t="s">
        <v>12</v>
      </c>
      <c r="G31" s="38" t="s">
        <v>267</v>
      </c>
      <c r="I31" s="23">
        <v>7</v>
      </c>
      <c r="J31" s="24">
        <v>6</v>
      </c>
      <c r="K31" s="25">
        <v>1</v>
      </c>
      <c r="L31" s="24">
        <v>0</v>
      </c>
      <c r="M31" s="26">
        <v>3</v>
      </c>
      <c r="N31" s="27">
        <v>1</v>
      </c>
      <c r="O31" s="24">
        <v>10</v>
      </c>
      <c r="P31" s="28">
        <v>4</v>
      </c>
      <c r="Q31" s="29">
        <v>8</v>
      </c>
      <c r="R31" s="24">
        <v>7</v>
      </c>
      <c r="S31" s="30">
        <v>7</v>
      </c>
      <c r="T31" s="24">
        <v>9</v>
      </c>
      <c r="U31" s="31">
        <v>10</v>
      </c>
      <c r="V31" s="24">
        <v>8</v>
      </c>
      <c r="W31" s="32">
        <v>1</v>
      </c>
      <c r="X31" s="24">
        <v>7</v>
      </c>
      <c r="Y31" s="33">
        <v>1</v>
      </c>
      <c r="Z31" s="24">
        <v>6</v>
      </c>
      <c r="AA31" s="34">
        <v>6</v>
      </c>
      <c r="AB31" s="24">
        <v>7</v>
      </c>
      <c r="AC31" s="35">
        <v>8</v>
      </c>
      <c r="AD31" s="24">
        <v>9</v>
      </c>
      <c r="AE31" s="36">
        <v>4</v>
      </c>
      <c r="AF31" s="24">
        <v>4</v>
      </c>
      <c r="AG31" s="37">
        <v>1</v>
      </c>
      <c r="AH31" s="24">
        <v>8</v>
      </c>
      <c r="AI31" s="24" t="s">
        <v>2</v>
      </c>
      <c r="AJ31" s="24" t="s">
        <v>243</v>
      </c>
      <c r="AK31" s="24">
        <v>80</v>
      </c>
      <c r="AL31" s="24" t="s">
        <v>12</v>
      </c>
      <c r="AM31" s="40"/>
      <c r="AN31" s="40"/>
      <c r="AO31" s="24" t="s">
        <v>267</v>
      </c>
      <c r="AP31" s="40"/>
      <c r="AQ31" s="95">
        <v>8</v>
      </c>
      <c r="AR31" s="24">
        <v>7</v>
      </c>
      <c r="AS31" s="25">
        <v>2</v>
      </c>
      <c r="AT31" s="24">
        <v>1</v>
      </c>
      <c r="AU31" s="26">
        <v>3</v>
      </c>
      <c r="AV31" s="27">
        <v>5</v>
      </c>
      <c r="AW31" s="24">
        <v>10</v>
      </c>
      <c r="AX31" s="28">
        <v>6</v>
      </c>
      <c r="AY31" s="29">
        <v>7</v>
      </c>
      <c r="AZ31" s="24">
        <v>6</v>
      </c>
      <c r="BA31" s="30">
        <v>9</v>
      </c>
      <c r="BB31" s="24">
        <v>9</v>
      </c>
      <c r="BC31" s="31">
        <v>10</v>
      </c>
      <c r="BD31" s="24">
        <v>4</v>
      </c>
      <c r="BE31" s="32">
        <v>5</v>
      </c>
      <c r="BF31" s="24">
        <v>4</v>
      </c>
      <c r="BG31" s="33">
        <v>5</v>
      </c>
      <c r="BH31" s="24">
        <v>4</v>
      </c>
      <c r="BI31" s="34">
        <v>4</v>
      </c>
      <c r="BJ31" s="24">
        <v>6</v>
      </c>
      <c r="BK31" s="35">
        <v>6</v>
      </c>
      <c r="BL31" s="24">
        <v>6</v>
      </c>
      <c r="BM31" s="36">
        <v>2</v>
      </c>
      <c r="BN31" s="24">
        <v>2</v>
      </c>
      <c r="BO31" s="37">
        <v>1</v>
      </c>
      <c r="BP31" s="24">
        <v>7</v>
      </c>
      <c r="BQ31" s="40"/>
    </row>
    <row r="32" spans="1:129" s="40" customFormat="1" x14ac:dyDescent="0.2">
      <c r="A32" s="38" t="s">
        <v>8</v>
      </c>
      <c r="B32" s="38"/>
      <c r="C32" s="38">
        <v>80</v>
      </c>
      <c r="D32" s="38" t="s">
        <v>12</v>
      </c>
      <c r="E32" s="39"/>
      <c r="F32" s="39"/>
      <c r="G32" s="38" t="s">
        <v>261</v>
      </c>
      <c r="H32" s="39"/>
      <c r="I32" s="23">
        <v>2</v>
      </c>
      <c r="J32" s="24">
        <v>2</v>
      </c>
      <c r="K32" s="25">
        <v>3</v>
      </c>
      <c r="L32" s="24">
        <v>8</v>
      </c>
      <c r="M32" s="26">
        <v>9</v>
      </c>
      <c r="N32" s="27">
        <v>4</v>
      </c>
      <c r="O32" s="24">
        <v>10</v>
      </c>
      <c r="P32" s="28">
        <v>5</v>
      </c>
      <c r="Q32" s="29">
        <v>4</v>
      </c>
      <c r="R32" s="24">
        <v>4</v>
      </c>
      <c r="S32" s="30">
        <v>3</v>
      </c>
      <c r="T32" s="24">
        <v>3</v>
      </c>
      <c r="U32" s="31">
        <v>0</v>
      </c>
      <c r="V32" s="24">
        <v>5</v>
      </c>
      <c r="W32" s="32">
        <v>2</v>
      </c>
      <c r="X32" s="24">
        <v>0</v>
      </c>
      <c r="Y32" s="33">
        <v>0</v>
      </c>
      <c r="Z32" s="24">
        <v>0</v>
      </c>
      <c r="AA32" s="34">
        <v>1</v>
      </c>
      <c r="AB32" s="24">
        <v>2</v>
      </c>
      <c r="AC32" s="35">
        <v>2</v>
      </c>
      <c r="AD32" s="24">
        <v>3</v>
      </c>
      <c r="AE32" s="36">
        <v>0</v>
      </c>
      <c r="AF32" s="24">
        <v>1</v>
      </c>
      <c r="AG32" s="37">
        <v>1</v>
      </c>
      <c r="AH32" s="24">
        <v>6</v>
      </c>
      <c r="AI32" s="24" t="s">
        <v>8</v>
      </c>
      <c r="AJ32" s="24" t="s">
        <v>243</v>
      </c>
      <c r="AK32" s="24">
        <v>80</v>
      </c>
      <c r="AL32" s="24" t="s">
        <v>12</v>
      </c>
      <c r="AO32" s="24" t="s">
        <v>245</v>
      </c>
      <c r="AQ32" s="95">
        <v>4</v>
      </c>
      <c r="AR32" s="24">
        <v>4</v>
      </c>
      <c r="AS32" s="25">
        <v>4</v>
      </c>
      <c r="AT32" s="24">
        <v>9</v>
      </c>
      <c r="AU32" s="26">
        <v>9</v>
      </c>
      <c r="AV32" s="27">
        <v>4</v>
      </c>
      <c r="AW32" s="24">
        <v>10</v>
      </c>
      <c r="AX32" s="28">
        <v>5</v>
      </c>
      <c r="AY32" s="29">
        <v>4</v>
      </c>
      <c r="AZ32" s="24">
        <v>3</v>
      </c>
      <c r="BA32" s="30">
        <v>2</v>
      </c>
      <c r="BB32" s="24">
        <v>3</v>
      </c>
      <c r="BC32" s="31">
        <v>1</v>
      </c>
      <c r="BD32" s="24">
        <v>5</v>
      </c>
      <c r="BE32" s="32">
        <v>1</v>
      </c>
      <c r="BF32" s="24">
        <v>0</v>
      </c>
      <c r="BG32" s="33">
        <v>0</v>
      </c>
      <c r="BH32" s="24">
        <v>0</v>
      </c>
      <c r="BI32" s="34">
        <v>0</v>
      </c>
      <c r="BJ32" s="24">
        <v>1</v>
      </c>
      <c r="BK32" s="35">
        <v>1</v>
      </c>
      <c r="BL32" s="24">
        <v>1</v>
      </c>
      <c r="BM32" s="36">
        <v>0</v>
      </c>
      <c r="BN32" s="24">
        <v>2</v>
      </c>
      <c r="BO32" s="37">
        <v>1</v>
      </c>
      <c r="BP32" s="24">
        <v>4</v>
      </c>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c r="DJ32" s="39"/>
      <c r="DK32" s="39"/>
      <c r="DL32" s="39"/>
      <c r="DM32" s="39"/>
      <c r="DN32" s="39"/>
      <c r="DO32" s="39"/>
      <c r="DP32" s="39"/>
      <c r="DQ32" s="39"/>
      <c r="DR32" s="39"/>
      <c r="DS32" s="39"/>
      <c r="DT32" s="39"/>
      <c r="DU32" s="39"/>
      <c r="DV32" s="39"/>
      <c r="DW32" s="39"/>
      <c r="DX32" s="39"/>
      <c r="DY32" s="39"/>
    </row>
    <row r="33" spans="1:129" s="40" customFormat="1" x14ac:dyDescent="0.2">
      <c r="A33" s="38" t="s">
        <v>6</v>
      </c>
      <c r="B33" s="38"/>
      <c r="C33" s="38">
        <v>80</v>
      </c>
      <c r="D33" s="38" t="s">
        <v>12</v>
      </c>
      <c r="E33" s="39"/>
      <c r="F33" s="39"/>
      <c r="G33" s="38" t="s">
        <v>245</v>
      </c>
      <c r="H33" s="39"/>
      <c r="I33" s="23">
        <v>4</v>
      </c>
      <c r="J33" s="24">
        <v>4</v>
      </c>
      <c r="K33" s="25">
        <v>7</v>
      </c>
      <c r="L33" s="24">
        <v>6</v>
      </c>
      <c r="M33" s="26">
        <v>7</v>
      </c>
      <c r="N33" s="27">
        <v>4</v>
      </c>
      <c r="O33" s="24">
        <v>9</v>
      </c>
      <c r="P33" s="28">
        <v>5</v>
      </c>
      <c r="Q33" s="29">
        <v>5</v>
      </c>
      <c r="R33" s="24">
        <v>4</v>
      </c>
      <c r="S33" s="30">
        <v>1</v>
      </c>
      <c r="T33" s="24">
        <v>1</v>
      </c>
      <c r="U33" s="31">
        <v>0</v>
      </c>
      <c r="V33" s="24">
        <v>1</v>
      </c>
      <c r="W33" s="32">
        <v>1</v>
      </c>
      <c r="X33" s="24">
        <v>0</v>
      </c>
      <c r="Y33" s="33">
        <v>0</v>
      </c>
      <c r="Z33" s="24">
        <v>1</v>
      </c>
      <c r="AA33" s="34">
        <v>0</v>
      </c>
      <c r="AB33" s="24">
        <v>0</v>
      </c>
      <c r="AC33" s="35">
        <v>0</v>
      </c>
      <c r="AD33" s="24">
        <v>0</v>
      </c>
      <c r="AE33" s="36">
        <v>1</v>
      </c>
      <c r="AF33" s="24">
        <v>2</v>
      </c>
      <c r="AG33" s="37">
        <v>3</v>
      </c>
      <c r="AH33" s="24">
        <v>4</v>
      </c>
      <c r="AI33" s="24" t="s">
        <v>6</v>
      </c>
      <c r="AJ33" s="24" t="s">
        <v>243</v>
      </c>
      <c r="AK33" s="24">
        <v>80</v>
      </c>
      <c r="AL33" s="24" t="s">
        <v>12</v>
      </c>
      <c r="AO33" s="24" t="s">
        <v>245</v>
      </c>
      <c r="AQ33" s="95">
        <v>4</v>
      </c>
      <c r="AR33" s="24">
        <v>7</v>
      </c>
      <c r="AS33" s="25">
        <v>6</v>
      </c>
      <c r="AT33" s="24">
        <v>9</v>
      </c>
      <c r="AU33" s="26">
        <v>8</v>
      </c>
      <c r="AV33" s="27">
        <v>7</v>
      </c>
      <c r="AW33" s="24">
        <v>9</v>
      </c>
      <c r="AX33" s="28">
        <v>7</v>
      </c>
      <c r="AY33" s="29">
        <v>4</v>
      </c>
      <c r="AZ33" s="24">
        <v>3</v>
      </c>
      <c r="BA33" s="30">
        <v>0</v>
      </c>
      <c r="BB33" s="24">
        <v>3</v>
      </c>
      <c r="BC33" s="31">
        <v>0</v>
      </c>
      <c r="BD33" s="24">
        <v>0</v>
      </c>
      <c r="BE33" s="32">
        <v>1</v>
      </c>
      <c r="BF33" s="24">
        <v>0</v>
      </c>
      <c r="BG33" s="33">
        <v>2</v>
      </c>
      <c r="BH33" s="24">
        <v>1</v>
      </c>
      <c r="BI33" s="34">
        <v>1</v>
      </c>
      <c r="BJ33" s="24">
        <v>2</v>
      </c>
      <c r="BK33" s="35">
        <v>1</v>
      </c>
      <c r="BL33" s="24">
        <v>0</v>
      </c>
      <c r="BM33" s="36">
        <v>0</v>
      </c>
      <c r="BN33" s="24">
        <v>0</v>
      </c>
      <c r="BO33" s="37">
        <v>1</v>
      </c>
      <c r="BP33" s="24">
        <v>3</v>
      </c>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c r="DJ33" s="39"/>
      <c r="DK33" s="39"/>
      <c r="DL33" s="39"/>
      <c r="DM33" s="39"/>
      <c r="DN33" s="39"/>
      <c r="DO33" s="39"/>
      <c r="DP33" s="39"/>
      <c r="DQ33" s="39"/>
      <c r="DR33" s="39"/>
      <c r="DS33" s="39"/>
      <c r="DT33" s="39"/>
      <c r="DU33" s="39"/>
      <c r="DV33" s="39"/>
      <c r="DW33" s="39"/>
      <c r="DX33" s="39"/>
      <c r="DY33" s="39"/>
    </row>
    <row r="34" spans="1:129" s="39" customFormat="1" x14ac:dyDescent="0.2">
      <c r="A34" s="24" t="s">
        <v>13</v>
      </c>
      <c r="B34" s="24"/>
      <c r="C34" s="24">
        <v>20</v>
      </c>
      <c r="D34" s="24" t="s">
        <v>12</v>
      </c>
      <c r="E34" s="40"/>
      <c r="F34" s="40"/>
      <c r="G34" s="24" t="s">
        <v>258</v>
      </c>
      <c r="H34" s="40"/>
      <c r="I34" s="23">
        <v>8</v>
      </c>
      <c r="J34" s="24">
        <v>7</v>
      </c>
      <c r="K34" s="25">
        <v>9</v>
      </c>
      <c r="L34" s="24">
        <v>9</v>
      </c>
      <c r="M34" s="26">
        <v>9</v>
      </c>
      <c r="N34" s="27">
        <v>9</v>
      </c>
      <c r="O34" s="24">
        <v>9</v>
      </c>
      <c r="P34" s="28">
        <v>9</v>
      </c>
      <c r="Q34" s="29">
        <v>2</v>
      </c>
      <c r="R34" s="24">
        <v>2</v>
      </c>
      <c r="S34" s="30">
        <v>0</v>
      </c>
      <c r="T34" s="24">
        <v>0</v>
      </c>
      <c r="U34" s="31">
        <v>0</v>
      </c>
      <c r="V34" s="24">
        <v>0</v>
      </c>
      <c r="W34" s="32">
        <v>7</v>
      </c>
      <c r="X34" s="24">
        <v>0</v>
      </c>
      <c r="Y34" s="33">
        <v>7</v>
      </c>
      <c r="Z34" s="24">
        <v>0</v>
      </c>
      <c r="AA34" s="34">
        <v>0</v>
      </c>
      <c r="AB34" s="24">
        <v>0</v>
      </c>
      <c r="AC34" s="35">
        <v>0</v>
      </c>
      <c r="AD34" s="24">
        <v>0</v>
      </c>
      <c r="AE34" s="36">
        <v>0</v>
      </c>
      <c r="AF34" s="24">
        <v>0</v>
      </c>
      <c r="AG34" s="37">
        <v>0</v>
      </c>
      <c r="AH34" s="24">
        <v>2</v>
      </c>
      <c r="AI34" s="38" t="s">
        <v>13</v>
      </c>
      <c r="AJ34" s="38" t="s">
        <v>243</v>
      </c>
      <c r="AK34" s="38">
        <v>20</v>
      </c>
      <c r="AL34" s="38" t="s">
        <v>12</v>
      </c>
      <c r="AO34" s="38" t="s">
        <v>260</v>
      </c>
      <c r="AQ34" s="95">
        <v>3</v>
      </c>
      <c r="AR34" s="42">
        <v>6</v>
      </c>
      <c r="AS34" s="25">
        <v>8</v>
      </c>
      <c r="AT34" s="24">
        <v>9</v>
      </c>
      <c r="AU34" s="26">
        <v>9</v>
      </c>
      <c r="AV34" s="27">
        <v>4</v>
      </c>
      <c r="AW34" s="24">
        <v>9</v>
      </c>
      <c r="AX34" s="28">
        <v>8</v>
      </c>
      <c r="AY34" s="29">
        <v>8</v>
      </c>
      <c r="AZ34" s="24">
        <v>2</v>
      </c>
      <c r="BA34" s="30">
        <v>0</v>
      </c>
      <c r="BB34" s="24">
        <v>0</v>
      </c>
      <c r="BC34" s="31">
        <v>0</v>
      </c>
      <c r="BD34" s="24">
        <v>3</v>
      </c>
      <c r="BE34" s="32">
        <v>7</v>
      </c>
      <c r="BF34" s="24">
        <v>3</v>
      </c>
      <c r="BG34" s="33">
        <v>6</v>
      </c>
      <c r="BH34" s="24">
        <v>5</v>
      </c>
      <c r="BI34" s="34">
        <v>7</v>
      </c>
      <c r="BJ34" s="42" t="s">
        <v>248</v>
      </c>
      <c r="BK34" s="35">
        <v>5</v>
      </c>
      <c r="BL34" s="24">
        <v>6</v>
      </c>
      <c r="BM34" s="36">
        <v>0</v>
      </c>
      <c r="BN34" s="24">
        <v>0</v>
      </c>
      <c r="BO34" s="37">
        <v>0</v>
      </c>
      <c r="BP34" s="24">
        <v>3</v>
      </c>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row>
    <row r="35" spans="1:129" s="39" customFormat="1" x14ac:dyDescent="0.2">
      <c r="A35" s="24" t="s">
        <v>10</v>
      </c>
      <c r="B35" s="24"/>
      <c r="C35" s="24">
        <v>20</v>
      </c>
      <c r="D35" s="24" t="s">
        <v>12</v>
      </c>
      <c r="E35" s="40"/>
      <c r="F35" s="40"/>
      <c r="G35" s="24" t="s">
        <v>245</v>
      </c>
      <c r="H35" s="40"/>
      <c r="I35" s="23">
        <v>1</v>
      </c>
      <c r="J35" s="24">
        <v>6</v>
      </c>
      <c r="K35" s="25">
        <v>8</v>
      </c>
      <c r="L35" s="24">
        <v>8</v>
      </c>
      <c r="M35" s="26">
        <v>8</v>
      </c>
      <c r="N35" s="27">
        <v>0</v>
      </c>
      <c r="O35" s="24">
        <v>9</v>
      </c>
      <c r="P35" s="28">
        <v>3</v>
      </c>
      <c r="Q35" s="29">
        <v>8</v>
      </c>
      <c r="R35" s="24">
        <v>7</v>
      </c>
      <c r="S35" s="30">
        <v>7</v>
      </c>
      <c r="T35" s="24">
        <v>6</v>
      </c>
      <c r="U35" s="31">
        <v>2</v>
      </c>
      <c r="V35" s="24">
        <v>6</v>
      </c>
      <c r="W35" s="32">
        <v>6</v>
      </c>
      <c r="X35" s="24">
        <v>8</v>
      </c>
      <c r="Y35" s="33">
        <v>8</v>
      </c>
      <c r="Z35" s="24">
        <v>8</v>
      </c>
      <c r="AA35" s="34">
        <v>8</v>
      </c>
      <c r="AB35" s="24">
        <v>8</v>
      </c>
      <c r="AC35" s="35">
        <v>8</v>
      </c>
      <c r="AD35" s="24">
        <v>6</v>
      </c>
      <c r="AE35" s="36">
        <v>3</v>
      </c>
      <c r="AF35" s="24">
        <v>3</v>
      </c>
      <c r="AG35" s="37">
        <v>3</v>
      </c>
      <c r="AH35" s="24">
        <v>7</v>
      </c>
      <c r="AI35" s="38" t="s">
        <v>10</v>
      </c>
      <c r="AJ35" s="38" t="s">
        <v>243</v>
      </c>
      <c r="AK35" s="38">
        <v>20</v>
      </c>
      <c r="AL35" s="38" t="s">
        <v>12</v>
      </c>
      <c r="AO35" s="38" t="s">
        <v>245</v>
      </c>
      <c r="AQ35" s="95">
        <v>6</v>
      </c>
      <c r="AR35" s="24">
        <v>8</v>
      </c>
      <c r="AS35" s="25">
        <v>8</v>
      </c>
      <c r="AT35" s="24">
        <v>10</v>
      </c>
      <c r="AU35" s="26">
        <v>10</v>
      </c>
      <c r="AV35" s="27">
        <v>10</v>
      </c>
      <c r="AW35" s="24">
        <v>10</v>
      </c>
      <c r="AX35" s="28">
        <v>6</v>
      </c>
      <c r="AY35" s="29">
        <v>8</v>
      </c>
      <c r="AZ35" s="24">
        <v>3</v>
      </c>
      <c r="BA35" s="30">
        <v>3</v>
      </c>
      <c r="BB35" s="24">
        <v>3</v>
      </c>
      <c r="BC35" s="31">
        <v>3</v>
      </c>
      <c r="BD35" s="24">
        <v>3</v>
      </c>
      <c r="BE35" s="32">
        <v>3</v>
      </c>
      <c r="BF35" s="24">
        <v>3</v>
      </c>
      <c r="BG35" s="33">
        <v>3</v>
      </c>
      <c r="BH35" s="24">
        <v>3</v>
      </c>
      <c r="BI35" s="34">
        <v>3</v>
      </c>
      <c r="BJ35" s="24">
        <v>3</v>
      </c>
      <c r="BK35" s="35">
        <v>3</v>
      </c>
      <c r="BL35" s="24">
        <v>3</v>
      </c>
      <c r="BM35" s="36">
        <v>2</v>
      </c>
      <c r="BN35" s="24">
        <v>2</v>
      </c>
      <c r="BO35" s="37">
        <v>2</v>
      </c>
      <c r="BP35" s="24">
        <v>2</v>
      </c>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row>
    <row r="36" spans="1:129" s="39" customFormat="1" x14ac:dyDescent="0.2">
      <c r="A36" s="38" t="s">
        <v>17</v>
      </c>
      <c r="B36" s="38"/>
      <c r="C36" s="38">
        <v>80</v>
      </c>
      <c r="D36" s="22" t="s">
        <v>12</v>
      </c>
      <c r="F36" s="38" t="s">
        <v>247</v>
      </c>
      <c r="I36" s="23">
        <v>5</v>
      </c>
      <c r="J36" s="24">
        <v>6</v>
      </c>
      <c r="K36" s="25">
        <v>4</v>
      </c>
      <c r="L36" s="24">
        <v>8</v>
      </c>
      <c r="M36" s="26">
        <v>7</v>
      </c>
      <c r="N36" s="27">
        <v>4</v>
      </c>
      <c r="O36" s="24">
        <v>9</v>
      </c>
      <c r="P36" s="28">
        <v>3</v>
      </c>
      <c r="Q36" s="29">
        <v>7</v>
      </c>
      <c r="R36" s="24">
        <v>4</v>
      </c>
      <c r="S36" s="30">
        <v>5</v>
      </c>
      <c r="T36" s="24">
        <v>6</v>
      </c>
      <c r="U36" s="31">
        <v>6</v>
      </c>
      <c r="V36" s="24">
        <v>1</v>
      </c>
      <c r="W36" s="32">
        <v>0</v>
      </c>
      <c r="X36" s="24">
        <v>2</v>
      </c>
      <c r="Y36" s="33">
        <v>0</v>
      </c>
      <c r="Z36" s="24">
        <v>7</v>
      </c>
      <c r="AA36" s="34">
        <v>6</v>
      </c>
      <c r="AB36" s="24">
        <v>5</v>
      </c>
      <c r="AC36" s="35">
        <v>6</v>
      </c>
      <c r="AD36" s="24">
        <v>4</v>
      </c>
      <c r="AE36" s="36">
        <v>2</v>
      </c>
      <c r="AF36" s="24">
        <v>1</v>
      </c>
      <c r="AG36" s="37">
        <v>0</v>
      </c>
      <c r="AH36" s="24">
        <v>5</v>
      </c>
      <c r="AI36" s="24" t="s">
        <v>17</v>
      </c>
      <c r="AJ36" s="24" t="s">
        <v>243</v>
      </c>
      <c r="AK36" s="24">
        <v>80</v>
      </c>
      <c r="AL36" s="24" t="s">
        <v>12</v>
      </c>
      <c r="AM36" s="40"/>
      <c r="AN36" s="40"/>
      <c r="AO36" s="24" t="s">
        <v>267</v>
      </c>
      <c r="AP36" s="40"/>
      <c r="AQ36" s="95">
        <v>8</v>
      </c>
      <c r="AR36" s="24">
        <v>8</v>
      </c>
      <c r="AS36" s="25">
        <v>8</v>
      </c>
      <c r="AT36" s="101">
        <v>8</v>
      </c>
      <c r="AU36" s="26">
        <v>7</v>
      </c>
      <c r="AV36" s="27">
        <v>5</v>
      </c>
      <c r="AW36" s="24">
        <v>9</v>
      </c>
      <c r="AX36" s="28">
        <v>8</v>
      </c>
      <c r="AY36" s="29">
        <v>4</v>
      </c>
      <c r="AZ36" s="24">
        <v>2</v>
      </c>
      <c r="BA36" s="30">
        <v>2</v>
      </c>
      <c r="BB36" s="24">
        <v>4</v>
      </c>
      <c r="BC36" s="31">
        <v>6</v>
      </c>
      <c r="BD36" s="24">
        <v>4</v>
      </c>
      <c r="BE36" s="32">
        <v>2</v>
      </c>
      <c r="BF36" s="24">
        <v>4</v>
      </c>
      <c r="BG36" s="33">
        <v>2</v>
      </c>
      <c r="BH36" s="24">
        <v>6</v>
      </c>
      <c r="BI36" s="34">
        <v>5</v>
      </c>
      <c r="BJ36" s="24">
        <v>1</v>
      </c>
      <c r="BK36" s="35">
        <v>1</v>
      </c>
      <c r="BL36" s="24">
        <v>2</v>
      </c>
      <c r="BM36" s="36">
        <v>3</v>
      </c>
      <c r="BN36" s="24">
        <v>0</v>
      </c>
      <c r="BO36" s="37">
        <v>0</v>
      </c>
      <c r="BP36" s="24">
        <v>3</v>
      </c>
    </row>
    <row r="37" spans="1:129" s="39" customFormat="1" x14ac:dyDescent="0.2">
      <c r="A37" s="38" t="s">
        <v>15</v>
      </c>
      <c r="B37" s="38"/>
      <c r="C37" s="38">
        <v>80</v>
      </c>
      <c r="D37" s="38" t="s">
        <v>12</v>
      </c>
      <c r="G37" s="38" t="s">
        <v>267</v>
      </c>
      <c r="I37" s="23">
        <v>0</v>
      </c>
      <c r="J37" s="24">
        <v>1</v>
      </c>
      <c r="K37" s="25">
        <v>1</v>
      </c>
      <c r="L37" s="24">
        <v>1</v>
      </c>
      <c r="M37" s="26">
        <v>3</v>
      </c>
      <c r="N37" s="27">
        <v>0</v>
      </c>
      <c r="O37" s="24">
        <v>2</v>
      </c>
      <c r="P37" s="28">
        <v>4</v>
      </c>
      <c r="Q37" s="29">
        <v>2</v>
      </c>
      <c r="R37" s="24">
        <v>1</v>
      </c>
      <c r="S37" s="30">
        <v>1</v>
      </c>
      <c r="T37" s="24">
        <v>1</v>
      </c>
      <c r="U37" s="31">
        <v>0</v>
      </c>
      <c r="V37" s="24">
        <v>0</v>
      </c>
      <c r="W37" s="32">
        <v>0</v>
      </c>
      <c r="X37" s="24">
        <v>0</v>
      </c>
      <c r="Y37" s="33">
        <v>0</v>
      </c>
      <c r="Z37" s="24">
        <v>1</v>
      </c>
      <c r="AA37" s="34">
        <v>0</v>
      </c>
      <c r="AB37" s="24">
        <v>1</v>
      </c>
      <c r="AC37" s="35">
        <v>0</v>
      </c>
      <c r="AD37" s="24">
        <v>0</v>
      </c>
      <c r="AE37" s="36">
        <v>1</v>
      </c>
      <c r="AF37" s="24">
        <v>0</v>
      </c>
      <c r="AG37" s="37">
        <v>0</v>
      </c>
      <c r="AH37" s="24">
        <v>4</v>
      </c>
      <c r="AI37" s="24" t="s">
        <v>15</v>
      </c>
      <c r="AJ37" s="24" t="s">
        <v>243</v>
      </c>
      <c r="AK37" s="24">
        <v>80</v>
      </c>
      <c r="AL37" s="24" t="s">
        <v>12</v>
      </c>
      <c r="AM37" s="40"/>
      <c r="AN37" s="40"/>
      <c r="AO37" s="24" t="s">
        <v>267</v>
      </c>
      <c r="AP37" s="40"/>
      <c r="AQ37" s="95">
        <v>0</v>
      </c>
      <c r="AR37" s="24">
        <v>1</v>
      </c>
      <c r="AS37" s="25">
        <v>1</v>
      </c>
      <c r="AT37" s="24">
        <v>4</v>
      </c>
      <c r="AU37" s="26">
        <v>4</v>
      </c>
      <c r="AV37" s="27">
        <v>1</v>
      </c>
      <c r="AW37" s="24">
        <v>6</v>
      </c>
      <c r="AX37" s="28">
        <v>4</v>
      </c>
      <c r="AY37" s="29">
        <v>2</v>
      </c>
      <c r="AZ37" s="24">
        <v>6</v>
      </c>
      <c r="BA37" s="30">
        <v>6</v>
      </c>
      <c r="BB37" s="24">
        <v>4</v>
      </c>
      <c r="BC37" s="31">
        <v>4</v>
      </c>
      <c r="BD37" s="24">
        <v>5</v>
      </c>
      <c r="BE37" s="32">
        <v>5</v>
      </c>
      <c r="BF37" s="24">
        <v>6</v>
      </c>
      <c r="BG37" s="33">
        <v>3</v>
      </c>
      <c r="BH37" s="24">
        <v>6</v>
      </c>
      <c r="BI37" s="34">
        <v>5</v>
      </c>
      <c r="BJ37" s="24">
        <v>4</v>
      </c>
      <c r="BK37" s="35">
        <v>2</v>
      </c>
      <c r="BL37" s="24">
        <v>2</v>
      </c>
      <c r="BM37" s="36">
        <v>8</v>
      </c>
      <c r="BN37" s="24">
        <v>6</v>
      </c>
      <c r="BO37" s="37">
        <v>6</v>
      </c>
      <c r="BP37" s="24">
        <v>8</v>
      </c>
    </row>
    <row r="38" spans="1:129" s="39" customFormat="1" x14ac:dyDescent="0.2">
      <c r="A38" s="38" t="s">
        <v>21</v>
      </c>
      <c r="B38" s="38"/>
      <c r="C38" s="38">
        <v>20</v>
      </c>
      <c r="D38" s="38" t="s">
        <v>12</v>
      </c>
      <c r="G38" s="38" t="s">
        <v>245</v>
      </c>
      <c r="I38" s="23">
        <v>4</v>
      </c>
      <c r="J38" s="24">
        <v>5</v>
      </c>
      <c r="K38" s="25">
        <v>5</v>
      </c>
      <c r="L38" s="24">
        <v>4</v>
      </c>
      <c r="M38" s="26">
        <v>4</v>
      </c>
      <c r="N38" s="27">
        <v>3</v>
      </c>
      <c r="O38" s="24">
        <v>9</v>
      </c>
      <c r="P38" s="28">
        <v>6</v>
      </c>
      <c r="Q38" s="29">
        <v>7</v>
      </c>
      <c r="R38" s="24">
        <v>6</v>
      </c>
      <c r="S38" s="30">
        <v>6</v>
      </c>
      <c r="T38" s="24">
        <v>7</v>
      </c>
      <c r="U38" s="31">
        <v>6</v>
      </c>
      <c r="V38" s="24">
        <v>0</v>
      </c>
      <c r="W38" s="32">
        <v>3</v>
      </c>
      <c r="X38" s="24">
        <v>0</v>
      </c>
      <c r="Y38" s="33">
        <v>3</v>
      </c>
      <c r="Z38" s="24">
        <v>1</v>
      </c>
      <c r="AA38" s="34">
        <v>1</v>
      </c>
      <c r="AB38" s="24">
        <v>1</v>
      </c>
      <c r="AC38" s="35">
        <v>2</v>
      </c>
      <c r="AD38" s="24">
        <v>1</v>
      </c>
      <c r="AE38" s="36">
        <v>2</v>
      </c>
      <c r="AF38" s="24">
        <v>1</v>
      </c>
      <c r="AG38" s="37">
        <v>0</v>
      </c>
      <c r="AH38" s="24">
        <v>6</v>
      </c>
      <c r="AI38" s="24" t="s">
        <v>21</v>
      </c>
      <c r="AJ38" s="24" t="s">
        <v>243</v>
      </c>
      <c r="AK38" s="24">
        <v>20</v>
      </c>
      <c r="AL38" s="24" t="s">
        <v>12</v>
      </c>
      <c r="AM38" s="40"/>
      <c r="AN38" s="40"/>
      <c r="AO38" s="24" t="s">
        <v>245</v>
      </c>
      <c r="AP38" s="40"/>
      <c r="AQ38" s="95">
        <v>7</v>
      </c>
      <c r="AR38" s="24">
        <v>6</v>
      </c>
      <c r="AS38" s="25">
        <v>6</v>
      </c>
      <c r="AT38" s="24">
        <v>6</v>
      </c>
      <c r="AU38" s="26">
        <v>6</v>
      </c>
      <c r="AV38" s="27">
        <v>3</v>
      </c>
      <c r="AW38" s="24">
        <v>9</v>
      </c>
      <c r="AX38" s="28">
        <v>7</v>
      </c>
      <c r="AY38" s="29">
        <v>5</v>
      </c>
      <c r="AZ38" s="24">
        <v>5</v>
      </c>
      <c r="BA38" s="30">
        <v>5</v>
      </c>
      <c r="BB38" s="24">
        <v>4</v>
      </c>
      <c r="BC38" s="31">
        <v>5</v>
      </c>
      <c r="BD38" s="24">
        <v>3</v>
      </c>
      <c r="BE38" s="32">
        <v>3</v>
      </c>
      <c r="BF38" s="24">
        <v>3</v>
      </c>
      <c r="BG38" s="33">
        <v>3</v>
      </c>
      <c r="BH38" s="24">
        <v>1</v>
      </c>
      <c r="BI38" s="34">
        <v>1</v>
      </c>
      <c r="BJ38" s="24">
        <v>1</v>
      </c>
      <c r="BK38" s="35">
        <v>1</v>
      </c>
      <c r="BL38" s="24">
        <v>1</v>
      </c>
      <c r="BM38" s="36">
        <v>1</v>
      </c>
      <c r="BN38" s="24">
        <v>1</v>
      </c>
      <c r="BO38" s="37">
        <v>0</v>
      </c>
      <c r="BP38" s="24">
        <v>4</v>
      </c>
    </row>
    <row r="39" spans="1:129" s="39" customFormat="1" x14ac:dyDescent="0.2">
      <c r="A39" s="38" t="s">
        <v>19</v>
      </c>
      <c r="B39" s="38"/>
      <c r="C39" s="38">
        <v>20</v>
      </c>
      <c r="D39" s="38" t="s">
        <v>12</v>
      </c>
      <c r="G39" s="38" t="s">
        <v>258</v>
      </c>
      <c r="I39" s="23">
        <v>2</v>
      </c>
      <c r="J39" s="24">
        <v>4</v>
      </c>
      <c r="K39" s="25">
        <v>6</v>
      </c>
      <c r="L39" s="24">
        <v>7</v>
      </c>
      <c r="M39" s="26">
        <v>7</v>
      </c>
      <c r="N39" s="27">
        <v>6</v>
      </c>
      <c r="O39" s="24">
        <v>9</v>
      </c>
      <c r="P39" s="28">
        <v>7</v>
      </c>
      <c r="Q39" s="29">
        <v>8</v>
      </c>
      <c r="R39" s="24">
        <v>6</v>
      </c>
      <c r="S39" s="30">
        <v>6</v>
      </c>
      <c r="T39" s="24">
        <v>4</v>
      </c>
      <c r="U39" s="31">
        <v>2</v>
      </c>
      <c r="V39" s="24">
        <v>3</v>
      </c>
      <c r="W39" s="32">
        <v>3</v>
      </c>
      <c r="X39" s="24">
        <v>3</v>
      </c>
      <c r="Y39" s="33">
        <v>3</v>
      </c>
      <c r="Z39" s="24">
        <v>5</v>
      </c>
      <c r="AA39" s="34">
        <v>5</v>
      </c>
      <c r="AB39" s="24">
        <v>2</v>
      </c>
      <c r="AC39" s="35">
        <v>2</v>
      </c>
      <c r="AD39" s="24">
        <v>2</v>
      </c>
      <c r="AE39" s="36">
        <v>1</v>
      </c>
      <c r="AF39" s="24">
        <v>1</v>
      </c>
      <c r="AG39" s="37">
        <v>2</v>
      </c>
      <c r="AH39" s="24">
        <v>4</v>
      </c>
      <c r="AI39" s="24" t="s">
        <v>19</v>
      </c>
      <c r="AJ39" s="24" t="s">
        <v>243</v>
      </c>
      <c r="AK39" s="24">
        <v>20</v>
      </c>
      <c r="AL39" s="24" t="s">
        <v>12</v>
      </c>
      <c r="AM39" s="40"/>
      <c r="AN39" s="40"/>
      <c r="AO39" s="24" t="s">
        <v>258</v>
      </c>
      <c r="AP39" s="40"/>
      <c r="AQ39" s="96">
        <v>4</v>
      </c>
      <c r="AR39" s="24">
        <v>4</v>
      </c>
      <c r="AS39" s="25">
        <v>7</v>
      </c>
      <c r="AT39" s="24">
        <v>6</v>
      </c>
      <c r="AU39" s="26">
        <v>6</v>
      </c>
      <c r="AV39" s="27">
        <v>3</v>
      </c>
      <c r="AW39" s="24">
        <v>9</v>
      </c>
      <c r="AX39" s="28">
        <v>7</v>
      </c>
      <c r="AY39" s="29">
        <v>5</v>
      </c>
      <c r="AZ39" s="24">
        <v>4</v>
      </c>
      <c r="BA39" s="30">
        <v>3</v>
      </c>
      <c r="BB39" s="24">
        <v>2</v>
      </c>
      <c r="BC39" s="31">
        <v>1</v>
      </c>
      <c r="BD39" s="24">
        <v>3</v>
      </c>
      <c r="BE39" s="32">
        <v>3</v>
      </c>
      <c r="BF39" s="24">
        <v>2</v>
      </c>
      <c r="BG39" s="33">
        <v>2</v>
      </c>
      <c r="BH39" s="24">
        <v>4</v>
      </c>
      <c r="BI39" s="34">
        <v>3</v>
      </c>
      <c r="BJ39" s="24">
        <v>2</v>
      </c>
      <c r="BK39" s="35">
        <v>2</v>
      </c>
      <c r="BL39" s="24">
        <v>2</v>
      </c>
      <c r="BM39" s="36">
        <v>1</v>
      </c>
      <c r="BN39" s="24">
        <v>2</v>
      </c>
      <c r="BO39" s="37">
        <v>2</v>
      </c>
      <c r="BP39" s="24">
        <v>2</v>
      </c>
    </row>
    <row r="40" spans="1:129" s="40" customFormat="1" x14ac:dyDescent="0.2">
      <c r="A40" s="38" t="s">
        <v>25</v>
      </c>
      <c r="B40" s="38"/>
      <c r="C40" s="38">
        <v>20</v>
      </c>
      <c r="D40" s="38" t="s">
        <v>12</v>
      </c>
      <c r="E40" s="39"/>
      <c r="F40" s="39"/>
      <c r="G40" s="38" t="s">
        <v>276</v>
      </c>
      <c r="H40" s="39"/>
      <c r="I40" s="23">
        <v>6</v>
      </c>
      <c r="J40" s="24">
        <v>8</v>
      </c>
      <c r="K40" s="25">
        <v>8</v>
      </c>
      <c r="L40" s="24">
        <v>7</v>
      </c>
      <c r="M40" s="26">
        <v>8</v>
      </c>
      <c r="N40" s="27">
        <v>8</v>
      </c>
      <c r="O40" s="24">
        <v>9</v>
      </c>
      <c r="P40" s="28">
        <v>8</v>
      </c>
      <c r="Q40" s="29">
        <v>1</v>
      </c>
      <c r="R40" s="24">
        <v>0</v>
      </c>
      <c r="S40" s="30">
        <v>0</v>
      </c>
      <c r="T40" s="24">
        <v>0</v>
      </c>
      <c r="U40" s="31">
        <v>0</v>
      </c>
      <c r="V40" s="24">
        <v>0</v>
      </c>
      <c r="W40" s="32">
        <v>0</v>
      </c>
      <c r="X40" s="24">
        <v>0</v>
      </c>
      <c r="Y40" s="33">
        <v>0</v>
      </c>
      <c r="Z40" s="24">
        <v>0</v>
      </c>
      <c r="AA40" s="34">
        <v>0</v>
      </c>
      <c r="AB40" s="24">
        <v>0</v>
      </c>
      <c r="AC40" s="35">
        <v>0</v>
      </c>
      <c r="AD40" s="24">
        <v>1</v>
      </c>
      <c r="AE40" s="36">
        <v>0</v>
      </c>
      <c r="AF40" s="24">
        <v>0</v>
      </c>
      <c r="AG40" s="37">
        <v>0</v>
      </c>
      <c r="AH40" s="24">
        <v>1</v>
      </c>
      <c r="AI40" s="24" t="s">
        <v>25</v>
      </c>
      <c r="AJ40" s="24" t="s">
        <v>243</v>
      </c>
      <c r="AK40" s="24">
        <v>20</v>
      </c>
      <c r="AL40" s="24" t="s">
        <v>12</v>
      </c>
      <c r="AO40" s="24" t="s">
        <v>277</v>
      </c>
      <c r="AQ40" s="95">
        <v>10</v>
      </c>
      <c r="AR40" s="24">
        <v>10</v>
      </c>
      <c r="AS40" s="25">
        <v>10</v>
      </c>
      <c r="AT40" s="24">
        <v>10</v>
      </c>
      <c r="AU40" s="26">
        <v>10</v>
      </c>
      <c r="AV40" s="27">
        <v>10</v>
      </c>
      <c r="AW40" s="24">
        <v>10</v>
      </c>
      <c r="AX40" s="28">
        <v>10</v>
      </c>
      <c r="AY40" s="29">
        <v>0</v>
      </c>
      <c r="AZ40" s="24">
        <v>0</v>
      </c>
      <c r="BA40" s="30">
        <v>0</v>
      </c>
      <c r="BB40" s="24">
        <v>0</v>
      </c>
      <c r="BC40" s="31">
        <v>0</v>
      </c>
      <c r="BD40" s="24">
        <v>0</v>
      </c>
      <c r="BE40" s="32">
        <v>0</v>
      </c>
      <c r="BF40" s="24">
        <v>0</v>
      </c>
      <c r="BG40" s="33">
        <v>0</v>
      </c>
      <c r="BH40" s="24">
        <v>0</v>
      </c>
      <c r="BI40" s="34">
        <v>0</v>
      </c>
      <c r="BJ40" s="24">
        <v>0</v>
      </c>
      <c r="BK40" s="35">
        <v>0</v>
      </c>
      <c r="BL40" s="24">
        <v>0</v>
      </c>
      <c r="BM40" s="36">
        <v>0</v>
      </c>
      <c r="BN40" s="24">
        <v>0</v>
      </c>
      <c r="BO40" s="37">
        <v>0</v>
      </c>
      <c r="BP40" s="24">
        <v>0</v>
      </c>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row>
    <row r="41" spans="1:129" s="40" customFormat="1" x14ac:dyDescent="0.2">
      <c r="A41" s="38" t="s">
        <v>23</v>
      </c>
      <c r="B41" s="38"/>
      <c r="C41" s="38">
        <v>20</v>
      </c>
      <c r="D41" s="38" t="s">
        <v>12</v>
      </c>
      <c r="E41" s="39"/>
      <c r="F41" s="39"/>
      <c r="G41" s="38" t="s">
        <v>267</v>
      </c>
      <c r="H41" s="39"/>
      <c r="I41" s="23">
        <v>2</v>
      </c>
      <c r="J41" s="24">
        <v>4</v>
      </c>
      <c r="K41" s="25">
        <v>6</v>
      </c>
      <c r="L41" s="24">
        <v>7</v>
      </c>
      <c r="M41" s="26">
        <v>5</v>
      </c>
      <c r="N41" s="27">
        <v>6</v>
      </c>
      <c r="O41" s="24">
        <v>7</v>
      </c>
      <c r="P41" s="28">
        <v>4</v>
      </c>
      <c r="Q41" s="29">
        <v>9</v>
      </c>
      <c r="R41" s="24">
        <v>6</v>
      </c>
      <c r="S41" s="30">
        <v>4</v>
      </c>
      <c r="T41" s="24">
        <v>3</v>
      </c>
      <c r="U41" s="31">
        <v>2</v>
      </c>
      <c r="V41" s="24">
        <v>5</v>
      </c>
      <c r="W41" s="32">
        <v>5</v>
      </c>
      <c r="X41" s="24">
        <v>2</v>
      </c>
      <c r="Y41" s="33">
        <v>2</v>
      </c>
      <c r="Z41" s="24">
        <v>3</v>
      </c>
      <c r="AA41" s="34">
        <v>5</v>
      </c>
      <c r="AB41" s="24">
        <v>3</v>
      </c>
      <c r="AC41" s="35">
        <v>1</v>
      </c>
      <c r="AD41" s="24">
        <v>0</v>
      </c>
      <c r="AE41" s="36">
        <v>5</v>
      </c>
      <c r="AF41" s="24">
        <v>2</v>
      </c>
      <c r="AG41" s="37">
        <v>4</v>
      </c>
      <c r="AH41" s="24">
        <v>6</v>
      </c>
      <c r="AI41" s="24" t="s">
        <v>23</v>
      </c>
      <c r="AJ41" s="24" t="s">
        <v>243</v>
      </c>
      <c r="AK41" s="24">
        <v>20</v>
      </c>
      <c r="AL41" s="24" t="s">
        <v>12</v>
      </c>
      <c r="AO41" s="24" t="s">
        <v>245</v>
      </c>
      <c r="AQ41" s="95">
        <v>4</v>
      </c>
      <c r="AR41" s="24">
        <v>4</v>
      </c>
      <c r="AS41" s="25">
        <v>7</v>
      </c>
      <c r="AT41" s="24">
        <v>7</v>
      </c>
      <c r="AU41" s="26">
        <v>8</v>
      </c>
      <c r="AV41" s="27">
        <v>4</v>
      </c>
      <c r="AW41" s="24">
        <v>8</v>
      </c>
      <c r="AX41" s="28">
        <v>4</v>
      </c>
      <c r="AY41" s="29">
        <v>7</v>
      </c>
      <c r="AZ41" s="24">
        <v>7</v>
      </c>
      <c r="BA41" s="30">
        <v>4</v>
      </c>
      <c r="BB41" s="24">
        <v>3</v>
      </c>
      <c r="BC41" s="31">
        <v>4</v>
      </c>
      <c r="BD41" s="24">
        <v>7</v>
      </c>
      <c r="BE41" s="32">
        <v>7</v>
      </c>
      <c r="BF41" s="24">
        <v>7</v>
      </c>
      <c r="BG41" s="33">
        <v>8</v>
      </c>
      <c r="BH41" s="24">
        <v>2</v>
      </c>
      <c r="BI41" s="34">
        <v>6</v>
      </c>
      <c r="BJ41" s="24">
        <v>7</v>
      </c>
      <c r="BK41" s="35">
        <v>6</v>
      </c>
      <c r="BL41" s="24">
        <v>3</v>
      </c>
      <c r="BM41" s="36">
        <v>2</v>
      </c>
      <c r="BN41" s="24">
        <v>3</v>
      </c>
      <c r="BO41" s="37">
        <v>1</v>
      </c>
      <c r="BP41" s="24">
        <v>6</v>
      </c>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row>
    <row r="42" spans="1:129" s="39" customFormat="1" x14ac:dyDescent="0.2">
      <c r="A42" s="24" t="s">
        <v>30</v>
      </c>
      <c r="B42" s="24"/>
      <c r="C42" s="24">
        <v>80</v>
      </c>
      <c r="D42" s="24" t="s">
        <v>12</v>
      </c>
      <c r="E42" s="40"/>
      <c r="F42" s="40"/>
      <c r="G42" s="24" t="s">
        <v>277</v>
      </c>
      <c r="H42" s="40"/>
      <c r="I42" s="23">
        <v>5</v>
      </c>
      <c r="J42" s="24">
        <v>8</v>
      </c>
      <c r="K42" s="25">
        <v>9</v>
      </c>
      <c r="L42" s="24">
        <v>10</v>
      </c>
      <c r="M42" s="26">
        <v>10</v>
      </c>
      <c r="N42" s="27">
        <v>10</v>
      </c>
      <c r="O42" s="24">
        <v>10</v>
      </c>
      <c r="P42" s="28">
        <v>9</v>
      </c>
      <c r="Q42" s="29">
        <v>7</v>
      </c>
      <c r="R42" s="24">
        <v>8</v>
      </c>
      <c r="S42" s="30">
        <v>3</v>
      </c>
      <c r="T42" s="24">
        <v>0</v>
      </c>
      <c r="U42" s="31">
        <v>0</v>
      </c>
      <c r="V42" s="24">
        <v>2</v>
      </c>
      <c r="W42" s="32">
        <v>2</v>
      </c>
      <c r="X42" s="42" t="s">
        <v>248</v>
      </c>
      <c r="Y42" s="33">
        <v>0</v>
      </c>
      <c r="Z42" s="24">
        <v>0</v>
      </c>
      <c r="AA42" s="34">
        <v>0</v>
      </c>
      <c r="AB42" s="24">
        <v>0</v>
      </c>
      <c r="AC42" s="35">
        <v>0</v>
      </c>
      <c r="AD42" s="24">
        <v>0</v>
      </c>
      <c r="AE42" s="36">
        <v>0</v>
      </c>
      <c r="AF42" s="24">
        <v>0</v>
      </c>
      <c r="AG42" s="37">
        <v>0</v>
      </c>
      <c r="AH42" s="24">
        <v>3</v>
      </c>
      <c r="AI42" s="38" t="s">
        <v>30</v>
      </c>
      <c r="AJ42" s="38" t="s">
        <v>243</v>
      </c>
      <c r="AK42" s="38">
        <v>80</v>
      </c>
      <c r="AL42" s="38" t="s">
        <v>12</v>
      </c>
      <c r="AO42" s="38" t="s">
        <v>285</v>
      </c>
      <c r="AQ42" s="95">
        <v>9</v>
      </c>
      <c r="AR42" s="24">
        <v>9</v>
      </c>
      <c r="AS42" s="25">
        <v>9</v>
      </c>
      <c r="AT42" s="24">
        <v>10</v>
      </c>
      <c r="AU42" s="26">
        <v>10</v>
      </c>
      <c r="AV42" s="27">
        <v>7</v>
      </c>
      <c r="AW42" s="24">
        <v>10</v>
      </c>
      <c r="AX42" s="28">
        <v>9</v>
      </c>
      <c r="AY42" s="29">
        <v>3</v>
      </c>
      <c r="AZ42" s="24">
        <v>0</v>
      </c>
      <c r="BA42" s="30">
        <v>1</v>
      </c>
      <c r="BB42" s="24">
        <v>3</v>
      </c>
      <c r="BC42" s="31">
        <v>3</v>
      </c>
      <c r="BD42" s="24">
        <v>0</v>
      </c>
      <c r="BE42" s="32">
        <v>0</v>
      </c>
      <c r="BF42" s="24">
        <v>0</v>
      </c>
      <c r="BG42" s="33">
        <v>0</v>
      </c>
      <c r="BH42" s="24">
        <v>0</v>
      </c>
      <c r="BI42" s="34">
        <v>0</v>
      </c>
      <c r="BJ42" s="24">
        <v>0</v>
      </c>
      <c r="BK42" s="35">
        <v>0</v>
      </c>
      <c r="BL42" s="24">
        <v>0</v>
      </c>
      <c r="BM42" s="36">
        <v>0</v>
      </c>
      <c r="BN42" s="24">
        <v>0</v>
      </c>
      <c r="BO42" s="37">
        <v>0</v>
      </c>
      <c r="BP42" s="24">
        <v>1</v>
      </c>
      <c r="BQ42" s="40"/>
    </row>
    <row r="43" spans="1:129" s="39" customFormat="1" x14ac:dyDescent="0.2">
      <c r="A43" s="24" t="s">
        <v>27</v>
      </c>
      <c r="B43" s="24"/>
      <c r="C43" s="24">
        <v>80</v>
      </c>
      <c r="D43" s="24" t="s">
        <v>12</v>
      </c>
      <c r="E43" s="40"/>
      <c r="F43" s="40"/>
      <c r="G43" s="24" t="s">
        <v>258</v>
      </c>
      <c r="H43" s="40"/>
      <c r="I43" s="23">
        <v>8</v>
      </c>
      <c r="J43" s="24">
        <v>6</v>
      </c>
      <c r="K43" s="25">
        <v>5</v>
      </c>
      <c r="L43" s="24">
        <v>7</v>
      </c>
      <c r="M43" s="26">
        <v>7</v>
      </c>
      <c r="N43" s="27">
        <v>8</v>
      </c>
      <c r="O43" s="24">
        <v>8</v>
      </c>
      <c r="P43" s="28">
        <v>7</v>
      </c>
      <c r="Q43" s="29">
        <v>3</v>
      </c>
      <c r="R43" s="24">
        <v>7</v>
      </c>
      <c r="S43" s="30">
        <v>7</v>
      </c>
      <c r="T43" s="24">
        <v>2</v>
      </c>
      <c r="U43" s="31">
        <v>7</v>
      </c>
      <c r="V43" s="42" t="s">
        <v>248</v>
      </c>
      <c r="W43" s="32">
        <v>8</v>
      </c>
      <c r="X43" s="24">
        <v>8</v>
      </c>
      <c r="Y43" s="33">
        <v>8</v>
      </c>
      <c r="Z43" s="24">
        <v>8</v>
      </c>
      <c r="AA43" s="34">
        <v>8</v>
      </c>
      <c r="AB43" s="24">
        <v>8</v>
      </c>
      <c r="AC43" s="35">
        <v>8</v>
      </c>
      <c r="AD43" s="24">
        <v>8</v>
      </c>
      <c r="AE43" s="36">
        <v>8</v>
      </c>
      <c r="AF43" s="24">
        <v>8</v>
      </c>
      <c r="AG43" s="37">
        <v>8</v>
      </c>
      <c r="AH43" s="24">
        <v>3</v>
      </c>
      <c r="AI43" s="38" t="s">
        <v>27</v>
      </c>
      <c r="AJ43" s="38" t="s">
        <v>243</v>
      </c>
      <c r="AK43" s="38">
        <v>80</v>
      </c>
      <c r="AL43" s="38" t="s">
        <v>12</v>
      </c>
      <c r="AO43" s="38" t="s">
        <v>267</v>
      </c>
      <c r="AQ43" s="95">
        <v>5</v>
      </c>
      <c r="AR43" s="24">
        <v>5</v>
      </c>
      <c r="AS43" s="25">
        <v>4</v>
      </c>
      <c r="AT43" s="24">
        <v>6</v>
      </c>
      <c r="AU43" s="26">
        <v>6</v>
      </c>
      <c r="AV43" s="27">
        <v>4</v>
      </c>
      <c r="AW43" s="24">
        <v>8</v>
      </c>
      <c r="AX43" s="28">
        <v>7</v>
      </c>
      <c r="AY43" s="29">
        <v>4</v>
      </c>
      <c r="AZ43" s="24">
        <v>3</v>
      </c>
      <c r="BA43" s="30">
        <v>4</v>
      </c>
      <c r="BB43" s="24">
        <v>6</v>
      </c>
      <c r="BC43" s="31">
        <v>5</v>
      </c>
      <c r="BD43" s="24">
        <v>5</v>
      </c>
      <c r="BE43" s="32">
        <v>5</v>
      </c>
      <c r="BF43" s="24">
        <v>5</v>
      </c>
      <c r="BG43" s="33">
        <v>5</v>
      </c>
      <c r="BH43" s="24">
        <v>5</v>
      </c>
      <c r="BI43" s="34">
        <v>5</v>
      </c>
      <c r="BJ43" s="24">
        <v>5</v>
      </c>
      <c r="BK43" s="35">
        <v>5</v>
      </c>
      <c r="BL43" s="24">
        <v>5</v>
      </c>
      <c r="BM43" s="36">
        <v>5</v>
      </c>
      <c r="BN43" s="24">
        <v>5</v>
      </c>
      <c r="BO43" s="37">
        <v>5</v>
      </c>
      <c r="BP43" s="24">
        <v>8</v>
      </c>
      <c r="BQ43" s="40"/>
    </row>
    <row r="44" spans="1:129" s="39" customFormat="1" x14ac:dyDescent="0.2">
      <c r="A44" s="24" t="s">
        <v>34</v>
      </c>
      <c r="B44" s="24"/>
      <c r="C44" s="24">
        <v>80</v>
      </c>
      <c r="D44" s="24" t="s">
        <v>12</v>
      </c>
      <c r="E44" s="40"/>
      <c r="F44" s="40"/>
      <c r="G44" s="24" t="s">
        <v>245</v>
      </c>
      <c r="H44" s="40"/>
      <c r="I44" s="23">
        <v>6</v>
      </c>
      <c r="J44" s="24">
        <v>6</v>
      </c>
      <c r="K44" s="25">
        <v>8</v>
      </c>
      <c r="L44" s="24">
        <v>8</v>
      </c>
      <c r="M44" s="26">
        <v>7</v>
      </c>
      <c r="N44" s="27">
        <v>3</v>
      </c>
      <c r="O44" s="24">
        <v>9</v>
      </c>
      <c r="P44" s="28">
        <v>7</v>
      </c>
      <c r="Q44" s="29">
        <v>7</v>
      </c>
      <c r="R44" s="24">
        <v>2</v>
      </c>
      <c r="S44" s="30">
        <v>2</v>
      </c>
      <c r="T44" s="24">
        <v>2</v>
      </c>
      <c r="U44" s="31">
        <v>7</v>
      </c>
      <c r="V44" s="24">
        <v>2</v>
      </c>
      <c r="W44" s="32">
        <v>2</v>
      </c>
      <c r="X44" s="24">
        <v>2</v>
      </c>
      <c r="Y44" s="33">
        <v>2</v>
      </c>
      <c r="Z44" s="24">
        <v>9</v>
      </c>
      <c r="AA44" s="34">
        <v>3</v>
      </c>
      <c r="AB44" s="24">
        <v>2</v>
      </c>
      <c r="AC44" s="35">
        <v>4</v>
      </c>
      <c r="AD44" s="24">
        <v>5</v>
      </c>
      <c r="AE44" s="36">
        <v>6</v>
      </c>
      <c r="AF44" s="24">
        <v>6</v>
      </c>
      <c r="AG44" s="37">
        <v>1</v>
      </c>
      <c r="AH44" s="24">
        <v>6</v>
      </c>
      <c r="AI44" s="38" t="s">
        <v>34</v>
      </c>
      <c r="AJ44" s="38" t="s">
        <v>243</v>
      </c>
      <c r="AK44" s="38">
        <v>80</v>
      </c>
      <c r="AL44" s="38" t="s">
        <v>12</v>
      </c>
      <c r="AO44" s="38" t="s">
        <v>245</v>
      </c>
      <c r="AQ44" s="95">
        <v>8</v>
      </c>
      <c r="AR44" s="24">
        <v>8</v>
      </c>
      <c r="AS44" s="25">
        <v>8</v>
      </c>
      <c r="AT44" s="24">
        <v>4</v>
      </c>
      <c r="AU44" s="26">
        <v>2</v>
      </c>
      <c r="AV44" s="27">
        <v>7</v>
      </c>
      <c r="AW44" s="24">
        <v>8</v>
      </c>
      <c r="AX44" s="28">
        <v>6</v>
      </c>
      <c r="AY44" s="29">
        <v>3</v>
      </c>
      <c r="AZ44" s="24">
        <v>2</v>
      </c>
      <c r="BA44" s="30">
        <v>1</v>
      </c>
      <c r="BB44" s="24">
        <v>1</v>
      </c>
      <c r="BC44" s="31">
        <v>5</v>
      </c>
      <c r="BD44" s="24">
        <v>2</v>
      </c>
      <c r="BE44" s="32">
        <v>6</v>
      </c>
      <c r="BF44" s="24">
        <v>5</v>
      </c>
      <c r="BG44" s="33">
        <v>2</v>
      </c>
      <c r="BH44" s="24">
        <v>2</v>
      </c>
      <c r="BI44" s="34">
        <v>4</v>
      </c>
      <c r="BJ44" s="24">
        <v>2</v>
      </c>
      <c r="BK44" s="35">
        <v>4</v>
      </c>
      <c r="BL44" s="24">
        <v>4</v>
      </c>
      <c r="BM44" s="36">
        <v>6</v>
      </c>
      <c r="BN44" s="24">
        <v>5</v>
      </c>
      <c r="BO44" s="37">
        <v>4</v>
      </c>
      <c r="BP44" s="24">
        <v>6</v>
      </c>
      <c r="BQ44" s="40"/>
    </row>
    <row r="45" spans="1:129" s="39" customFormat="1" x14ac:dyDescent="0.2">
      <c r="A45" s="24" t="s">
        <v>32</v>
      </c>
      <c r="B45" s="24"/>
      <c r="C45" s="24">
        <v>80</v>
      </c>
      <c r="D45" s="24" t="s">
        <v>12</v>
      </c>
      <c r="E45" s="40"/>
      <c r="F45" s="40"/>
      <c r="G45" s="24" t="s">
        <v>293</v>
      </c>
      <c r="H45" s="40"/>
      <c r="I45" s="23">
        <v>8</v>
      </c>
      <c r="J45" s="24">
        <v>10</v>
      </c>
      <c r="K45" s="25">
        <v>10</v>
      </c>
      <c r="L45" s="24">
        <v>9</v>
      </c>
      <c r="M45" s="26">
        <v>9</v>
      </c>
      <c r="N45" s="27">
        <v>7</v>
      </c>
      <c r="O45" s="24">
        <v>10</v>
      </c>
      <c r="P45" s="28">
        <v>9</v>
      </c>
      <c r="Q45" s="29">
        <v>2</v>
      </c>
      <c r="R45" s="24">
        <v>0</v>
      </c>
      <c r="S45" s="30">
        <v>0</v>
      </c>
      <c r="T45" s="24">
        <v>0</v>
      </c>
      <c r="U45" s="31">
        <v>0</v>
      </c>
      <c r="V45" s="24">
        <v>2</v>
      </c>
      <c r="W45" s="32">
        <v>5</v>
      </c>
      <c r="X45" s="24">
        <v>1</v>
      </c>
      <c r="Y45" s="33">
        <v>4</v>
      </c>
      <c r="Z45" s="24">
        <v>1</v>
      </c>
      <c r="AA45" s="34">
        <v>1</v>
      </c>
      <c r="AB45" s="24">
        <v>2</v>
      </c>
      <c r="AC45" s="35">
        <v>0</v>
      </c>
      <c r="AD45" s="24">
        <v>3</v>
      </c>
      <c r="AE45" s="36">
        <v>0</v>
      </c>
      <c r="AF45" s="24">
        <v>0</v>
      </c>
      <c r="AG45" s="37">
        <v>0</v>
      </c>
      <c r="AH45" s="24">
        <v>8</v>
      </c>
      <c r="AI45" s="38" t="s">
        <v>32</v>
      </c>
      <c r="AJ45" s="38" t="s">
        <v>243</v>
      </c>
      <c r="AK45" s="38">
        <v>80</v>
      </c>
      <c r="AL45" s="38" t="s">
        <v>12</v>
      </c>
      <c r="AO45" s="38" t="s">
        <v>294</v>
      </c>
      <c r="AQ45" s="95">
        <v>10</v>
      </c>
      <c r="AR45" s="24">
        <v>10</v>
      </c>
      <c r="AS45" s="25">
        <v>10</v>
      </c>
      <c r="AT45" s="24">
        <v>10</v>
      </c>
      <c r="AU45" s="26">
        <v>10</v>
      </c>
      <c r="AV45" s="27">
        <v>7</v>
      </c>
      <c r="AW45" s="24">
        <v>10</v>
      </c>
      <c r="AX45" s="28">
        <v>9</v>
      </c>
      <c r="AY45" s="29">
        <v>0</v>
      </c>
      <c r="AZ45" s="24">
        <v>0</v>
      </c>
      <c r="BA45" s="30">
        <v>0</v>
      </c>
      <c r="BB45" s="24">
        <v>0</v>
      </c>
      <c r="BC45" s="31">
        <v>0</v>
      </c>
      <c r="BD45" s="24">
        <v>1</v>
      </c>
      <c r="BE45" s="32">
        <v>4</v>
      </c>
      <c r="BF45" s="24">
        <v>3</v>
      </c>
      <c r="BG45" s="33">
        <v>3</v>
      </c>
      <c r="BH45" s="24">
        <v>5</v>
      </c>
      <c r="BI45" s="34">
        <v>6</v>
      </c>
      <c r="BJ45" s="24">
        <v>8</v>
      </c>
      <c r="BK45" s="35">
        <v>5</v>
      </c>
      <c r="BL45" s="24">
        <v>10</v>
      </c>
      <c r="BM45" s="36">
        <v>0</v>
      </c>
      <c r="BN45" s="24">
        <v>0</v>
      </c>
      <c r="BO45" s="37">
        <v>0</v>
      </c>
      <c r="BP45" s="24">
        <v>7</v>
      </c>
      <c r="BQ45" s="40"/>
    </row>
    <row r="46" spans="1:129" s="39" customFormat="1" x14ac:dyDescent="0.2">
      <c r="A46" s="24" t="s">
        <v>38</v>
      </c>
      <c r="B46" s="24"/>
      <c r="C46" s="24">
        <v>80</v>
      </c>
      <c r="D46" s="24" t="s">
        <v>12</v>
      </c>
      <c r="E46" s="40"/>
      <c r="F46" s="40"/>
      <c r="G46" s="24" t="s">
        <v>298</v>
      </c>
      <c r="H46" s="40"/>
      <c r="I46" s="23">
        <v>8</v>
      </c>
      <c r="J46" s="24">
        <v>10</v>
      </c>
      <c r="K46" s="25">
        <v>10</v>
      </c>
      <c r="L46" s="24">
        <v>10</v>
      </c>
      <c r="M46" s="26">
        <v>10</v>
      </c>
      <c r="N46" s="27">
        <v>8</v>
      </c>
      <c r="O46" s="24">
        <v>10</v>
      </c>
      <c r="P46" s="28">
        <v>9</v>
      </c>
      <c r="Q46" s="29">
        <v>2</v>
      </c>
      <c r="R46" s="24">
        <v>0</v>
      </c>
      <c r="S46" s="30">
        <v>0</v>
      </c>
      <c r="T46" s="24">
        <v>0</v>
      </c>
      <c r="U46" s="31">
        <v>0</v>
      </c>
      <c r="V46" s="24">
        <v>0</v>
      </c>
      <c r="W46" s="32">
        <v>0</v>
      </c>
      <c r="X46" s="24">
        <v>0</v>
      </c>
      <c r="Y46" s="33">
        <v>0</v>
      </c>
      <c r="Z46" s="24">
        <v>4</v>
      </c>
      <c r="AA46" s="34">
        <v>0</v>
      </c>
      <c r="AB46" s="24">
        <v>0</v>
      </c>
      <c r="AC46" s="35">
        <v>0</v>
      </c>
      <c r="AD46" s="24">
        <v>0</v>
      </c>
      <c r="AE46" s="36">
        <v>0</v>
      </c>
      <c r="AF46" s="24">
        <v>0</v>
      </c>
      <c r="AG46" s="37">
        <v>0</v>
      </c>
      <c r="AH46" s="24">
        <v>1</v>
      </c>
      <c r="AI46" s="38" t="s">
        <v>38</v>
      </c>
      <c r="AJ46" s="38" t="s">
        <v>243</v>
      </c>
      <c r="AK46" s="38">
        <v>80</v>
      </c>
      <c r="AL46" s="38" t="s">
        <v>12</v>
      </c>
      <c r="AO46" s="38" t="s">
        <v>258</v>
      </c>
      <c r="AQ46" s="95">
        <v>9</v>
      </c>
      <c r="AR46" s="24">
        <v>10</v>
      </c>
      <c r="AS46" s="25">
        <v>10</v>
      </c>
      <c r="AT46" s="24">
        <v>10</v>
      </c>
      <c r="AU46" s="26">
        <v>10</v>
      </c>
      <c r="AV46" s="27">
        <v>8</v>
      </c>
      <c r="AW46" s="24">
        <v>10</v>
      </c>
      <c r="AX46" s="28">
        <v>10</v>
      </c>
      <c r="AY46" s="29">
        <v>0</v>
      </c>
      <c r="AZ46" s="24">
        <v>0</v>
      </c>
      <c r="BA46" s="30">
        <v>0</v>
      </c>
      <c r="BB46" s="24">
        <v>0</v>
      </c>
      <c r="BC46" s="31">
        <v>0</v>
      </c>
      <c r="BD46" s="24">
        <v>0</v>
      </c>
      <c r="BE46" s="32">
        <v>0</v>
      </c>
      <c r="BF46" s="24">
        <v>0</v>
      </c>
      <c r="BG46" s="33">
        <v>0</v>
      </c>
      <c r="BH46" s="24">
        <v>0</v>
      </c>
      <c r="BI46" s="34">
        <v>0</v>
      </c>
      <c r="BJ46" s="24">
        <v>0</v>
      </c>
      <c r="BK46" s="35">
        <v>0</v>
      </c>
      <c r="BL46" s="24">
        <v>0</v>
      </c>
      <c r="BM46" s="36">
        <v>0</v>
      </c>
      <c r="BN46" s="24">
        <v>0</v>
      </c>
      <c r="BO46" s="37">
        <v>0</v>
      </c>
      <c r="BP46" s="24">
        <v>0</v>
      </c>
    </row>
    <row r="47" spans="1:129" s="39" customFormat="1" x14ac:dyDescent="0.2">
      <c r="A47" s="24" t="s">
        <v>36</v>
      </c>
      <c r="B47" s="24"/>
      <c r="C47" s="24">
        <v>80</v>
      </c>
      <c r="D47" s="24" t="s">
        <v>12</v>
      </c>
      <c r="E47" s="40"/>
      <c r="F47" s="40"/>
      <c r="G47" s="24" t="s">
        <v>258</v>
      </c>
      <c r="H47" s="40"/>
      <c r="I47" s="23">
        <v>3</v>
      </c>
      <c r="J47" s="24">
        <v>6</v>
      </c>
      <c r="K47" s="25">
        <v>8</v>
      </c>
      <c r="L47" s="24">
        <v>8</v>
      </c>
      <c r="M47" s="26">
        <v>5</v>
      </c>
      <c r="N47" s="27">
        <v>7</v>
      </c>
      <c r="O47" s="24">
        <v>10</v>
      </c>
      <c r="P47" s="28">
        <v>7</v>
      </c>
      <c r="Q47" s="29">
        <v>8</v>
      </c>
      <c r="R47" s="24">
        <v>2</v>
      </c>
      <c r="S47" s="30">
        <v>2</v>
      </c>
      <c r="T47" s="24">
        <v>0</v>
      </c>
      <c r="U47" s="31">
        <v>5</v>
      </c>
      <c r="V47" s="24">
        <v>7</v>
      </c>
      <c r="W47" s="32">
        <v>7</v>
      </c>
      <c r="X47" s="24">
        <v>8</v>
      </c>
      <c r="Y47" s="33">
        <v>8</v>
      </c>
      <c r="Z47" s="24">
        <v>9</v>
      </c>
      <c r="AA47" s="34">
        <v>9</v>
      </c>
      <c r="AB47" s="24">
        <v>8</v>
      </c>
      <c r="AC47" s="35">
        <v>8</v>
      </c>
      <c r="AD47" s="24">
        <v>0</v>
      </c>
      <c r="AE47" s="36">
        <v>4</v>
      </c>
      <c r="AF47" s="24">
        <v>5</v>
      </c>
      <c r="AG47" s="37">
        <v>8</v>
      </c>
      <c r="AH47" s="24">
        <v>6</v>
      </c>
      <c r="AI47" s="38" t="s">
        <v>36</v>
      </c>
      <c r="AJ47" s="38" t="s">
        <v>243</v>
      </c>
      <c r="AK47" s="38">
        <v>80</v>
      </c>
      <c r="AL47" s="38" t="s">
        <v>12</v>
      </c>
      <c r="AO47" s="38" t="s">
        <v>267</v>
      </c>
      <c r="AQ47" s="95">
        <v>5</v>
      </c>
      <c r="AR47" s="24">
        <v>8</v>
      </c>
      <c r="AS47" s="25">
        <v>8</v>
      </c>
      <c r="AT47" s="24">
        <v>7</v>
      </c>
      <c r="AU47" s="26">
        <v>4</v>
      </c>
      <c r="AV47" s="27">
        <v>7</v>
      </c>
      <c r="AW47" s="24">
        <v>10</v>
      </c>
      <c r="AX47" s="28">
        <v>8</v>
      </c>
      <c r="AY47" s="29">
        <v>6</v>
      </c>
      <c r="AZ47" s="24">
        <v>3</v>
      </c>
      <c r="BA47" s="30">
        <v>5</v>
      </c>
      <c r="BB47" s="24">
        <v>0</v>
      </c>
      <c r="BC47" s="31">
        <v>2</v>
      </c>
      <c r="BD47" s="24">
        <v>6</v>
      </c>
      <c r="BE47" s="32">
        <v>6</v>
      </c>
      <c r="BF47" s="24">
        <v>7</v>
      </c>
      <c r="BG47" s="33">
        <v>7</v>
      </c>
      <c r="BH47" s="24">
        <v>7</v>
      </c>
      <c r="BI47" s="34">
        <v>7</v>
      </c>
      <c r="BJ47" s="24">
        <v>0</v>
      </c>
      <c r="BK47" s="35">
        <v>1</v>
      </c>
      <c r="BL47" s="42" t="s">
        <v>248</v>
      </c>
      <c r="BM47" s="36">
        <v>2</v>
      </c>
      <c r="BN47" s="24">
        <v>4</v>
      </c>
      <c r="BO47" s="37">
        <v>1</v>
      </c>
      <c r="BP47" s="24">
        <v>9</v>
      </c>
    </row>
    <row r="48" spans="1:129" s="40" customFormat="1" x14ac:dyDescent="0.2">
      <c r="A48" s="24" t="s">
        <v>42</v>
      </c>
      <c r="B48" s="24"/>
      <c r="C48" s="24">
        <v>80</v>
      </c>
      <c r="D48" s="24" t="s">
        <v>12</v>
      </c>
      <c r="G48" s="24" t="s">
        <v>267</v>
      </c>
      <c r="I48" s="23">
        <v>0</v>
      </c>
      <c r="J48" s="24">
        <v>5</v>
      </c>
      <c r="K48" s="25">
        <v>6</v>
      </c>
      <c r="L48" s="24">
        <v>8</v>
      </c>
      <c r="M48" s="26">
        <v>8</v>
      </c>
      <c r="N48" s="27">
        <v>5</v>
      </c>
      <c r="O48" s="24">
        <v>9</v>
      </c>
      <c r="P48" s="28">
        <v>7</v>
      </c>
      <c r="Q48" s="29">
        <v>7</v>
      </c>
      <c r="R48" s="24">
        <v>2</v>
      </c>
      <c r="S48" s="30">
        <v>1</v>
      </c>
      <c r="T48" s="24">
        <v>1</v>
      </c>
      <c r="U48" s="31">
        <v>0</v>
      </c>
      <c r="V48" s="24">
        <v>1</v>
      </c>
      <c r="W48" s="32">
        <v>2</v>
      </c>
      <c r="X48" s="24">
        <v>1</v>
      </c>
      <c r="Y48" s="33">
        <v>2</v>
      </c>
      <c r="Z48" s="24">
        <v>1</v>
      </c>
      <c r="AA48" s="34">
        <v>1</v>
      </c>
      <c r="AB48" s="24">
        <v>0</v>
      </c>
      <c r="AC48" s="35">
        <v>0</v>
      </c>
      <c r="AD48" s="24">
        <v>0</v>
      </c>
      <c r="AE48" s="36">
        <v>1</v>
      </c>
      <c r="AF48" s="24">
        <v>1</v>
      </c>
      <c r="AG48" s="37">
        <v>1</v>
      </c>
      <c r="AH48" s="24">
        <v>4</v>
      </c>
      <c r="AI48" s="38" t="s">
        <v>42</v>
      </c>
      <c r="AJ48" s="38" t="s">
        <v>243</v>
      </c>
      <c r="AK48" s="38">
        <v>80</v>
      </c>
      <c r="AL48" s="38" t="s">
        <v>12</v>
      </c>
      <c r="AM48" s="39"/>
      <c r="AN48" s="39"/>
      <c r="AO48" s="39"/>
      <c r="AP48" s="38" t="s">
        <v>258</v>
      </c>
      <c r="AQ48" s="95">
        <v>0</v>
      </c>
      <c r="AR48" s="24">
        <v>3</v>
      </c>
      <c r="AS48" s="25">
        <v>4</v>
      </c>
      <c r="AT48" s="24">
        <v>8</v>
      </c>
      <c r="AU48" s="26">
        <v>8</v>
      </c>
      <c r="AV48" s="27">
        <v>4</v>
      </c>
      <c r="AW48" s="24">
        <v>10</v>
      </c>
      <c r="AX48" s="28">
        <v>6</v>
      </c>
      <c r="AY48" s="29">
        <v>1</v>
      </c>
      <c r="AZ48" s="24">
        <v>6</v>
      </c>
      <c r="BA48" s="30">
        <v>4</v>
      </c>
      <c r="BB48" s="24">
        <v>3</v>
      </c>
      <c r="BC48" s="31">
        <v>1</v>
      </c>
      <c r="BD48" s="24">
        <v>4</v>
      </c>
      <c r="BE48" s="32">
        <v>6</v>
      </c>
      <c r="BF48" s="24">
        <v>1</v>
      </c>
      <c r="BG48" s="33">
        <v>1</v>
      </c>
      <c r="BH48" s="24">
        <v>0</v>
      </c>
      <c r="BI48" s="34">
        <v>0</v>
      </c>
      <c r="BJ48" s="24">
        <v>0</v>
      </c>
      <c r="BK48" s="35">
        <v>0</v>
      </c>
      <c r="BL48" s="24">
        <v>0</v>
      </c>
      <c r="BM48" s="36">
        <v>0</v>
      </c>
      <c r="BN48" s="24">
        <v>0</v>
      </c>
      <c r="BO48" s="37">
        <v>0</v>
      </c>
      <c r="BP48" s="24">
        <v>6</v>
      </c>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row>
    <row r="49" spans="1:129" s="40" customFormat="1" x14ac:dyDescent="0.2">
      <c r="A49" s="24" t="s">
        <v>300</v>
      </c>
      <c r="B49" s="24"/>
      <c r="C49" s="24">
        <v>80</v>
      </c>
      <c r="D49" s="24" t="s">
        <v>12</v>
      </c>
      <c r="G49" s="24" t="s">
        <v>302</v>
      </c>
      <c r="I49" s="23">
        <v>6</v>
      </c>
      <c r="J49" s="24">
        <v>7</v>
      </c>
      <c r="K49" s="25">
        <v>8</v>
      </c>
      <c r="L49" s="24">
        <v>8</v>
      </c>
      <c r="M49" s="26">
        <v>8</v>
      </c>
      <c r="N49" s="27">
        <v>5</v>
      </c>
      <c r="O49" s="24">
        <v>5</v>
      </c>
      <c r="P49" s="28">
        <v>8</v>
      </c>
      <c r="Q49" s="29">
        <v>7</v>
      </c>
      <c r="R49" s="24">
        <v>8</v>
      </c>
      <c r="S49" s="30">
        <v>6</v>
      </c>
      <c r="T49" s="24">
        <v>7</v>
      </c>
      <c r="U49" s="31">
        <v>7</v>
      </c>
      <c r="V49" s="24">
        <v>7</v>
      </c>
      <c r="W49" s="32">
        <v>7</v>
      </c>
      <c r="X49" s="24">
        <v>7</v>
      </c>
      <c r="Y49" s="33">
        <v>7</v>
      </c>
      <c r="Z49" s="24">
        <v>7</v>
      </c>
      <c r="AA49" s="34">
        <v>5</v>
      </c>
      <c r="AB49" s="24">
        <v>7</v>
      </c>
      <c r="AC49" s="35">
        <v>7</v>
      </c>
      <c r="AD49" s="24">
        <v>7</v>
      </c>
      <c r="AE49" s="36">
        <v>7</v>
      </c>
      <c r="AF49" s="24">
        <v>5</v>
      </c>
      <c r="AG49" s="37">
        <v>5</v>
      </c>
      <c r="AH49" s="24">
        <v>7</v>
      </c>
      <c r="AI49" s="38" t="s">
        <v>40</v>
      </c>
      <c r="AJ49" s="38" t="s">
        <v>243</v>
      </c>
      <c r="AK49" s="38">
        <v>80</v>
      </c>
      <c r="AL49" s="38" t="s">
        <v>12</v>
      </c>
      <c r="AM49" s="39"/>
      <c r="AN49" s="39"/>
      <c r="AO49" s="38" t="s">
        <v>267</v>
      </c>
      <c r="AP49" s="39"/>
      <c r="AQ49" s="95">
        <v>9</v>
      </c>
      <c r="AR49" s="24">
        <v>8</v>
      </c>
      <c r="AS49" s="25">
        <v>8</v>
      </c>
      <c r="AT49" s="24">
        <v>8</v>
      </c>
      <c r="AU49" s="26">
        <v>8</v>
      </c>
      <c r="AV49" s="27">
        <v>5</v>
      </c>
      <c r="AW49" s="24">
        <v>5</v>
      </c>
      <c r="AX49" s="28">
        <v>8</v>
      </c>
      <c r="AY49" s="29">
        <v>1</v>
      </c>
      <c r="AZ49" s="24">
        <v>8</v>
      </c>
      <c r="BA49" s="30">
        <v>8</v>
      </c>
      <c r="BB49" s="24">
        <v>8</v>
      </c>
      <c r="BC49" s="31">
        <v>7</v>
      </c>
      <c r="BD49" s="24">
        <v>7</v>
      </c>
      <c r="BE49" s="32">
        <v>7</v>
      </c>
      <c r="BF49" s="24">
        <v>7</v>
      </c>
      <c r="BG49" s="33">
        <v>7</v>
      </c>
      <c r="BH49" s="24">
        <v>7</v>
      </c>
      <c r="BI49" s="34">
        <v>6</v>
      </c>
      <c r="BJ49" s="24">
        <v>8</v>
      </c>
      <c r="BK49" s="35">
        <v>9</v>
      </c>
      <c r="BL49" s="24">
        <v>9</v>
      </c>
      <c r="BM49" s="36">
        <v>9</v>
      </c>
      <c r="BN49" s="24">
        <v>7</v>
      </c>
      <c r="BO49" s="37">
        <v>5</v>
      </c>
      <c r="BP49" s="24">
        <v>7</v>
      </c>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row>
    <row r="50" spans="1:129" s="40" customFormat="1" x14ac:dyDescent="0.2">
      <c r="A50" s="24" t="s">
        <v>46</v>
      </c>
      <c r="B50" s="24"/>
      <c r="C50" s="24">
        <v>20</v>
      </c>
      <c r="D50" s="24" t="s">
        <v>12</v>
      </c>
      <c r="G50" s="24" t="s">
        <v>245</v>
      </c>
      <c r="I50" s="23">
        <v>1</v>
      </c>
      <c r="J50" s="24">
        <v>6</v>
      </c>
      <c r="K50" s="25">
        <v>5</v>
      </c>
      <c r="L50" s="24">
        <v>6</v>
      </c>
      <c r="M50" s="26">
        <v>6</v>
      </c>
      <c r="N50" s="27">
        <v>7</v>
      </c>
      <c r="O50" s="24">
        <v>9</v>
      </c>
      <c r="P50" s="28">
        <v>8</v>
      </c>
      <c r="Q50" s="29">
        <v>2</v>
      </c>
      <c r="R50" s="24">
        <v>1</v>
      </c>
      <c r="S50" s="30">
        <v>1</v>
      </c>
      <c r="T50" s="24">
        <v>2</v>
      </c>
      <c r="U50" s="31">
        <v>1</v>
      </c>
      <c r="V50" s="24">
        <v>0</v>
      </c>
      <c r="W50" s="32">
        <v>1</v>
      </c>
      <c r="X50" s="24">
        <v>1</v>
      </c>
      <c r="Y50" s="33">
        <v>0</v>
      </c>
      <c r="Z50" s="24">
        <v>0</v>
      </c>
      <c r="AA50" s="34">
        <v>0</v>
      </c>
      <c r="AB50" s="24">
        <v>0</v>
      </c>
      <c r="AC50" s="35">
        <v>0</v>
      </c>
      <c r="AD50" s="24">
        <v>0</v>
      </c>
      <c r="AE50" s="36">
        <v>1</v>
      </c>
      <c r="AF50" s="24">
        <v>0</v>
      </c>
      <c r="AG50" s="37">
        <v>0</v>
      </c>
      <c r="AH50" s="24">
        <v>2</v>
      </c>
      <c r="AI50" s="38" t="s">
        <v>46</v>
      </c>
      <c r="AJ50" s="38" t="s">
        <v>243</v>
      </c>
      <c r="AK50" s="38">
        <v>20</v>
      </c>
      <c r="AL50" s="38" t="s">
        <v>12</v>
      </c>
      <c r="AM50" s="39"/>
      <c r="AN50" s="39"/>
      <c r="AO50" s="38" t="s">
        <v>303</v>
      </c>
      <c r="AP50" s="39"/>
      <c r="AQ50" s="95">
        <v>3</v>
      </c>
      <c r="AR50" s="24">
        <v>5</v>
      </c>
      <c r="AS50" s="25">
        <v>5</v>
      </c>
      <c r="AT50" s="101">
        <v>4</v>
      </c>
      <c r="AU50" s="26">
        <v>5</v>
      </c>
      <c r="AV50" s="27">
        <v>5</v>
      </c>
      <c r="AW50" s="24">
        <v>6</v>
      </c>
      <c r="AX50" s="28">
        <v>6</v>
      </c>
      <c r="AY50" s="29">
        <v>8</v>
      </c>
      <c r="AZ50" s="24">
        <v>2</v>
      </c>
      <c r="BA50" s="30">
        <v>1</v>
      </c>
      <c r="BB50" s="24">
        <v>3</v>
      </c>
      <c r="BC50" s="31">
        <v>4</v>
      </c>
      <c r="BD50" s="24">
        <v>3</v>
      </c>
      <c r="BE50" s="32">
        <v>4</v>
      </c>
      <c r="BF50" s="24">
        <v>3</v>
      </c>
      <c r="BG50" s="33">
        <v>3</v>
      </c>
      <c r="BH50" s="24">
        <v>3</v>
      </c>
      <c r="BI50" s="34">
        <v>3</v>
      </c>
      <c r="BJ50" s="24">
        <v>3</v>
      </c>
      <c r="BK50" s="35">
        <v>1</v>
      </c>
      <c r="BL50" s="24">
        <v>1</v>
      </c>
      <c r="BM50" s="36">
        <v>2</v>
      </c>
      <c r="BN50" s="24">
        <v>1</v>
      </c>
      <c r="BO50" s="37">
        <v>1</v>
      </c>
      <c r="BP50" s="24">
        <v>4</v>
      </c>
      <c r="BQ50" s="39"/>
      <c r="BR50" s="39"/>
      <c r="BS50" s="39"/>
      <c r="BT50" s="39"/>
      <c r="BU50" s="39"/>
      <c r="BV50" s="39"/>
      <c r="BW50" s="39"/>
      <c r="BX50" s="39"/>
      <c r="BY50" s="39"/>
      <c r="BZ50" s="39"/>
      <c r="CA50" s="39"/>
    </row>
    <row r="51" spans="1:129" s="40" customFormat="1" x14ac:dyDescent="0.2">
      <c r="A51" s="24" t="s">
        <v>44</v>
      </c>
      <c r="B51" s="24"/>
      <c r="C51" s="24">
        <v>20</v>
      </c>
      <c r="D51" s="24" t="s">
        <v>12</v>
      </c>
      <c r="G51" s="24" t="s">
        <v>277</v>
      </c>
      <c r="I51" s="23">
        <v>3</v>
      </c>
      <c r="J51" s="24">
        <v>4</v>
      </c>
      <c r="K51" s="25">
        <v>5</v>
      </c>
      <c r="L51" s="24">
        <v>6</v>
      </c>
      <c r="M51" s="26">
        <v>6</v>
      </c>
      <c r="N51" s="27">
        <v>6</v>
      </c>
      <c r="O51" s="24">
        <v>10</v>
      </c>
      <c r="P51" s="28">
        <v>9</v>
      </c>
      <c r="Q51" s="29">
        <v>8</v>
      </c>
      <c r="R51" s="24">
        <v>6</v>
      </c>
      <c r="S51" s="30">
        <v>5</v>
      </c>
      <c r="T51" s="24">
        <v>5</v>
      </c>
      <c r="U51" s="31">
        <v>5</v>
      </c>
      <c r="V51" s="24">
        <v>4</v>
      </c>
      <c r="W51" s="32">
        <v>4</v>
      </c>
      <c r="X51" s="24">
        <v>4</v>
      </c>
      <c r="Y51" s="33">
        <v>4</v>
      </c>
      <c r="Z51" s="24">
        <v>4</v>
      </c>
      <c r="AA51" s="34">
        <v>4</v>
      </c>
      <c r="AB51" s="24">
        <v>4</v>
      </c>
      <c r="AC51" s="35">
        <v>6</v>
      </c>
      <c r="AD51" s="24">
        <v>6</v>
      </c>
      <c r="AE51" s="36">
        <v>4</v>
      </c>
      <c r="AF51" s="24">
        <v>2</v>
      </c>
      <c r="AG51" s="37">
        <v>2</v>
      </c>
      <c r="AH51" s="24">
        <v>2</v>
      </c>
      <c r="AI51" s="38" t="s">
        <v>44</v>
      </c>
      <c r="AJ51" s="38" t="s">
        <v>243</v>
      </c>
      <c r="AK51" s="38">
        <v>20</v>
      </c>
      <c r="AL51" s="38" t="s">
        <v>12</v>
      </c>
      <c r="AM51" s="39"/>
      <c r="AN51" s="39"/>
      <c r="AO51" s="38" t="s">
        <v>304</v>
      </c>
      <c r="AP51" s="39"/>
      <c r="AQ51" s="95">
        <v>5</v>
      </c>
      <c r="AR51" s="24">
        <v>3</v>
      </c>
      <c r="AS51" s="25">
        <v>4</v>
      </c>
      <c r="AT51" s="24">
        <v>4</v>
      </c>
      <c r="AU51" s="26">
        <v>4</v>
      </c>
      <c r="AV51" s="27">
        <v>5</v>
      </c>
      <c r="AW51" s="24">
        <v>9</v>
      </c>
      <c r="AX51" s="28">
        <v>3</v>
      </c>
      <c r="AY51" s="29">
        <v>0</v>
      </c>
      <c r="AZ51" s="24">
        <v>6</v>
      </c>
      <c r="BA51" s="30">
        <v>6</v>
      </c>
      <c r="BB51" s="24">
        <v>7</v>
      </c>
      <c r="BC51" s="31">
        <v>8</v>
      </c>
      <c r="BD51" s="24">
        <v>6</v>
      </c>
      <c r="BE51" s="32">
        <v>6</v>
      </c>
      <c r="BF51" s="24">
        <v>5</v>
      </c>
      <c r="BG51" s="33">
        <v>5</v>
      </c>
      <c r="BH51" s="24">
        <v>5</v>
      </c>
      <c r="BI51" s="34">
        <v>5</v>
      </c>
      <c r="BJ51" s="24">
        <v>4</v>
      </c>
      <c r="BK51" s="35">
        <v>4</v>
      </c>
      <c r="BL51" s="24">
        <v>4</v>
      </c>
      <c r="BM51" s="36">
        <v>6</v>
      </c>
      <c r="BN51" s="24">
        <v>1</v>
      </c>
      <c r="BO51" s="37">
        <v>1</v>
      </c>
      <c r="BP51" s="24">
        <v>8</v>
      </c>
      <c r="BQ51" s="39"/>
      <c r="BR51" s="39"/>
      <c r="BS51" s="39"/>
      <c r="BT51" s="39"/>
      <c r="BU51" s="39"/>
      <c r="BV51" s="39"/>
      <c r="BW51" s="39"/>
      <c r="BX51" s="39"/>
      <c r="BY51" s="39"/>
      <c r="BZ51" s="39"/>
      <c r="CA51" s="39"/>
    </row>
    <row r="52" spans="1:129" s="40" customFormat="1" ht="15.75" customHeight="1" x14ac:dyDescent="0.2">
      <c r="A52" s="24" t="s">
        <v>50</v>
      </c>
      <c r="B52" s="24"/>
      <c r="C52" s="24">
        <v>20</v>
      </c>
      <c r="D52" s="24" t="s">
        <v>12</v>
      </c>
      <c r="G52" s="24" t="s">
        <v>309</v>
      </c>
      <c r="I52" s="23">
        <v>9</v>
      </c>
      <c r="J52" s="24">
        <v>9</v>
      </c>
      <c r="K52" s="25">
        <v>8</v>
      </c>
      <c r="L52" s="24">
        <v>7</v>
      </c>
      <c r="M52" s="26">
        <v>5</v>
      </c>
      <c r="N52" s="27">
        <v>5</v>
      </c>
      <c r="O52" s="24">
        <v>9</v>
      </c>
      <c r="P52" s="28">
        <v>7</v>
      </c>
      <c r="Q52" s="29">
        <v>4</v>
      </c>
      <c r="R52" s="24">
        <v>4</v>
      </c>
      <c r="S52" s="30">
        <v>3</v>
      </c>
      <c r="T52" s="24">
        <v>3</v>
      </c>
      <c r="U52" s="31">
        <v>3</v>
      </c>
      <c r="V52" s="24">
        <v>1</v>
      </c>
      <c r="W52" s="32">
        <v>3</v>
      </c>
      <c r="X52" s="42" t="s">
        <v>248</v>
      </c>
      <c r="Y52" s="33">
        <v>1</v>
      </c>
      <c r="Z52" s="24">
        <v>4</v>
      </c>
      <c r="AA52" s="34">
        <v>2</v>
      </c>
      <c r="AB52" s="24">
        <v>2</v>
      </c>
      <c r="AC52" s="35">
        <v>3</v>
      </c>
      <c r="AD52" s="24">
        <v>1</v>
      </c>
      <c r="AE52" s="36">
        <v>7</v>
      </c>
      <c r="AF52" s="24">
        <v>1</v>
      </c>
      <c r="AG52" s="37">
        <v>0</v>
      </c>
      <c r="AH52" s="24">
        <v>4</v>
      </c>
      <c r="AI52" s="38" t="s">
        <v>50</v>
      </c>
      <c r="AJ52" s="38" t="s">
        <v>243</v>
      </c>
      <c r="AK52" s="38">
        <v>20</v>
      </c>
      <c r="AL52" s="38" t="s">
        <v>12</v>
      </c>
      <c r="AM52" s="39"/>
      <c r="AN52" s="39"/>
      <c r="AO52" s="38" t="s">
        <v>310</v>
      </c>
      <c r="AP52" s="39"/>
      <c r="AQ52" s="95">
        <v>8</v>
      </c>
      <c r="AR52" s="24">
        <v>7</v>
      </c>
      <c r="AS52" s="25">
        <v>7</v>
      </c>
      <c r="AT52" s="24">
        <v>6</v>
      </c>
      <c r="AU52" s="26">
        <v>1</v>
      </c>
      <c r="AV52" s="27">
        <v>2</v>
      </c>
      <c r="AW52" s="24">
        <v>7</v>
      </c>
      <c r="AX52" s="28">
        <v>7</v>
      </c>
      <c r="AY52" s="29">
        <v>2</v>
      </c>
      <c r="AZ52" s="24">
        <v>1</v>
      </c>
      <c r="BA52" s="30">
        <v>2</v>
      </c>
      <c r="BB52" s="24">
        <v>4</v>
      </c>
      <c r="BC52" s="31">
        <v>3</v>
      </c>
      <c r="BD52" s="24">
        <v>2</v>
      </c>
      <c r="BE52" s="32">
        <v>2</v>
      </c>
      <c r="BF52" s="24">
        <v>1</v>
      </c>
      <c r="BG52" s="33">
        <v>1</v>
      </c>
      <c r="BH52" s="24">
        <v>5</v>
      </c>
      <c r="BI52" s="34">
        <v>3</v>
      </c>
      <c r="BJ52" s="24">
        <v>0</v>
      </c>
      <c r="BK52" s="35">
        <v>0</v>
      </c>
      <c r="BL52" s="24">
        <v>0</v>
      </c>
      <c r="BM52" s="36">
        <v>8</v>
      </c>
      <c r="BN52" s="24">
        <v>1</v>
      </c>
      <c r="BO52" s="37">
        <v>0</v>
      </c>
      <c r="BP52" s="24">
        <v>3</v>
      </c>
      <c r="BQ52" s="39"/>
      <c r="BR52" s="39"/>
      <c r="BS52" s="39"/>
      <c r="BT52" s="39"/>
      <c r="BU52" s="39"/>
      <c r="BV52" s="39"/>
      <c r="BW52" s="39"/>
      <c r="BX52" s="39"/>
      <c r="BY52" s="39"/>
      <c r="BZ52" s="39"/>
      <c r="CA52" s="39"/>
    </row>
    <row r="53" spans="1:129" s="40" customFormat="1" ht="15.75" customHeight="1" x14ac:dyDescent="0.2">
      <c r="A53" s="24" t="s">
        <v>48</v>
      </c>
      <c r="B53" s="24"/>
      <c r="C53" s="24">
        <v>20</v>
      </c>
      <c r="D53" s="24" t="s">
        <v>12</v>
      </c>
      <c r="G53" s="24" t="s">
        <v>311</v>
      </c>
      <c r="I53" s="23">
        <v>6</v>
      </c>
      <c r="J53" s="24">
        <v>8</v>
      </c>
      <c r="K53" s="25">
        <v>7</v>
      </c>
      <c r="L53" s="24">
        <v>8</v>
      </c>
      <c r="M53" s="26">
        <v>9</v>
      </c>
      <c r="N53" s="27">
        <v>6</v>
      </c>
      <c r="O53" s="24">
        <v>10</v>
      </c>
      <c r="P53" s="28">
        <v>8</v>
      </c>
      <c r="Q53" s="29">
        <v>7</v>
      </c>
      <c r="R53" s="24">
        <v>4</v>
      </c>
      <c r="S53" s="30">
        <v>4</v>
      </c>
      <c r="T53" s="24">
        <v>6</v>
      </c>
      <c r="U53" s="31">
        <v>6</v>
      </c>
      <c r="V53" s="24">
        <v>5</v>
      </c>
      <c r="W53" s="32">
        <v>5</v>
      </c>
      <c r="X53" s="24">
        <v>3</v>
      </c>
      <c r="Y53" s="33">
        <v>3</v>
      </c>
      <c r="Z53" s="24">
        <v>3</v>
      </c>
      <c r="AA53" s="34">
        <v>2</v>
      </c>
      <c r="AB53" s="24">
        <v>1</v>
      </c>
      <c r="AC53" s="35">
        <v>2</v>
      </c>
      <c r="AD53" s="24">
        <v>2</v>
      </c>
      <c r="AE53" s="36">
        <v>3</v>
      </c>
      <c r="AF53" s="24">
        <v>0</v>
      </c>
      <c r="AG53" s="37">
        <v>0</v>
      </c>
      <c r="AH53" s="24">
        <v>3</v>
      </c>
      <c r="AI53" s="38" t="s">
        <v>48</v>
      </c>
      <c r="AJ53" s="38" t="s">
        <v>243</v>
      </c>
      <c r="AK53" s="38">
        <v>20</v>
      </c>
      <c r="AL53" s="38" t="s">
        <v>12</v>
      </c>
      <c r="AM53" s="39"/>
      <c r="AN53" s="39"/>
      <c r="AO53" s="38" t="s">
        <v>260</v>
      </c>
      <c r="AP53" s="39"/>
      <c r="AQ53" s="95">
        <v>0</v>
      </c>
      <c r="AR53" s="24">
        <v>4</v>
      </c>
      <c r="AS53" s="25">
        <v>10</v>
      </c>
      <c r="AT53" s="24">
        <v>10</v>
      </c>
      <c r="AU53" s="26">
        <v>10</v>
      </c>
      <c r="AV53" s="27">
        <v>3</v>
      </c>
      <c r="AW53" s="24">
        <v>10</v>
      </c>
      <c r="AX53" s="28">
        <v>8</v>
      </c>
      <c r="AY53" s="29">
        <v>0</v>
      </c>
      <c r="AZ53" s="24">
        <v>8</v>
      </c>
      <c r="BA53" s="30">
        <v>8</v>
      </c>
      <c r="BB53" s="24">
        <v>5</v>
      </c>
      <c r="BC53" s="31">
        <v>2</v>
      </c>
      <c r="BD53" s="24">
        <v>7</v>
      </c>
      <c r="BE53" s="32">
        <v>7</v>
      </c>
      <c r="BF53" s="24">
        <v>5</v>
      </c>
      <c r="BG53" s="33">
        <v>5</v>
      </c>
      <c r="BH53" s="24">
        <v>5</v>
      </c>
      <c r="BI53" s="34">
        <v>5</v>
      </c>
      <c r="BJ53" s="24">
        <v>4</v>
      </c>
      <c r="BK53" s="35">
        <v>4</v>
      </c>
      <c r="BL53" s="24">
        <v>5</v>
      </c>
      <c r="BM53" s="36">
        <v>1</v>
      </c>
      <c r="BN53" s="24">
        <v>2</v>
      </c>
      <c r="BO53" s="37">
        <v>1</v>
      </c>
      <c r="BP53" s="24">
        <v>3</v>
      </c>
      <c r="BQ53" s="39"/>
      <c r="BR53" s="39"/>
      <c r="BS53" s="39"/>
      <c r="BT53" s="39"/>
      <c r="BU53" s="39"/>
      <c r="BV53" s="39"/>
      <c r="BW53" s="39"/>
      <c r="BX53" s="39"/>
      <c r="BY53" s="39"/>
      <c r="BZ53" s="39"/>
      <c r="CA53" s="39"/>
    </row>
    <row r="54" spans="1:129" s="39" customFormat="1" ht="15.75" customHeight="1" x14ac:dyDescent="0.2">
      <c r="A54" s="68" t="s">
        <v>323</v>
      </c>
      <c r="B54" s="1"/>
      <c r="C54" s="68">
        <v>20</v>
      </c>
      <c r="D54" s="68" t="s">
        <v>12</v>
      </c>
      <c r="E54" s="68"/>
      <c r="F54" s="68"/>
      <c r="G54" s="68" t="s">
        <v>267</v>
      </c>
      <c r="H54" s="68"/>
      <c r="I54" s="43">
        <v>5</v>
      </c>
      <c r="J54" s="42">
        <v>8</v>
      </c>
      <c r="K54" s="44">
        <v>7</v>
      </c>
      <c r="L54" s="42">
        <v>7</v>
      </c>
      <c r="M54" s="45">
        <v>7</v>
      </c>
      <c r="N54" s="46">
        <v>6</v>
      </c>
      <c r="O54" s="42">
        <v>8</v>
      </c>
      <c r="P54" s="69">
        <v>6</v>
      </c>
      <c r="Q54" s="41">
        <v>1</v>
      </c>
      <c r="R54" s="42">
        <v>0</v>
      </c>
      <c r="S54" s="70">
        <v>0</v>
      </c>
      <c r="T54" s="42">
        <v>0</v>
      </c>
      <c r="U54" s="71">
        <v>1</v>
      </c>
      <c r="V54" s="42">
        <v>0</v>
      </c>
      <c r="W54" s="72">
        <v>0</v>
      </c>
      <c r="X54" s="42">
        <v>0</v>
      </c>
      <c r="Y54" s="48">
        <v>0</v>
      </c>
      <c r="Z54" s="42">
        <v>0</v>
      </c>
      <c r="AA54" s="73">
        <v>0</v>
      </c>
      <c r="AB54" s="42">
        <v>0</v>
      </c>
      <c r="AC54" s="49">
        <v>0</v>
      </c>
      <c r="AD54" s="42">
        <v>0</v>
      </c>
      <c r="AE54" s="74">
        <v>0</v>
      </c>
      <c r="AF54" s="42">
        <v>0</v>
      </c>
      <c r="AG54" s="75">
        <v>0</v>
      </c>
      <c r="AH54" s="42">
        <v>1</v>
      </c>
      <c r="AI54" s="68" t="s">
        <v>323</v>
      </c>
      <c r="AJ54" s="24" t="s">
        <v>243</v>
      </c>
      <c r="AK54" s="68">
        <v>20</v>
      </c>
      <c r="AL54" s="68" t="s">
        <v>12</v>
      </c>
      <c r="AM54" s="68"/>
      <c r="AN54" s="68"/>
      <c r="AO54" s="68" t="s">
        <v>267</v>
      </c>
      <c r="AP54" s="68"/>
      <c r="AQ54" s="96">
        <v>5</v>
      </c>
      <c r="AR54" s="42">
        <v>7</v>
      </c>
      <c r="AS54" s="44">
        <v>6</v>
      </c>
      <c r="AT54" s="42">
        <v>7</v>
      </c>
      <c r="AU54" s="45">
        <v>6</v>
      </c>
      <c r="AV54" s="46">
        <v>4</v>
      </c>
      <c r="AW54" s="42">
        <v>7</v>
      </c>
      <c r="AX54" s="69">
        <v>7</v>
      </c>
      <c r="AY54" s="41">
        <v>4</v>
      </c>
      <c r="AZ54" s="42">
        <v>0</v>
      </c>
      <c r="BA54" s="70">
        <v>1</v>
      </c>
      <c r="BB54" s="42">
        <v>2</v>
      </c>
      <c r="BC54" s="71">
        <v>1</v>
      </c>
      <c r="BD54" s="42">
        <v>0</v>
      </c>
      <c r="BE54" s="72">
        <v>0</v>
      </c>
      <c r="BF54" s="42">
        <v>2</v>
      </c>
      <c r="BG54" s="48">
        <v>0</v>
      </c>
      <c r="BH54" s="42">
        <v>0</v>
      </c>
      <c r="BI54" s="73">
        <v>0</v>
      </c>
      <c r="BJ54" s="42">
        <v>0</v>
      </c>
      <c r="BK54" s="49">
        <v>0</v>
      </c>
      <c r="BL54" s="42">
        <v>0</v>
      </c>
      <c r="BM54" s="74">
        <v>0</v>
      </c>
      <c r="BN54" s="42">
        <v>0</v>
      </c>
      <c r="BO54" s="75">
        <v>0</v>
      </c>
      <c r="BP54" s="42">
        <v>7</v>
      </c>
      <c r="BR54" s="40"/>
      <c r="BS54" s="40"/>
      <c r="BT54" s="40"/>
      <c r="BU54" s="40"/>
      <c r="BV54" s="40"/>
      <c r="BW54" s="40"/>
      <c r="BX54" s="40"/>
      <c r="BY54" s="40"/>
      <c r="BZ54" s="40"/>
      <c r="CA54" s="40"/>
    </row>
    <row r="55" spans="1:129" s="39" customFormat="1" ht="15.75" customHeight="1" x14ac:dyDescent="0.2">
      <c r="A55" s="68" t="s">
        <v>324</v>
      </c>
      <c r="B55" s="1"/>
      <c r="C55" s="68">
        <v>20</v>
      </c>
      <c r="D55" s="68" t="s">
        <v>12</v>
      </c>
      <c r="E55" s="68"/>
      <c r="F55" s="68"/>
      <c r="G55" s="68" t="s">
        <v>245</v>
      </c>
      <c r="H55" s="68"/>
      <c r="I55" s="43">
        <v>8</v>
      </c>
      <c r="J55" s="42">
        <v>7</v>
      </c>
      <c r="K55" s="44">
        <v>6</v>
      </c>
      <c r="L55" s="42">
        <v>6</v>
      </c>
      <c r="M55" s="45">
        <v>6</v>
      </c>
      <c r="N55" s="46">
        <v>8</v>
      </c>
      <c r="O55" s="42">
        <v>6</v>
      </c>
      <c r="P55" s="69">
        <v>7</v>
      </c>
      <c r="Q55" s="41">
        <v>2</v>
      </c>
      <c r="R55" s="42">
        <v>4</v>
      </c>
      <c r="S55" s="70">
        <v>6</v>
      </c>
      <c r="T55" s="42">
        <v>6</v>
      </c>
      <c r="U55" s="71">
        <v>4</v>
      </c>
      <c r="V55" s="42">
        <v>3</v>
      </c>
      <c r="W55" s="72">
        <v>3</v>
      </c>
      <c r="X55" s="42">
        <v>3</v>
      </c>
      <c r="Y55" s="48">
        <v>3</v>
      </c>
      <c r="Z55" s="42">
        <v>2</v>
      </c>
      <c r="AA55" s="73">
        <v>3</v>
      </c>
      <c r="AB55" s="42">
        <v>2</v>
      </c>
      <c r="AC55" s="49">
        <v>2</v>
      </c>
      <c r="AD55" s="42">
        <v>2</v>
      </c>
      <c r="AE55" s="74">
        <v>6</v>
      </c>
      <c r="AF55" s="42">
        <v>4</v>
      </c>
      <c r="AG55" s="75">
        <v>1</v>
      </c>
      <c r="AH55" s="42">
        <v>4</v>
      </c>
      <c r="AI55" s="68" t="s">
        <v>324</v>
      </c>
      <c r="AJ55" s="24" t="s">
        <v>243</v>
      </c>
      <c r="AK55" s="68">
        <v>20</v>
      </c>
      <c r="AL55" s="68" t="s">
        <v>12</v>
      </c>
      <c r="AM55" s="68"/>
      <c r="AN55" s="68"/>
      <c r="AO55" s="68" t="s">
        <v>285</v>
      </c>
      <c r="AP55" s="68"/>
      <c r="AQ55" s="96">
        <v>6</v>
      </c>
      <c r="AR55" s="42">
        <v>8</v>
      </c>
      <c r="AS55" s="44">
        <v>7</v>
      </c>
      <c r="AT55" s="42">
        <v>7</v>
      </c>
      <c r="AU55" s="45">
        <v>7</v>
      </c>
      <c r="AV55" s="46">
        <v>7</v>
      </c>
      <c r="AW55" s="42">
        <v>8</v>
      </c>
      <c r="AX55" s="69">
        <v>8</v>
      </c>
      <c r="AY55" s="41">
        <v>2</v>
      </c>
      <c r="AZ55" s="42">
        <v>3</v>
      </c>
      <c r="BA55" s="70">
        <v>4</v>
      </c>
      <c r="BB55" s="42">
        <v>2</v>
      </c>
      <c r="BC55" s="71">
        <v>3</v>
      </c>
      <c r="BD55" s="42">
        <v>3</v>
      </c>
      <c r="BE55" s="72">
        <v>3</v>
      </c>
      <c r="BF55" s="42">
        <v>2</v>
      </c>
      <c r="BG55" s="48">
        <v>2</v>
      </c>
      <c r="BH55" s="42">
        <v>2</v>
      </c>
      <c r="BI55" s="73">
        <v>2</v>
      </c>
      <c r="BJ55" s="42">
        <v>4</v>
      </c>
      <c r="BK55" s="49">
        <v>3</v>
      </c>
      <c r="BL55" s="42">
        <v>2</v>
      </c>
      <c r="BM55" s="74">
        <v>2</v>
      </c>
      <c r="BN55" s="42">
        <v>1</v>
      </c>
      <c r="BO55" s="75">
        <v>1</v>
      </c>
      <c r="BP55" s="42">
        <v>4</v>
      </c>
      <c r="BR55" s="40"/>
      <c r="BS55" s="40"/>
      <c r="BT55" s="40"/>
      <c r="BU55" s="40"/>
      <c r="BV55" s="40"/>
      <c r="BW55" s="40"/>
      <c r="BX55" s="40"/>
      <c r="BY55" s="40"/>
      <c r="BZ55" s="40"/>
      <c r="CA55" s="40"/>
    </row>
    <row r="56" spans="1:129" s="40" customFormat="1" x14ac:dyDescent="0.2">
      <c r="A56" s="38" t="s">
        <v>4</v>
      </c>
      <c r="B56" s="38"/>
      <c r="C56" s="38">
        <v>40</v>
      </c>
      <c r="D56" s="38" t="s">
        <v>244</v>
      </c>
      <c r="E56" s="39"/>
      <c r="F56" s="39"/>
      <c r="G56" s="39"/>
      <c r="H56" s="38" t="s">
        <v>258</v>
      </c>
      <c r="I56" s="23">
        <v>8</v>
      </c>
      <c r="J56" s="24">
        <v>7</v>
      </c>
      <c r="K56" s="25">
        <v>7</v>
      </c>
      <c r="L56" s="24">
        <v>7</v>
      </c>
      <c r="M56" s="26">
        <v>6</v>
      </c>
      <c r="N56" s="27">
        <v>5</v>
      </c>
      <c r="O56" s="24">
        <v>8</v>
      </c>
      <c r="P56" s="28">
        <v>7</v>
      </c>
      <c r="Q56" s="29">
        <v>8</v>
      </c>
      <c r="R56" s="24">
        <v>7</v>
      </c>
      <c r="S56" s="30">
        <v>6</v>
      </c>
      <c r="T56" s="24">
        <v>6</v>
      </c>
      <c r="U56" s="31">
        <v>6</v>
      </c>
      <c r="V56" s="24">
        <v>7</v>
      </c>
      <c r="W56" s="32">
        <v>6</v>
      </c>
      <c r="X56" s="24">
        <v>5</v>
      </c>
      <c r="Y56" s="33">
        <v>5</v>
      </c>
      <c r="Z56" s="24">
        <v>5</v>
      </c>
      <c r="AA56" s="34">
        <v>5</v>
      </c>
      <c r="AB56" s="24">
        <v>5</v>
      </c>
      <c r="AC56" s="35">
        <v>5</v>
      </c>
      <c r="AD56" s="24">
        <v>6</v>
      </c>
      <c r="AE56" s="36">
        <v>5</v>
      </c>
      <c r="AF56" s="24">
        <v>3</v>
      </c>
      <c r="AG56" s="37">
        <v>3</v>
      </c>
      <c r="AH56" s="24">
        <v>7</v>
      </c>
      <c r="AI56" s="24" t="s">
        <v>4</v>
      </c>
      <c r="AJ56" s="24" t="s">
        <v>243</v>
      </c>
      <c r="AK56" s="24">
        <v>40</v>
      </c>
      <c r="AL56" s="24" t="s">
        <v>244</v>
      </c>
      <c r="AP56" s="24" t="s">
        <v>267</v>
      </c>
      <c r="AQ56" s="23">
        <v>2</v>
      </c>
      <c r="AR56" s="24">
        <v>3</v>
      </c>
      <c r="AS56" s="25">
        <v>3</v>
      </c>
      <c r="AT56" s="24">
        <v>4</v>
      </c>
      <c r="AU56" s="26">
        <v>4</v>
      </c>
      <c r="AV56" s="27">
        <v>3</v>
      </c>
      <c r="AW56" s="24">
        <v>8</v>
      </c>
      <c r="AX56" s="28">
        <v>5</v>
      </c>
      <c r="AY56" s="29">
        <v>9</v>
      </c>
      <c r="AZ56" s="24">
        <v>8</v>
      </c>
      <c r="BA56" s="30">
        <v>8</v>
      </c>
      <c r="BB56" s="24">
        <v>8</v>
      </c>
      <c r="BC56" s="31">
        <v>7</v>
      </c>
      <c r="BD56" s="24">
        <v>7</v>
      </c>
      <c r="BE56" s="32">
        <v>7</v>
      </c>
      <c r="BF56" s="24">
        <v>7</v>
      </c>
      <c r="BG56" s="33">
        <v>7</v>
      </c>
      <c r="BH56" s="24">
        <v>7</v>
      </c>
      <c r="BI56" s="34">
        <v>7</v>
      </c>
      <c r="BJ56" s="24">
        <v>7</v>
      </c>
      <c r="BK56" s="35">
        <v>7</v>
      </c>
      <c r="BL56" s="24">
        <v>7</v>
      </c>
      <c r="BM56" s="36">
        <v>5</v>
      </c>
      <c r="BN56" s="24">
        <v>3</v>
      </c>
      <c r="BO56" s="37">
        <v>3</v>
      </c>
      <c r="BP56" s="24">
        <v>6</v>
      </c>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row>
    <row r="57" spans="1:129" s="40" customFormat="1" x14ac:dyDescent="0.2">
      <c r="A57" s="38" t="s">
        <v>2</v>
      </c>
      <c r="B57" s="38"/>
      <c r="C57" s="38">
        <v>40</v>
      </c>
      <c r="D57" s="38" t="s">
        <v>244</v>
      </c>
      <c r="E57" s="39"/>
      <c r="F57" s="39"/>
      <c r="G57" s="39"/>
      <c r="H57" s="38" t="s">
        <v>245</v>
      </c>
      <c r="I57" s="23">
        <v>2</v>
      </c>
      <c r="J57" s="24">
        <v>4</v>
      </c>
      <c r="K57" s="25">
        <v>0</v>
      </c>
      <c r="L57" s="24">
        <v>0</v>
      </c>
      <c r="M57" s="26">
        <v>2</v>
      </c>
      <c r="N57" s="27">
        <v>2</v>
      </c>
      <c r="O57" s="24">
        <v>10</v>
      </c>
      <c r="P57" s="28">
        <v>4</v>
      </c>
      <c r="Q57" s="29">
        <v>7</v>
      </c>
      <c r="R57" s="24">
        <v>4</v>
      </c>
      <c r="S57" s="30">
        <v>6</v>
      </c>
      <c r="T57" s="24">
        <v>9</v>
      </c>
      <c r="U57" s="31">
        <v>10</v>
      </c>
      <c r="V57" s="24">
        <v>4</v>
      </c>
      <c r="W57" s="32">
        <v>7</v>
      </c>
      <c r="X57" s="24">
        <v>4</v>
      </c>
      <c r="Y57" s="33">
        <v>6</v>
      </c>
      <c r="Z57" s="24">
        <v>6</v>
      </c>
      <c r="AA57" s="34">
        <v>9</v>
      </c>
      <c r="AB57" s="24">
        <v>9</v>
      </c>
      <c r="AC57" s="35">
        <v>9</v>
      </c>
      <c r="AD57" s="24">
        <v>9</v>
      </c>
      <c r="AE57" s="36">
        <v>2</v>
      </c>
      <c r="AF57" s="24">
        <v>2</v>
      </c>
      <c r="AG57" s="37">
        <v>1</v>
      </c>
      <c r="AH57" s="24">
        <v>8</v>
      </c>
      <c r="AI57" s="24" t="s">
        <v>2</v>
      </c>
      <c r="AJ57" s="24" t="s">
        <v>243</v>
      </c>
      <c r="AK57" s="24">
        <v>40</v>
      </c>
      <c r="AL57" s="24" t="s">
        <v>244</v>
      </c>
      <c r="AP57" s="24" t="s">
        <v>245</v>
      </c>
      <c r="AQ57" s="23">
        <v>5</v>
      </c>
      <c r="AR57" s="24">
        <v>2</v>
      </c>
      <c r="AS57" s="25">
        <v>2</v>
      </c>
      <c r="AT57" s="24">
        <v>1</v>
      </c>
      <c r="AU57" s="26">
        <v>2</v>
      </c>
      <c r="AV57" s="27">
        <v>0</v>
      </c>
      <c r="AW57" s="24">
        <v>10</v>
      </c>
      <c r="AX57" s="28">
        <v>2</v>
      </c>
      <c r="AY57" s="29">
        <v>10</v>
      </c>
      <c r="AZ57" s="24">
        <v>9</v>
      </c>
      <c r="BA57" s="30">
        <v>9</v>
      </c>
      <c r="BB57" s="24">
        <v>9</v>
      </c>
      <c r="BC57" s="31">
        <v>10</v>
      </c>
      <c r="BD57" s="24">
        <v>10</v>
      </c>
      <c r="BE57" s="32">
        <v>10</v>
      </c>
      <c r="BF57" s="24">
        <v>10</v>
      </c>
      <c r="BG57" s="33">
        <v>10</v>
      </c>
      <c r="BH57" s="24">
        <v>10</v>
      </c>
      <c r="BI57" s="34">
        <v>10</v>
      </c>
      <c r="BJ57" s="24">
        <v>8</v>
      </c>
      <c r="BK57" s="35">
        <v>9</v>
      </c>
      <c r="BL57" s="24">
        <v>10</v>
      </c>
      <c r="BM57" s="36">
        <v>4</v>
      </c>
      <c r="BN57" s="24">
        <v>3</v>
      </c>
      <c r="BO57" s="37">
        <v>3</v>
      </c>
      <c r="BP57" s="24">
        <v>9</v>
      </c>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row>
    <row r="58" spans="1:129" s="39" customFormat="1" x14ac:dyDescent="0.2">
      <c r="A58" s="38" t="s">
        <v>8</v>
      </c>
      <c r="B58" s="38"/>
      <c r="C58" s="38">
        <v>40</v>
      </c>
      <c r="D58" s="38" t="s">
        <v>244</v>
      </c>
      <c r="H58" s="38" t="s">
        <v>245</v>
      </c>
      <c r="I58" s="23">
        <v>3</v>
      </c>
      <c r="J58" s="24">
        <v>3</v>
      </c>
      <c r="K58" s="25">
        <v>5</v>
      </c>
      <c r="L58" s="24">
        <v>8</v>
      </c>
      <c r="M58" s="26">
        <v>8</v>
      </c>
      <c r="N58" s="27">
        <v>4</v>
      </c>
      <c r="O58" s="24">
        <v>10</v>
      </c>
      <c r="P58" s="28">
        <v>5</v>
      </c>
      <c r="Q58" s="29">
        <v>4</v>
      </c>
      <c r="R58" s="24">
        <v>4</v>
      </c>
      <c r="S58" s="30">
        <v>2</v>
      </c>
      <c r="T58" s="24">
        <v>3</v>
      </c>
      <c r="U58" s="31">
        <v>0</v>
      </c>
      <c r="V58" s="24">
        <v>4</v>
      </c>
      <c r="W58" s="32">
        <v>1</v>
      </c>
      <c r="X58" s="24">
        <v>0</v>
      </c>
      <c r="Y58" s="33">
        <v>0</v>
      </c>
      <c r="Z58" s="24">
        <v>0</v>
      </c>
      <c r="AA58" s="34">
        <v>0</v>
      </c>
      <c r="AB58" s="24">
        <v>1</v>
      </c>
      <c r="AC58" s="35">
        <v>2</v>
      </c>
      <c r="AD58" s="24">
        <v>1</v>
      </c>
      <c r="AE58" s="36">
        <v>0</v>
      </c>
      <c r="AF58" s="24">
        <v>0</v>
      </c>
      <c r="AG58" s="37">
        <v>0</v>
      </c>
      <c r="AH58" s="24">
        <v>4</v>
      </c>
      <c r="AI58" s="24" t="s">
        <v>8</v>
      </c>
      <c r="AJ58" s="24" t="s">
        <v>243</v>
      </c>
      <c r="AK58" s="24">
        <v>40</v>
      </c>
      <c r="AL58" s="24" t="s">
        <v>244</v>
      </c>
      <c r="AM58" s="40"/>
      <c r="AN58" s="40"/>
      <c r="AO58" s="40"/>
      <c r="AP58" s="24" t="s">
        <v>245</v>
      </c>
      <c r="AQ58" s="23">
        <v>1</v>
      </c>
      <c r="AR58" s="24">
        <v>2</v>
      </c>
      <c r="AS58" s="25">
        <v>5</v>
      </c>
      <c r="AT58" s="24">
        <v>9</v>
      </c>
      <c r="AU58" s="26">
        <v>9</v>
      </c>
      <c r="AV58" s="27">
        <v>6</v>
      </c>
      <c r="AW58" s="24">
        <v>10</v>
      </c>
      <c r="AX58" s="28">
        <v>6</v>
      </c>
      <c r="AY58" s="29">
        <v>5</v>
      </c>
      <c r="AZ58" s="24">
        <v>3</v>
      </c>
      <c r="BA58" s="30">
        <v>2</v>
      </c>
      <c r="BB58" s="24">
        <v>2</v>
      </c>
      <c r="BC58" s="31">
        <v>1</v>
      </c>
      <c r="BD58" s="24">
        <v>5</v>
      </c>
      <c r="BE58" s="32">
        <v>4</v>
      </c>
      <c r="BF58" s="24">
        <v>2</v>
      </c>
      <c r="BG58" s="33">
        <v>2</v>
      </c>
      <c r="BH58" s="24">
        <v>2</v>
      </c>
      <c r="BI58" s="34">
        <v>2</v>
      </c>
      <c r="BJ58" s="24">
        <v>2</v>
      </c>
      <c r="BK58" s="35">
        <v>2</v>
      </c>
      <c r="BL58" s="24">
        <v>2</v>
      </c>
      <c r="BM58" s="36">
        <v>0</v>
      </c>
      <c r="BN58" s="24">
        <v>1</v>
      </c>
      <c r="BO58" s="37">
        <v>1</v>
      </c>
      <c r="BP58" s="24">
        <v>5</v>
      </c>
    </row>
    <row r="59" spans="1:129" s="39" customFormat="1" x14ac:dyDescent="0.2">
      <c r="A59" s="38" t="s">
        <v>6</v>
      </c>
      <c r="B59" s="38"/>
      <c r="C59" s="38">
        <v>40</v>
      </c>
      <c r="D59" s="38" t="s">
        <v>244</v>
      </c>
      <c r="H59" s="38" t="s">
        <v>245</v>
      </c>
      <c r="I59" s="23">
        <v>3</v>
      </c>
      <c r="J59" s="24">
        <v>7</v>
      </c>
      <c r="K59" s="25">
        <v>5</v>
      </c>
      <c r="L59" s="24">
        <v>6</v>
      </c>
      <c r="M59" s="26">
        <v>5</v>
      </c>
      <c r="N59" s="27">
        <v>6</v>
      </c>
      <c r="O59" s="24">
        <v>8</v>
      </c>
      <c r="P59" s="28">
        <v>9</v>
      </c>
      <c r="Q59" s="29">
        <v>4</v>
      </c>
      <c r="R59" s="24">
        <v>3</v>
      </c>
      <c r="S59" s="30">
        <v>0</v>
      </c>
      <c r="T59" s="24">
        <v>2</v>
      </c>
      <c r="U59" s="31">
        <v>0</v>
      </c>
      <c r="V59" s="24">
        <v>0</v>
      </c>
      <c r="W59" s="32">
        <v>0</v>
      </c>
      <c r="X59" s="24">
        <v>0</v>
      </c>
      <c r="Y59" s="33">
        <v>0</v>
      </c>
      <c r="Z59" s="24">
        <v>0</v>
      </c>
      <c r="AA59" s="34">
        <v>0</v>
      </c>
      <c r="AB59" s="24">
        <v>0</v>
      </c>
      <c r="AC59" s="35">
        <v>2</v>
      </c>
      <c r="AD59" s="24">
        <v>2</v>
      </c>
      <c r="AE59" s="36">
        <v>0</v>
      </c>
      <c r="AF59" s="24">
        <v>0</v>
      </c>
      <c r="AG59" s="37">
        <v>3</v>
      </c>
      <c r="AH59" s="24">
        <v>2</v>
      </c>
      <c r="AI59" s="24" t="s">
        <v>6</v>
      </c>
      <c r="AJ59" s="24" t="s">
        <v>243</v>
      </c>
      <c r="AK59" s="24">
        <v>40</v>
      </c>
      <c r="AL59" s="24" t="s">
        <v>244</v>
      </c>
      <c r="AM59" s="40"/>
      <c r="AN59" s="40"/>
      <c r="AO59" s="40"/>
      <c r="AP59" s="24" t="s">
        <v>258</v>
      </c>
      <c r="AQ59" s="23">
        <v>3</v>
      </c>
      <c r="AR59" s="24">
        <v>3</v>
      </c>
      <c r="AS59" s="25">
        <v>6</v>
      </c>
      <c r="AT59" s="24">
        <v>7</v>
      </c>
      <c r="AU59" s="26">
        <v>7</v>
      </c>
      <c r="AV59" s="27">
        <v>4</v>
      </c>
      <c r="AW59" s="24">
        <v>8</v>
      </c>
      <c r="AX59" s="28">
        <v>3</v>
      </c>
      <c r="AY59" s="29">
        <v>5</v>
      </c>
      <c r="AZ59" s="24">
        <v>4</v>
      </c>
      <c r="BA59" s="30">
        <v>0</v>
      </c>
      <c r="BB59" s="24">
        <v>0</v>
      </c>
      <c r="BC59" s="31">
        <v>0</v>
      </c>
      <c r="BD59" s="24">
        <v>2</v>
      </c>
      <c r="BE59" s="32">
        <v>3</v>
      </c>
      <c r="BF59" s="24">
        <v>1</v>
      </c>
      <c r="BG59" s="33">
        <v>2</v>
      </c>
      <c r="BH59" s="24">
        <v>1</v>
      </c>
      <c r="BI59" s="34">
        <v>3</v>
      </c>
      <c r="BJ59" s="24">
        <v>1</v>
      </c>
      <c r="BK59" s="35">
        <v>2</v>
      </c>
      <c r="BL59" s="24">
        <v>0</v>
      </c>
      <c r="BM59" s="36">
        <v>0</v>
      </c>
      <c r="BN59" s="24">
        <v>0</v>
      </c>
      <c r="BO59" s="37">
        <v>2</v>
      </c>
      <c r="BP59" s="24">
        <v>7</v>
      </c>
    </row>
    <row r="60" spans="1:129" s="39" customFormat="1" x14ac:dyDescent="0.2">
      <c r="A60" s="24" t="s">
        <v>13</v>
      </c>
      <c r="B60" s="24"/>
      <c r="C60" s="24">
        <v>60</v>
      </c>
      <c r="D60" s="24" t="s">
        <v>244</v>
      </c>
      <c r="E60" s="40"/>
      <c r="F60" s="40"/>
      <c r="G60" s="40"/>
      <c r="H60" s="24" t="s">
        <v>245</v>
      </c>
      <c r="I60" s="23">
        <v>4</v>
      </c>
      <c r="J60" s="24">
        <v>3</v>
      </c>
      <c r="K60" s="25">
        <v>6</v>
      </c>
      <c r="L60" s="24">
        <v>7</v>
      </c>
      <c r="M60" s="26">
        <v>9</v>
      </c>
      <c r="N60" s="27">
        <v>7</v>
      </c>
      <c r="O60" s="24">
        <v>9</v>
      </c>
      <c r="P60" s="28">
        <v>7</v>
      </c>
      <c r="Q60" s="29">
        <v>6</v>
      </c>
      <c r="R60" s="24">
        <v>7</v>
      </c>
      <c r="S60" s="30">
        <v>3</v>
      </c>
      <c r="T60" s="24">
        <v>0</v>
      </c>
      <c r="U60" s="31">
        <v>0</v>
      </c>
      <c r="V60" s="24">
        <v>6</v>
      </c>
      <c r="W60" s="32">
        <v>7</v>
      </c>
      <c r="X60" s="24">
        <v>4</v>
      </c>
      <c r="Y60" s="33">
        <v>4</v>
      </c>
      <c r="Z60" s="24">
        <v>2</v>
      </c>
      <c r="AA60" s="34">
        <v>6</v>
      </c>
      <c r="AB60" s="24">
        <v>7</v>
      </c>
      <c r="AC60" s="35">
        <v>7</v>
      </c>
      <c r="AD60" s="24">
        <v>7</v>
      </c>
      <c r="AE60" s="36">
        <v>0</v>
      </c>
      <c r="AF60" s="24">
        <v>0</v>
      </c>
      <c r="AG60" s="37">
        <v>0</v>
      </c>
      <c r="AH60" s="24">
        <v>5</v>
      </c>
      <c r="AI60" s="38" t="s">
        <v>13</v>
      </c>
      <c r="AJ60" s="38" t="s">
        <v>243</v>
      </c>
      <c r="AK60" s="38">
        <v>60</v>
      </c>
      <c r="AL60" s="38" t="s">
        <v>244</v>
      </c>
      <c r="AP60" s="38" t="s">
        <v>245</v>
      </c>
      <c r="AQ60" s="23">
        <v>0</v>
      </c>
      <c r="AR60" s="24">
        <v>3</v>
      </c>
      <c r="AS60" s="25">
        <v>6</v>
      </c>
      <c r="AT60" s="24">
        <v>8</v>
      </c>
      <c r="AU60" s="26">
        <v>9</v>
      </c>
      <c r="AV60" s="27">
        <v>5</v>
      </c>
      <c r="AW60" s="24">
        <v>9</v>
      </c>
      <c r="AX60" s="28">
        <v>7</v>
      </c>
      <c r="AY60" s="29">
        <v>9</v>
      </c>
      <c r="AZ60" s="24">
        <v>6</v>
      </c>
      <c r="BA60" s="30">
        <v>3</v>
      </c>
      <c r="BB60" s="24">
        <v>0</v>
      </c>
      <c r="BC60" s="31">
        <v>0</v>
      </c>
      <c r="BD60" s="24">
        <v>3</v>
      </c>
      <c r="BE60" s="32">
        <v>9</v>
      </c>
      <c r="BF60" s="24">
        <v>4</v>
      </c>
      <c r="BG60" s="33">
        <v>5</v>
      </c>
      <c r="BH60" s="24">
        <v>3</v>
      </c>
      <c r="BI60" s="34">
        <v>7</v>
      </c>
      <c r="BJ60" s="24">
        <v>8</v>
      </c>
      <c r="BK60" s="35">
        <v>7</v>
      </c>
      <c r="BL60" s="24">
        <v>5</v>
      </c>
      <c r="BM60" s="36">
        <v>0</v>
      </c>
      <c r="BN60" s="24">
        <v>0</v>
      </c>
      <c r="BO60" s="37">
        <v>0</v>
      </c>
      <c r="BP60" s="24">
        <v>6</v>
      </c>
    </row>
    <row r="61" spans="1:129" s="39" customFormat="1" x14ac:dyDescent="0.2">
      <c r="A61" s="24" t="s">
        <v>10</v>
      </c>
      <c r="B61" s="24"/>
      <c r="C61" s="24">
        <v>40</v>
      </c>
      <c r="D61" s="24" t="s">
        <v>244</v>
      </c>
      <c r="E61" s="40"/>
      <c r="F61" s="40"/>
      <c r="G61" s="40"/>
      <c r="H61" s="24" t="s">
        <v>245</v>
      </c>
      <c r="I61" s="23">
        <v>4</v>
      </c>
      <c r="J61" s="24">
        <v>9</v>
      </c>
      <c r="K61" s="25">
        <v>9</v>
      </c>
      <c r="L61" s="24">
        <v>9</v>
      </c>
      <c r="M61" s="26">
        <v>9</v>
      </c>
      <c r="N61" s="27">
        <v>0</v>
      </c>
      <c r="O61" s="24">
        <v>10</v>
      </c>
      <c r="P61" s="28">
        <v>4</v>
      </c>
      <c r="Q61" s="29">
        <v>9</v>
      </c>
      <c r="R61" s="24">
        <v>3</v>
      </c>
      <c r="S61" s="30">
        <v>3</v>
      </c>
      <c r="T61" s="24">
        <v>3</v>
      </c>
      <c r="U61" s="31">
        <v>3</v>
      </c>
      <c r="V61" s="24">
        <v>6</v>
      </c>
      <c r="W61" s="32">
        <v>6</v>
      </c>
      <c r="X61" s="24">
        <v>7</v>
      </c>
      <c r="Y61" s="33">
        <v>7</v>
      </c>
      <c r="Z61" s="24">
        <v>8</v>
      </c>
      <c r="AA61" s="34">
        <v>8</v>
      </c>
      <c r="AB61" s="24">
        <v>7</v>
      </c>
      <c r="AC61" s="35">
        <v>7</v>
      </c>
      <c r="AD61" s="24">
        <v>8</v>
      </c>
      <c r="AE61" s="36">
        <v>0</v>
      </c>
      <c r="AF61" s="24">
        <v>0</v>
      </c>
      <c r="AG61" s="37">
        <v>0</v>
      </c>
      <c r="AH61" s="24">
        <v>8</v>
      </c>
      <c r="AI61" s="38" t="s">
        <v>10</v>
      </c>
      <c r="AJ61" s="38" t="s">
        <v>243</v>
      </c>
      <c r="AK61" s="38">
        <v>60</v>
      </c>
      <c r="AL61" s="38" t="s">
        <v>244</v>
      </c>
      <c r="AP61" s="38" t="s">
        <v>245</v>
      </c>
      <c r="AQ61" s="23">
        <v>8</v>
      </c>
      <c r="AR61" s="24">
        <v>5</v>
      </c>
      <c r="AS61" s="25">
        <v>5</v>
      </c>
      <c r="AT61" s="24">
        <v>5</v>
      </c>
      <c r="AU61" s="26">
        <v>5</v>
      </c>
      <c r="AV61" s="27">
        <v>8</v>
      </c>
      <c r="AW61" s="24">
        <v>3</v>
      </c>
      <c r="AX61" s="28">
        <v>7</v>
      </c>
      <c r="AY61" s="29">
        <v>7</v>
      </c>
      <c r="AZ61" s="24">
        <v>5</v>
      </c>
      <c r="BA61" s="30">
        <v>5</v>
      </c>
      <c r="BB61" s="24">
        <v>5</v>
      </c>
      <c r="BC61" s="31">
        <v>5</v>
      </c>
      <c r="BD61" s="24">
        <v>6</v>
      </c>
      <c r="BE61" s="32">
        <v>6</v>
      </c>
      <c r="BF61" s="24">
        <v>7</v>
      </c>
      <c r="BG61" s="33">
        <v>7</v>
      </c>
      <c r="BH61" s="24">
        <v>7</v>
      </c>
      <c r="BI61" s="34">
        <v>8</v>
      </c>
      <c r="BJ61" s="24">
        <v>8</v>
      </c>
      <c r="BK61" s="35">
        <v>1</v>
      </c>
      <c r="BL61" s="24">
        <v>1</v>
      </c>
      <c r="BM61" s="36">
        <v>1</v>
      </c>
      <c r="BN61" s="24">
        <v>1</v>
      </c>
      <c r="BO61" s="37">
        <v>1</v>
      </c>
      <c r="BP61" s="24">
        <v>3</v>
      </c>
    </row>
    <row r="62" spans="1:129" s="40" customFormat="1" x14ac:dyDescent="0.2">
      <c r="A62" s="38" t="s">
        <v>17</v>
      </c>
      <c r="B62" s="38"/>
      <c r="C62" s="38">
        <v>40</v>
      </c>
      <c r="D62" s="38" t="s">
        <v>244</v>
      </c>
      <c r="E62" s="39"/>
      <c r="F62" s="39"/>
      <c r="G62" s="39"/>
      <c r="H62" s="38" t="s">
        <v>245</v>
      </c>
      <c r="I62" s="23">
        <v>8</v>
      </c>
      <c r="J62" s="24">
        <v>8</v>
      </c>
      <c r="K62" s="25">
        <v>7</v>
      </c>
      <c r="L62" s="24">
        <v>9</v>
      </c>
      <c r="M62" s="26">
        <v>9</v>
      </c>
      <c r="N62" s="27">
        <v>6</v>
      </c>
      <c r="O62" s="24">
        <v>8</v>
      </c>
      <c r="P62" s="28">
        <v>3</v>
      </c>
      <c r="Q62" s="29">
        <v>0</v>
      </c>
      <c r="R62" s="24">
        <v>0</v>
      </c>
      <c r="S62" s="30">
        <v>2</v>
      </c>
      <c r="T62" s="24">
        <v>3</v>
      </c>
      <c r="U62" s="31">
        <v>1</v>
      </c>
      <c r="V62" s="24">
        <v>0</v>
      </c>
      <c r="W62" s="32">
        <v>0</v>
      </c>
      <c r="X62" s="24">
        <v>0</v>
      </c>
      <c r="Y62" s="33">
        <v>0</v>
      </c>
      <c r="Z62" s="24">
        <v>5</v>
      </c>
      <c r="AA62" s="34">
        <v>4</v>
      </c>
      <c r="AB62" s="24">
        <v>1</v>
      </c>
      <c r="AC62" s="35">
        <v>1</v>
      </c>
      <c r="AD62" s="24">
        <v>0</v>
      </c>
      <c r="AE62" s="36">
        <v>0</v>
      </c>
      <c r="AF62" s="24">
        <v>0</v>
      </c>
      <c r="AG62" s="37">
        <v>0</v>
      </c>
      <c r="AH62" s="24">
        <v>4</v>
      </c>
      <c r="AI62" s="24" t="s">
        <v>17</v>
      </c>
      <c r="AJ62" s="24" t="s">
        <v>243</v>
      </c>
      <c r="AK62" s="24">
        <v>40</v>
      </c>
      <c r="AL62" s="24" t="s">
        <v>244</v>
      </c>
      <c r="AP62" s="24" t="s">
        <v>245</v>
      </c>
      <c r="AQ62" s="43">
        <v>7</v>
      </c>
      <c r="AR62" s="42">
        <v>7</v>
      </c>
      <c r="AS62" s="44">
        <v>7</v>
      </c>
      <c r="AT62" s="42">
        <v>7</v>
      </c>
      <c r="AU62" s="45">
        <v>7</v>
      </c>
      <c r="AV62" s="46">
        <v>7</v>
      </c>
      <c r="AW62" s="42">
        <v>7</v>
      </c>
      <c r="AX62" s="28">
        <v>7</v>
      </c>
      <c r="AY62" s="29">
        <v>2</v>
      </c>
      <c r="AZ62" s="24">
        <v>2</v>
      </c>
      <c r="BA62" s="30">
        <v>3</v>
      </c>
      <c r="BB62" s="24">
        <v>4</v>
      </c>
      <c r="BC62" s="31">
        <v>3</v>
      </c>
      <c r="BD62" s="24">
        <v>1</v>
      </c>
      <c r="BE62" s="32">
        <v>1</v>
      </c>
      <c r="BF62" s="24">
        <v>2</v>
      </c>
      <c r="BG62" s="33">
        <v>2</v>
      </c>
      <c r="BH62" s="24">
        <v>4</v>
      </c>
      <c r="BI62" s="34">
        <v>4</v>
      </c>
      <c r="BJ62" s="24">
        <v>2</v>
      </c>
      <c r="BK62" s="35">
        <v>2</v>
      </c>
      <c r="BL62" s="24">
        <v>3</v>
      </c>
      <c r="BM62" s="36">
        <v>1</v>
      </c>
      <c r="BN62" s="24">
        <v>1</v>
      </c>
      <c r="BO62" s="37">
        <v>0</v>
      </c>
      <c r="BP62" s="24">
        <v>3</v>
      </c>
      <c r="BQ62" s="39"/>
    </row>
    <row r="63" spans="1:129" s="40" customFormat="1" x14ac:dyDescent="0.2">
      <c r="A63" s="38" t="s">
        <v>15</v>
      </c>
      <c r="B63" s="38"/>
      <c r="C63" s="38">
        <v>40</v>
      </c>
      <c r="D63" s="38" t="s">
        <v>244</v>
      </c>
      <c r="E63" s="39"/>
      <c r="F63" s="39"/>
      <c r="G63" s="39"/>
      <c r="H63" s="38" t="s">
        <v>267</v>
      </c>
      <c r="I63" s="23">
        <v>3</v>
      </c>
      <c r="J63" s="24">
        <v>6</v>
      </c>
      <c r="K63" s="25">
        <v>6</v>
      </c>
      <c r="L63" s="24">
        <v>5</v>
      </c>
      <c r="M63" s="26">
        <v>5</v>
      </c>
      <c r="N63" s="27">
        <v>0</v>
      </c>
      <c r="O63" s="24">
        <v>10</v>
      </c>
      <c r="P63" s="28">
        <v>6</v>
      </c>
      <c r="Q63" s="29">
        <v>3</v>
      </c>
      <c r="R63" s="24">
        <v>5</v>
      </c>
      <c r="S63" s="30">
        <v>4</v>
      </c>
      <c r="T63" s="24">
        <v>3</v>
      </c>
      <c r="U63" s="31">
        <v>3</v>
      </c>
      <c r="V63" s="24">
        <v>2</v>
      </c>
      <c r="W63" s="32">
        <v>2</v>
      </c>
      <c r="X63" s="24">
        <v>2</v>
      </c>
      <c r="Y63" s="33">
        <v>2</v>
      </c>
      <c r="Z63" s="24">
        <v>2</v>
      </c>
      <c r="AA63" s="34">
        <v>2</v>
      </c>
      <c r="AB63" s="24">
        <v>4</v>
      </c>
      <c r="AC63" s="35">
        <v>1</v>
      </c>
      <c r="AD63" s="24">
        <v>0</v>
      </c>
      <c r="AE63" s="36">
        <v>2</v>
      </c>
      <c r="AF63" s="24">
        <v>3</v>
      </c>
      <c r="AG63" s="37">
        <v>4</v>
      </c>
      <c r="AH63" s="24">
        <v>5</v>
      </c>
      <c r="AI63" s="24" t="s">
        <v>15</v>
      </c>
      <c r="AJ63" s="24" t="s">
        <v>243</v>
      </c>
      <c r="AK63" s="24">
        <v>40</v>
      </c>
      <c r="AL63" s="24" t="s">
        <v>244</v>
      </c>
      <c r="AP63" s="24" t="s">
        <v>267</v>
      </c>
      <c r="AQ63" s="23">
        <v>6</v>
      </c>
      <c r="AR63" s="24">
        <v>4</v>
      </c>
      <c r="AS63" s="25">
        <v>4</v>
      </c>
      <c r="AT63" s="24">
        <v>5</v>
      </c>
      <c r="AU63" s="26">
        <v>5</v>
      </c>
      <c r="AV63" s="27">
        <v>4</v>
      </c>
      <c r="AW63" s="24">
        <v>8</v>
      </c>
      <c r="AX63" s="28">
        <v>7</v>
      </c>
      <c r="AY63" s="29">
        <v>1</v>
      </c>
      <c r="AZ63" s="24">
        <v>1</v>
      </c>
      <c r="BA63" s="30">
        <v>1</v>
      </c>
      <c r="BB63" s="24">
        <v>1</v>
      </c>
      <c r="BC63" s="31">
        <v>3</v>
      </c>
      <c r="BD63" s="24">
        <v>2</v>
      </c>
      <c r="BE63" s="32">
        <v>2</v>
      </c>
      <c r="BF63" s="24">
        <v>4</v>
      </c>
      <c r="BG63" s="33">
        <v>3</v>
      </c>
      <c r="BH63" s="24">
        <v>4</v>
      </c>
      <c r="BI63" s="34">
        <v>2</v>
      </c>
      <c r="BJ63" s="24">
        <v>4</v>
      </c>
      <c r="BK63" s="35">
        <v>2</v>
      </c>
      <c r="BL63" s="24">
        <v>2</v>
      </c>
      <c r="BM63" s="36">
        <v>4</v>
      </c>
      <c r="BN63" s="24">
        <v>4</v>
      </c>
      <c r="BO63" s="37">
        <v>4</v>
      </c>
      <c r="BP63" s="24">
        <v>7</v>
      </c>
      <c r="BQ63" s="39"/>
    </row>
    <row r="64" spans="1:129" s="39" customFormat="1" x14ac:dyDescent="0.2">
      <c r="A64" s="38" t="s">
        <v>21</v>
      </c>
      <c r="B64" s="38"/>
      <c r="C64" s="38">
        <v>60</v>
      </c>
      <c r="D64" s="38" t="s">
        <v>244</v>
      </c>
      <c r="H64" s="38" t="s">
        <v>245</v>
      </c>
      <c r="I64" s="23">
        <v>6</v>
      </c>
      <c r="J64" s="24">
        <v>5</v>
      </c>
      <c r="K64" s="25">
        <v>4</v>
      </c>
      <c r="L64" s="24">
        <v>4</v>
      </c>
      <c r="M64" s="26">
        <v>3</v>
      </c>
      <c r="N64" s="27">
        <v>1</v>
      </c>
      <c r="O64" s="24">
        <v>10</v>
      </c>
      <c r="P64" s="28">
        <v>5</v>
      </c>
      <c r="Q64" s="29">
        <v>7</v>
      </c>
      <c r="R64" s="24">
        <v>6</v>
      </c>
      <c r="S64" s="30">
        <v>6</v>
      </c>
      <c r="T64" s="24">
        <v>7</v>
      </c>
      <c r="U64" s="31">
        <v>6</v>
      </c>
      <c r="V64" s="24">
        <v>3</v>
      </c>
      <c r="W64" s="32">
        <v>8</v>
      </c>
      <c r="X64" s="24">
        <v>4</v>
      </c>
      <c r="Y64" s="33">
        <v>8</v>
      </c>
      <c r="Z64" s="24">
        <v>5</v>
      </c>
      <c r="AA64" s="34">
        <v>5</v>
      </c>
      <c r="AB64" s="24">
        <v>4</v>
      </c>
      <c r="AC64" s="35">
        <v>5</v>
      </c>
      <c r="AD64" s="24">
        <v>4</v>
      </c>
      <c r="AE64" s="36">
        <v>6</v>
      </c>
      <c r="AF64" s="24">
        <v>5</v>
      </c>
      <c r="AG64" s="37">
        <v>2</v>
      </c>
      <c r="AH64" s="24">
        <v>7</v>
      </c>
      <c r="AI64" s="24" t="s">
        <v>21</v>
      </c>
      <c r="AJ64" s="24" t="s">
        <v>243</v>
      </c>
      <c r="AK64" s="24">
        <v>60</v>
      </c>
      <c r="AL64" s="24" t="s">
        <v>244</v>
      </c>
      <c r="AM64" s="40"/>
      <c r="AN64" s="40"/>
      <c r="AO64" s="40"/>
      <c r="AP64" s="24" t="s">
        <v>245</v>
      </c>
      <c r="AQ64" s="23">
        <v>5</v>
      </c>
      <c r="AR64" s="24">
        <v>4</v>
      </c>
      <c r="AS64" s="25">
        <v>4</v>
      </c>
      <c r="AT64" s="24">
        <v>4</v>
      </c>
      <c r="AU64" s="26">
        <v>4</v>
      </c>
      <c r="AV64" s="27">
        <v>2</v>
      </c>
      <c r="AW64" s="24">
        <v>9</v>
      </c>
      <c r="AX64" s="28">
        <v>5</v>
      </c>
      <c r="AY64" s="29">
        <v>5</v>
      </c>
      <c r="AZ64" s="24">
        <v>5</v>
      </c>
      <c r="BA64" s="30">
        <v>5</v>
      </c>
      <c r="BB64" s="24">
        <v>5</v>
      </c>
      <c r="BC64" s="31">
        <v>5</v>
      </c>
      <c r="BD64" s="24">
        <v>3</v>
      </c>
      <c r="BE64" s="32">
        <v>6</v>
      </c>
      <c r="BF64" s="24">
        <v>4</v>
      </c>
      <c r="BG64" s="33">
        <v>6</v>
      </c>
      <c r="BH64" s="24">
        <v>5</v>
      </c>
      <c r="BI64" s="34">
        <v>6</v>
      </c>
      <c r="BJ64" s="24">
        <v>7</v>
      </c>
      <c r="BK64" s="35">
        <v>7</v>
      </c>
      <c r="BL64" s="24">
        <v>6</v>
      </c>
      <c r="BM64" s="36">
        <v>5</v>
      </c>
      <c r="BN64" s="24">
        <v>4</v>
      </c>
      <c r="BO64" s="37">
        <v>3</v>
      </c>
      <c r="BP64" s="24">
        <v>7</v>
      </c>
    </row>
    <row r="65" spans="1:129" s="39" customFormat="1" x14ac:dyDescent="0.2">
      <c r="A65" s="38" t="s">
        <v>19</v>
      </c>
      <c r="B65" s="38"/>
      <c r="C65" s="38">
        <v>60</v>
      </c>
      <c r="D65" s="38" t="s">
        <v>244</v>
      </c>
      <c r="H65" s="38" t="s">
        <v>245</v>
      </c>
      <c r="I65" s="23">
        <v>0</v>
      </c>
      <c r="J65" s="24">
        <v>6</v>
      </c>
      <c r="K65" s="25">
        <v>4</v>
      </c>
      <c r="L65" s="24">
        <v>6</v>
      </c>
      <c r="M65" s="26">
        <v>7</v>
      </c>
      <c r="N65" s="27">
        <v>5</v>
      </c>
      <c r="O65" s="24">
        <v>9</v>
      </c>
      <c r="P65" s="28">
        <v>6</v>
      </c>
      <c r="Q65" s="29">
        <v>8</v>
      </c>
      <c r="R65" s="24">
        <v>2</v>
      </c>
      <c r="S65" s="30">
        <v>3</v>
      </c>
      <c r="T65" s="24">
        <v>4</v>
      </c>
      <c r="U65" s="31">
        <v>1</v>
      </c>
      <c r="V65" s="24">
        <v>3</v>
      </c>
      <c r="W65" s="32">
        <v>3</v>
      </c>
      <c r="X65" s="24">
        <v>3</v>
      </c>
      <c r="Y65" s="33">
        <v>3</v>
      </c>
      <c r="Z65" s="24">
        <v>5</v>
      </c>
      <c r="AA65" s="34">
        <v>4</v>
      </c>
      <c r="AB65" s="24">
        <v>2</v>
      </c>
      <c r="AC65" s="35">
        <v>3</v>
      </c>
      <c r="AD65" s="24">
        <v>4</v>
      </c>
      <c r="AE65" s="36">
        <v>1</v>
      </c>
      <c r="AF65" s="24">
        <v>2</v>
      </c>
      <c r="AG65" s="37">
        <v>2</v>
      </c>
      <c r="AH65" s="24">
        <v>4</v>
      </c>
      <c r="AI65" s="24" t="s">
        <v>19</v>
      </c>
      <c r="AJ65" s="24" t="s">
        <v>243</v>
      </c>
      <c r="AK65" s="24">
        <v>60</v>
      </c>
      <c r="AL65" s="24" t="s">
        <v>244</v>
      </c>
      <c r="AM65" s="40"/>
      <c r="AN65" s="40"/>
      <c r="AO65" s="40"/>
      <c r="AP65" s="24" t="s">
        <v>245</v>
      </c>
      <c r="AQ65" s="23">
        <v>1</v>
      </c>
      <c r="AR65" s="24">
        <v>5</v>
      </c>
      <c r="AS65" s="25">
        <v>6</v>
      </c>
      <c r="AT65" s="24">
        <v>7</v>
      </c>
      <c r="AU65" s="26">
        <v>7</v>
      </c>
      <c r="AV65" s="27">
        <v>2</v>
      </c>
      <c r="AW65" s="24">
        <v>9</v>
      </c>
      <c r="AX65" s="28">
        <v>6</v>
      </c>
      <c r="AY65" s="29">
        <v>8</v>
      </c>
      <c r="AZ65" s="24">
        <v>4</v>
      </c>
      <c r="BA65" s="30">
        <v>4</v>
      </c>
      <c r="BB65" s="24">
        <v>5</v>
      </c>
      <c r="BC65" s="31">
        <v>1</v>
      </c>
      <c r="BD65" s="24">
        <v>6</v>
      </c>
      <c r="BE65" s="32">
        <v>7</v>
      </c>
      <c r="BF65" s="24">
        <v>3</v>
      </c>
      <c r="BG65" s="33">
        <v>3</v>
      </c>
      <c r="BH65" s="24">
        <v>6</v>
      </c>
      <c r="BI65" s="34">
        <v>6</v>
      </c>
      <c r="BJ65" s="24">
        <v>7</v>
      </c>
      <c r="BK65" s="35">
        <v>3</v>
      </c>
      <c r="BL65" s="24">
        <v>4</v>
      </c>
      <c r="BM65" s="36">
        <v>2</v>
      </c>
      <c r="BN65" s="24">
        <v>3</v>
      </c>
      <c r="BO65" s="37">
        <v>3</v>
      </c>
      <c r="BP65" s="24">
        <v>4</v>
      </c>
    </row>
    <row r="66" spans="1:129" s="39" customFormat="1" x14ac:dyDescent="0.2">
      <c r="A66" s="38" t="s">
        <v>25</v>
      </c>
      <c r="B66" s="38"/>
      <c r="C66" s="38">
        <v>40</v>
      </c>
      <c r="D66" s="38" t="s">
        <v>244</v>
      </c>
      <c r="H66" s="38" t="s">
        <v>258</v>
      </c>
      <c r="I66" s="23">
        <v>0</v>
      </c>
      <c r="J66" s="24">
        <v>4</v>
      </c>
      <c r="K66" s="25">
        <v>7</v>
      </c>
      <c r="L66" s="24">
        <v>7</v>
      </c>
      <c r="M66" s="26">
        <v>7</v>
      </c>
      <c r="N66" s="27">
        <v>7</v>
      </c>
      <c r="O66" s="24">
        <v>7</v>
      </c>
      <c r="P66" s="28">
        <v>8</v>
      </c>
      <c r="Q66" s="29">
        <v>1</v>
      </c>
      <c r="R66" s="24">
        <v>1</v>
      </c>
      <c r="S66" s="30">
        <v>0</v>
      </c>
      <c r="T66" s="24">
        <v>0</v>
      </c>
      <c r="U66" s="31">
        <v>0</v>
      </c>
      <c r="V66" s="24">
        <v>1</v>
      </c>
      <c r="W66" s="32">
        <v>0</v>
      </c>
      <c r="X66" s="24">
        <v>0</v>
      </c>
      <c r="Y66" s="33">
        <v>0</v>
      </c>
      <c r="Z66" s="24">
        <v>1</v>
      </c>
      <c r="AA66" s="34">
        <v>0</v>
      </c>
      <c r="AB66" s="24">
        <v>0</v>
      </c>
      <c r="AC66" s="35">
        <v>0</v>
      </c>
      <c r="AD66" s="24">
        <v>0</v>
      </c>
      <c r="AE66" s="36">
        <v>0</v>
      </c>
      <c r="AF66" s="24">
        <v>0</v>
      </c>
      <c r="AG66" s="37">
        <v>0</v>
      </c>
      <c r="AH66" s="24">
        <v>2</v>
      </c>
      <c r="AI66" s="24" t="s">
        <v>25</v>
      </c>
      <c r="AJ66" s="24" t="s">
        <v>243</v>
      </c>
      <c r="AK66" s="29">
        <v>60</v>
      </c>
      <c r="AL66" s="24" t="s">
        <v>244</v>
      </c>
      <c r="AM66" s="40"/>
      <c r="AN66" s="40"/>
      <c r="AO66" s="40"/>
      <c r="AP66" s="24" t="s">
        <v>245</v>
      </c>
      <c r="AQ66" s="23">
        <v>9</v>
      </c>
      <c r="AR66" s="24">
        <v>9</v>
      </c>
      <c r="AS66" s="25">
        <v>9</v>
      </c>
      <c r="AT66" s="24">
        <v>9</v>
      </c>
      <c r="AU66" s="26">
        <v>9</v>
      </c>
      <c r="AV66" s="27">
        <v>9</v>
      </c>
      <c r="AW66" s="24">
        <v>9</v>
      </c>
      <c r="AX66" s="28">
        <v>9</v>
      </c>
      <c r="AY66" s="29">
        <v>0</v>
      </c>
      <c r="AZ66" s="24">
        <v>0</v>
      </c>
      <c r="BA66" s="30">
        <v>0</v>
      </c>
      <c r="BB66" s="24">
        <v>0</v>
      </c>
      <c r="BC66" s="31">
        <v>0</v>
      </c>
      <c r="BD66" s="24">
        <v>0</v>
      </c>
      <c r="BE66" s="32">
        <v>0</v>
      </c>
      <c r="BF66" s="24">
        <v>0</v>
      </c>
      <c r="BG66" s="33">
        <v>0</v>
      </c>
      <c r="BH66" s="24">
        <v>1</v>
      </c>
      <c r="BI66" s="34">
        <v>1</v>
      </c>
      <c r="BJ66" s="24">
        <v>2</v>
      </c>
      <c r="BK66" s="35">
        <v>2</v>
      </c>
      <c r="BL66" s="24">
        <v>1</v>
      </c>
      <c r="BM66" s="36">
        <v>0</v>
      </c>
      <c r="BN66" s="24">
        <v>0</v>
      </c>
      <c r="BO66" s="37">
        <v>0</v>
      </c>
      <c r="BP66" s="24">
        <v>2</v>
      </c>
    </row>
    <row r="67" spans="1:129" s="39" customFormat="1" x14ac:dyDescent="0.2">
      <c r="A67" s="38" t="s">
        <v>23</v>
      </c>
      <c r="B67" s="38"/>
      <c r="C67" s="38">
        <v>40</v>
      </c>
      <c r="D67" s="38" t="s">
        <v>244</v>
      </c>
      <c r="H67" s="38" t="s">
        <v>245</v>
      </c>
      <c r="I67" s="23">
        <v>1</v>
      </c>
      <c r="J67" s="24">
        <v>3</v>
      </c>
      <c r="K67" s="25">
        <v>6</v>
      </c>
      <c r="L67" s="24">
        <v>6</v>
      </c>
      <c r="M67" s="26">
        <v>7</v>
      </c>
      <c r="N67" s="27">
        <v>4</v>
      </c>
      <c r="O67" s="24">
        <v>7</v>
      </c>
      <c r="P67" s="28">
        <v>7</v>
      </c>
      <c r="Q67" s="29">
        <v>9</v>
      </c>
      <c r="R67" s="24">
        <v>7</v>
      </c>
      <c r="S67" s="30">
        <v>4</v>
      </c>
      <c r="T67" s="24">
        <v>4</v>
      </c>
      <c r="U67" s="31">
        <v>3</v>
      </c>
      <c r="V67" s="24">
        <v>6</v>
      </c>
      <c r="W67" s="32">
        <v>6</v>
      </c>
      <c r="X67" s="24">
        <v>7</v>
      </c>
      <c r="Y67" s="33">
        <v>7</v>
      </c>
      <c r="Z67" s="24">
        <v>4</v>
      </c>
      <c r="AA67" s="34">
        <v>3</v>
      </c>
      <c r="AB67" s="24">
        <v>4</v>
      </c>
      <c r="AC67" s="35">
        <v>2</v>
      </c>
      <c r="AD67" s="24">
        <v>1</v>
      </c>
      <c r="AE67" s="36">
        <v>3</v>
      </c>
      <c r="AF67" s="24">
        <v>3</v>
      </c>
      <c r="AG67" s="37">
        <v>2</v>
      </c>
      <c r="AH67" s="24">
        <v>4</v>
      </c>
      <c r="AI67" s="24" t="s">
        <v>23</v>
      </c>
      <c r="AJ67" s="24" t="s">
        <v>243</v>
      </c>
      <c r="AK67" s="29">
        <v>60</v>
      </c>
      <c r="AL67" s="24" t="s">
        <v>244</v>
      </c>
      <c r="AM67" s="40"/>
      <c r="AN67" s="40"/>
      <c r="AO67" s="40"/>
      <c r="AP67" s="24" t="s">
        <v>245</v>
      </c>
      <c r="AQ67" s="23">
        <v>3</v>
      </c>
      <c r="AR67" s="24">
        <v>3</v>
      </c>
      <c r="AS67" s="25">
        <v>6</v>
      </c>
      <c r="AT67" s="24">
        <v>7</v>
      </c>
      <c r="AU67" s="26">
        <v>6</v>
      </c>
      <c r="AV67" s="27">
        <v>2</v>
      </c>
      <c r="AW67" s="24">
        <v>6</v>
      </c>
      <c r="AX67" s="28">
        <v>3</v>
      </c>
      <c r="AY67" s="29">
        <v>4</v>
      </c>
      <c r="AZ67" s="40">
        <v>4</v>
      </c>
      <c r="BA67" s="30">
        <v>2</v>
      </c>
      <c r="BB67" s="24">
        <v>1</v>
      </c>
      <c r="BC67" s="31">
        <v>1</v>
      </c>
      <c r="BD67" s="24">
        <v>9</v>
      </c>
      <c r="BE67" s="32">
        <v>9</v>
      </c>
      <c r="BF67" s="24">
        <v>8</v>
      </c>
      <c r="BG67" s="33">
        <v>7</v>
      </c>
      <c r="BH67" s="24">
        <v>6</v>
      </c>
      <c r="BI67" s="34">
        <v>7</v>
      </c>
      <c r="BJ67" s="24">
        <v>8</v>
      </c>
      <c r="BK67" s="35">
        <v>7</v>
      </c>
      <c r="BL67" s="24">
        <v>6</v>
      </c>
      <c r="BM67" s="36">
        <v>3</v>
      </c>
      <c r="BN67" s="24">
        <v>1</v>
      </c>
      <c r="BO67" s="37">
        <v>1</v>
      </c>
      <c r="BP67" s="24">
        <v>8</v>
      </c>
    </row>
    <row r="68" spans="1:129" s="39" customFormat="1" x14ac:dyDescent="0.2">
      <c r="A68" s="24" t="s">
        <v>30</v>
      </c>
      <c r="B68" s="24"/>
      <c r="C68" s="24">
        <v>40</v>
      </c>
      <c r="D68" s="24" t="s">
        <v>244</v>
      </c>
      <c r="E68" s="40"/>
      <c r="F68" s="40"/>
      <c r="G68" s="40"/>
      <c r="H68" s="24" t="s">
        <v>245</v>
      </c>
      <c r="I68" s="23">
        <v>3</v>
      </c>
      <c r="J68" s="24">
        <v>6</v>
      </c>
      <c r="K68" s="25">
        <v>3</v>
      </c>
      <c r="L68" s="24">
        <v>10</v>
      </c>
      <c r="M68" s="26">
        <v>10</v>
      </c>
      <c r="N68" s="27">
        <v>10</v>
      </c>
      <c r="O68" s="24">
        <v>10</v>
      </c>
      <c r="P68" s="28">
        <v>7</v>
      </c>
      <c r="Q68" s="29">
        <v>7</v>
      </c>
      <c r="R68" s="24">
        <v>2</v>
      </c>
      <c r="S68" s="30">
        <v>2</v>
      </c>
      <c r="T68" s="24">
        <v>1</v>
      </c>
      <c r="U68" s="31">
        <v>0</v>
      </c>
      <c r="V68" s="24">
        <v>0</v>
      </c>
      <c r="W68" s="32">
        <v>2</v>
      </c>
      <c r="X68" s="24">
        <v>0</v>
      </c>
      <c r="Y68" s="33">
        <v>0</v>
      </c>
      <c r="Z68" s="24">
        <v>0</v>
      </c>
      <c r="AA68" s="34">
        <v>0</v>
      </c>
      <c r="AB68" s="24">
        <v>0</v>
      </c>
      <c r="AC68" s="35">
        <v>0</v>
      </c>
      <c r="AD68" s="24">
        <v>0</v>
      </c>
      <c r="AE68" s="36">
        <v>0</v>
      </c>
      <c r="AF68" s="24">
        <v>0</v>
      </c>
      <c r="AG68" s="37">
        <v>0</v>
      </c>
      <c r="AH68" s="24">
        <v>4</v>
      </c>
      <c r="AI68" s="38" t="s">
        <v>30</v>
      </c>
      <c r="AJ68" s="38" t="s">
        <v>243</v>
      </c>
      <c r="AK68" s="38">
        <v>40</v>
      </c>
      <c r="AL68" s="38" t="s">
        <v>244</v>
      </c>
      <c r="AP68" s="38" t="s">
        <v>245</v>
      </c>
      <c r="AQ68" s="23">
        <v>3</v>
      </c>
      <c r="AR68" s="24">
        <v>6</v>
      </c>
      <c r="AS68" s="25">
        <v>8</v>
      </c>
      <c r="AT68" s="24">
        <v>8</v>
      </c>
      <c r="AU68" s="26">
        <v>8</v>
      </c>
      <c r="AV68" s="27">
        <v>8</v>
      </c>
      <c r="AW68" s="24">
        <v>10</v>
      </c>
      <c r="AX68" s="28">
        <v>5</v>
      </c>
      <c r="AY68" s="29">
        <v>9</v>
      </c>
      <c r="AZ68" s="24">
        <v>8</v>
      </c>
      <c r="BA68" s="30">
        <v>7</v>
      </c>
      <c r="BB68" s="24">
        <v>0</v>
      </c>
      <c r="BC68" s="31">
        <v>0</v>
      </c>
      <c r="BD68" s="24">
        <v>0</v>
      </c>
      <c r="BE68" s="32">
        <v>7</v>
      </c>
      <c r="BF68" s="24">
        <v>0</v>
      </c>
      <c r="BG68" s="33">
        <v>7</v>
      </c>
      <c r="BH68" s="24">
        <v>0</v>
      </c>
      <c r="BI68" s="34">
        <v>0</v>
      </c>
      <c r="BJ68" s="42" t="s">
        <v>248</v>
      </c>
      <c r="BK68" s="35">
        <v>0</v>
      </c>
      <c r="BL68" s="24">
        <v>0</v>
      </c>
      <c r="BM68" s="36">
        <v>0</v>
      </c>
      <c r="BN68" s="24">
        <v>0</v>
      </c>
      <c r="BO68" s="37">
        <v>0</v>
      </c>
      <c r="BP68" s="24">
        <v>5</v>
      </c>
    </row>
    <row r="69" spans="1:129" s="39" customFormat="1" x14ac:dyDescent="0.2">
      <c r="A69" s="24" t="s">
        <v>27</v>
      </c>
      <c r="B69" s="24"/>
      <c r="C69" s="24">
        <v>40</v>
      </c>
      <c r="D69" s="24" t="s">
        <v>244</v>
      </c>
      <c r="E69" s="40"/>
      <c r="F69" s="40"/>
      <c r="G69" s="40"/>
      <c r="H69" s="24" t="s">
        <v>258</v>
      </c>
      <c r="I69" s="23">
        <v>3</v>
      </c>
      <c r="J69" s="24">
        <v>3</v>
      </c>
      <c r="K69" s="25">
        <v>5</v>
      </c>
      <c r="L69" s="24">
        <v>3</v>
      </c>
      <c r="M69" s="26">
        <v>4</v>
      </c>
      <c r="N69" s="27">
        <v>3</v>
      </c>
      <c r="O69" s="24">
        <v>2</v>
      </c>
      <c r="P69" s="28">
        <v>8</v>
      </c>
      <c r="Q69" s="29">
        <v>7</v>
      </c>
      <c r="R69" s="24">
        <v>4</v>
      </c>
      <c r="S69" s="30">
        <v>4</v>
      </c>
      <c r="T69" s="24">
        <v>7</v>
      </c>
      <c r="U69" s="31">
        <v>5</v>
      </c>
      <c r="V69" s="24">
        <v>5</v>
      </c>
      <c r="W69" s="32">
        <v>5</v>
      </c>
      <c r="X69" s="24">
        <v>5</v>
      </c>
      <c r="Y69" s="33">
        <v>5</v>
      </c>
      <c r="Z69" s="24">
        <v>5</v>
      </c>
      <c r="AA69" s="34">
        <v>5</v>
      </c>
      <c r="AB69" s="24">
        <v>5</v>
      </c>
      <c r="AC69" s="49" t="s">
        <v>248</v>
      </c>
      <c r="AD69" s="24">
        <v>5</v>
      </c>
      <c r="AE69" s="36">
        <v>5</v>
      </c>
      <c r="AF69" s="24">
        <v>5</v>
      </c>
      <c r="AG69" s="37">
        <v>5</v>
      </c>
      <c r="AH69" s="24">
        <v>8</v>
      </c>
      <c r="AI69" s="38" t="s">
        <v>27</v>
      </c>
      <c r="AJ69" s="38" t="s">
        <v>243</v>
      </c>
      <c r="AK69" s="38">
        <v>40</v>
      </c>
      <c r="AL69" s="38" t="s">
        <v>244</v>
      </c>
      <c r="AP69" s="38" t="s">
        <v>245</v>
      </c>
      <c r="AQ69" s="23">
        <v>5</v>
      </c>
      <c r="AR69" s="24">
        <v>6</v>
      </c>
      <c r="AS69" s="25">
        <v>1</v>
      </c>
      <c r="AT69" s="24">
        <v>5</v>
      </c>
      <c r="AU69" s="26">
        <v>8</v>
      </c>
      <c r="AV69" s="27">
        <v>4</v>
      </c>
      <c r="AW69" s="24">
        <v>3</v>
      </c>
      <c r="AX69" s="28">
        <v>6</v>
      </c>
      <c r="AY69" s="29">
        <v>5</v>
      </c>
      <c r="AZ69" s="24">
        <v>4</v>
      </c>
      <c r="BA69" s="30">
        <v>4</v>
      </c>
      <c r="BB69" s="24">
        <v>7</v>
      </c>
      <c r="BC69" s="31">
        <v>5</v>
      </c>
      <c r="BD69" s="24">
        <v>6</v>
      </c>
      <c r="BE69" s="32">
        <v>6</v>
      </c>
      <c r="BF69" s="24">
        <v>5</v>
      </c>
      <c r="BG69" s="33">
        <v>5</v>
      </c>
      <c r="BH69" s="24">
        <v>5</v>
      </c>
      <c r="BI69" s="34">
        <v>5</v>
      </c>
      <c r="BJ69" s="24">
        <v>5</v>
      </c>
      <c r="BK69" s="35">
        <v>5</v>
      </c>
      <c r="BL69" s="24">
        <v>5</v>
      </c>
      <c r="BM69" s="36">
        <v>5</v>
      </c>
      <c r="BN69" s="24">
        <v>5</v>
      </c>
      <c r="BO69" s="37">
        <v>5</v>
      </c>
      <c r="BP69" s="24">
        <v>6</v>
      </c>
    </row>
    <row r="70" spans="1:129" s="40" customFormat="1" x14ac:dyDescent="0.2">
      <c r="A70" s="24" t="s">
        <v>34</v>
      </c>
      <c r="B70" s="24"/>
      <c r="C70" s="24">
        <v>40</v>
      </c>
      <c r="D70" s="24" t="s">
        <v>244</v>
      </c>
      <c r="H70" s="24" t="s">
        <v>289</v>
      </c>
      <c r="I70" s="23">
        <v>7</v>
      </c>
      <c r="J70" s="24">
        <v>8</v>
      </c>
      <c r="K70" s="25">
        <v>8</v>
      </c>
      <c r="L70" s="24">
        <v>6</v>
      </c>
      <c r="M70" s="26">
        <v>5</v>
      </c>
      <c r="N70" s="27">
        <v>1</v>
      </c>
      <c r="O70" s="24">
        <v>9</v>
      </c>
      <c r="P70" s="28">
        <v>3</v>
      </c>
      <c r="Q70" s="29">
        <v>7</v>
      </c>
      <c r="R70" s="24">
        <v>1</v>
      </c>
      <c r="S70" s="30">
        <v>1</v>
      </c>
      <c r="T70" s="24">
        <v>1</v>
      </c>
      <c r="U70" s="31">
        <v>3</v>
      </c>
      <c r="V70" s="24">
        <v>2</v>
      </c>
      <c r="W70" s="32">
        <v>2</v>
      </c>
      <c r="X70" s="24">
        <v>2</v>
      </c>
      <c r="Y70" s="33">
        <v>2</v>
      </c>
      <c r="Z70" s="24">
        <v>10</v>
      </c>
      <c r="AA70" s="34">
        <v>1</v>
      </c>
      <c r="AB70" s="24">
        <v>1</v>
      </c>
      <c r="AC70" s="35">
        <v>1</v>
      </c>
      <c r="AD70" s="24">
        <v>9</v>
      </c>
      <c r="AE70" s="36">
        <v>3</v>
      </c>
      <c r="AF70" s="24">
        <v>1</v>
      </c>
      <c r="AG70" s="37">
        <v>1</v>
      </c>
      <c r="AH70" s="24">
        <v>9</v>
      </c>
      <c r="AI70" s="38" t="s">
        <v>34</v>
      </c>
      <c r="AJ70" s="38" t="s">
        <v>243</v>
      </c>
      <c r="AK70" s="38">
        <v>40</v>
      </c>
      <c r="AL70" s="38" t="s">
        <v>244</v>
      </c>
      <c r="AM70" s="39"/>
      <c r="AN70" s="39"/>
      <c r="AO70" s="39"/>
      <c r="AP70" s="38" t="s">
        <v>290</v>
      </c>
      <c r="AQ70" s="23">
        <v>8</v>
      </c>
      <c r="AR70" s="24">
        <v>8</v>
      </c>
      <c r="AS70" s="25">
        <v>8</v>
      </c>
      <c r="AT70" s="24">
        <v>7</v>
      </c>
      <c r="AU70" s="26">
        <v>7</v>
      </c>
      <c r="AV70" s="27">
        <v>6</v>
      </c>
      <c r="AW70" s="24">
        <v>9</v>
      </c>
      <c r="AX70" s="28">
        <v>4</v>
      </c>
      <c r="AY70" s="29">
        <v>4</v>
      </c>
      <c r="AZ70" s="24">
        <v>2</v>
      </c>
      <c r="BA70" s="30">
        <v>2</v>
      </c>
      <c r="BB70" s="24">
        <v>2</v>
      </c>
      <c r="BC70" s="31">
        <v>2</v>
      </c>
      <c r="BD70" s="24">
        <v>3</v>
      </c>
      <c r="BE70" s="32">
        <v>4</v>
      </c>
      <c r="BF70" s="24">
        <v>3</v>
      </c>
      <c r="BG70" s="33">
        <v>4</v>
      </c>
      <c r="BH70" s="24">
        <v>4</v>
      </c>
      <c r="BI70" s="34">
        <v>5</v>
      </c>
      <c r="BJ70" s="24">
        <v>3</v>
      </c>
      <c r="BK70" s="35">
        <v>6</v>
      </c>
      <c r="BL70" s="24">
        <v>6</v>
      </c>
      <c r="BM70" s="36">
        <v>1</v>
      </c>
      <c r="BN70" s="24">
        <v>1</v>
      </c>
      <c r="BO70" s="37">
        <v>1</v>
      </c>
      <c r="BP70" s="24">
        <v>7</v>
      </c>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row>
    <row r="71" spans="1:129" s="40" customFormat="1" x14ac:dyDescent="0.2">
      <c r="A71" s="24" t="s">
        <v>32</v>
      </c>
      <c r="B71" s="24"/>
      <c r="C71" s="24">
        <v>40</v>
      </c>
      <c r="D71" s="24" t="s">
        <v>244</v>
      </c>
      <c r="H71" s="24" t="s">
        <v>245</v>
      </c>
      <c r="I71" s="23">
        <v>10</v>
      </c>
      <c r="J71" s="24">
        <v>10</v>
      </c>
      <c r="K71" s="25">
        <v>10</v>
      </c>
      <c r="L71" s="24">
        <v>10</v>
      </c>
      <c r="M71" s="26">
        <v>10</v>
      </c>
      <c r="N71" s="27">
        <v>8</v>
      </c>
      <c r="O71" s="24">
        <v>10</v>
      </c>
      <c r="P71" s="28">
        <v>10</v>
      </c>
      <c r="Q71" s="29">
        <v>6</v>
      </c>
      <c r="R71" s="24">
        <v>0</v>
      </c>
      <c r="S71" s="30">
        <v>0</v>
      </c>
      <c r="T71" s="24">
        <v>0</v>
      </c>
      <c r="U71" s="31">
        <v>0</v>
      </c>
      <c r="V71" s="24">
        <v>0</v>
      </c>
      <c r="W71" s="32">
        <v>1</v>
      </c>
      <c r="X71" s="24">
        <v>0</v>
      </c>
      <c r="Y71" s="33">
        <v>0</v>
      </c>
      <c r="Z71" s="24">
        <v>0</v>
      </c>
      <c r="AA71" s="34">
        <v>0</v>
      </c>
      <c r="AB71" s="24">
        <v>1</v>
      </c>
      <c r="AC71" s="35">
        <v>2</v>
      </c>
      <c r="AD71" s="24">
        <v>1</v>
      </c>
      <c r="AE71" s="36">
        <v>1</v>
      </c>
      <c r="AF71" s="24">
        <v>2</v>
      </c>
      <c r="AG71" s="37">
        <v>2</v>
      </c>
      <c r="AH71" s="24">
        <v>9</v>
      </c>
      <c r="AI71" s="38" t="s">
        <v>32</v>
      </c>
      <c r="AJ71" s="38" t="s">
        <v>243</v>
      </c>
      <c r="AK71" s="38">
        <v>40</v>
      </c>
      <c r="AL71" s="38" t="s">
        <v>244</v>
      </c>
      <c r="AM71" s="39"/>
      <c r="AN71" s="39"/>
      <c r="AO71" s="39"/>
      <c r="AP71" s="38" t="s">
        <v>245</v>
      </c>
      <c r="AQ71" s="23">
        <v>3</v>
      </c>
      <c r="AR71" s="24">
        <v>1</v>
      </c>
      <c r="AS71" s="25">
        <v>0</v>
      </c>
      <c r="AT71" s="24">
        <v>0</v>
      </c>
      <c r="AU71" s="26">
        <v>0</v>
      </c>
      <c r="AV71" s="27">
        <v>2</v>
      </c>
      <c r="AW71" s="24">
        <v>0</v>
      </c>
      <c r="AX71" s="28">
        <v>5</v>
      </c>
      <c r="AY71" s="29">
        <v>7</v>
      </c>
      <c r="AZ71" s="24">
        <v>0</v>
      </c>
      <c r="BA71" s="30">
        <v>0</v>
      </c>
      <c r="BB71" s="24">
        <v>0</v>
      </c>
      <c r="BC71" s="31">
        <v>0</v>
      </c>
      <c r="BD71" s="24">
        <v>4</v>
      </c>
      <c r="BE71" s="32">
        <v>4</v>
      </c>
      <c r="BF71" s="24">
        <v>5</v>
      </c>
      <c r="BG71" s="33">
        <v>5</v>
      </c>
      <c r="BH71" s="24">
        <v>6</v>
      </c>
      <c r="BI71" s="34">
        <v>6</v>
      </c>
      <c r="BJ71" s="24">
        <v>8</v>
      </c>
      <c r="BK71" s="35">
        <v>8</v>
      </c>
      <c r="BL71" s="24">
        <v>9</v>
      </c>
      <c r="BM71" s="36">
        <v>9</v>
      </c>
      <c r="BN71" s="24">
        <v>0</v>
      </c>
      <c r="BO71" s="37">
        <v>0</v>
      </c>
      <c r="BP71" s="24">
        <v>7</v>
      </c>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row>
    <row r="72" spans="1:129" s="39" customFormat="1" x14ac:dyDescent="0.2">
      <c r="A72" s="24" t="s">
        <v>38</v>
      </c>
      <c r="B72" s="24"/>
      <c r="C72" s="24">
        <v>40</v>
      </c>
      <c r="D72" s="24" t="s">
        <v>244</v>
      </c>
      <c r="E72" s="40"/>
      <c r="F72" s="40"/>
      <c r="G72" s="40"/>
      <c r="H72" s="24" t="s">
        <v>296</v>
      </c>
      <c r="I72" s="23">
        <v>8</v>
      </c>
      <c r="J72" s="24">
        <v>10</v>
      </c>
      <c r="K72" s="25">
        <v>10</v>
      </c>
      <c r="L72" s="24">
        <v>10</v>
      </c>
      <c r="M72" s="26">
        <v>10</v>
      </c>
      <c r="N72" s="27">
        <v>8</v>
      </c>
      <c r="O72" s="24">
        <v>10</v>
      </c>
      <c r="P72" s="28">
        <v>9</v>
      </c>
      <c r="Q72" s="29">
        <v>0</v>
      </c>
      <c r="R72" s="24">
        <v>0</v>
      </c>
      <c r="S72" s="30">
        <v>0</v>
      </c>
      <c r="T72" s="24">
        <v>0</v>
      </c>
      <c r="U72" s="31">
        <v>0</v>
      </c>
      <c r="V72" s="24">
        <v>0</v>
      </c>
      <c r="W72" s="32">
        <v>0</v>
      </c>
      <c r="X72" s="24">
        <v>0</v>
      </c>
      <c r="Y72" s="33">
        <v>0</v>
      </c>
      <c r="Z72" s="24">
        <v>4</v>
      </c>
      <c r="AA72" s="34">
        <v>0</v>
      </c>
      <c r="AB72" s="24">
        <v>0</v>
      </c>
      <c r="AC72" s="35">
        <v>0</v>
      </c>
      <c r="AD72" s="24">
        <v>0</v>
      </c>
      <c r="AE72" s="36">
        <v>0</v>
      </c>
      <c r="AF72" s="24">
        <v>0</v>
      </c>
      <c r="AG72" s="37">
        <v>0</v>
      </c>
      <c r="AH72" s="24">
        <v>2</v>
      </c>
      <c r="AI72" s="38" t="s">
        <v>38</v>
      </c>
      <c r="AJ72" s="38" t="s">
        <v>243</v>
      </c>
      <c r="AK72" s="38">
        <v>40</v>
      </c>
      <c r="AL72" s="38" t="s">
        <v>244</v>
      </c>
      <c r="AP72" s="38" t="s">
        <v>296</v>
      </c>
      <c r="AQ72" s="23">
        <v>5</v>
      </c>
      <c r="AR72" s="24">
        <v>10</v>
      </c>
      <c r="AS72" s="25">
        <v>10</v>
      </c>
      <c r="AT72" s="24">
        <v>10</v>
      </c>
      <c r="AU72" s="26">
        <v>10</v>
      </c>
      <c r="AV72" s="27">
        <v>10</v>
      </c>
      <c r="AW72" s="24">
        <v>10</v>
      </c>
      <c r="AX72" s="28">
        <v>9</v>
      </c>
      <c r="AY72" s="29">
        <v>4</v>
      </c>
      <c r="AZ72" s="24">
        <v>0</v>
      </c>
      <c r="BA72" s="30">
        <v>0</v>
      </c>
      <c r="BB72" s="24">
        <v>0</v>
      </c>
      <c r="BC72" s="31">
        <v>0</v>
      </c>
      <c r="BD72" s="24">
        <v>0</v>
      </c>
      <c r="BE72" s="32">
        <v>0</v>
      </c>
      <c r="BF72" s="24">
        <v>0</v>
      </c>
      <c r="BG72" s="33">
        <v>0</v>
      </c>
      <c r="BH72" s="41">
        <v>7</v>
      </c>
      <c r="BI72" s="34">
        <v>7</v>
      </c>
      <c r="BJ72" s="24">
        <v>7</v>
      </c>
      <c r="BK72" s="35">
        <v>7</v>
      </c>
      <c r="BL72" s="24">
        <v>0</v>
      </c>
      <c r="BM72" s="36">
        <v>0</v>
      </c>
      <c r="BN72" s="24">
        <v>0</v>
      </c>
      <c r="BO72" s="37">
        <v>0</v>
      </c>
      <c r="BP72" s="24">
        <v>6</v>
      </c>
    </row>
    <row r="73" spans="1:129" s="39" customFormat="1" x14ac:dyDescent="0.2">
      <c r="A73" s="24" t="s">
        <v>36</v>
      </c>
      <c r="B73" s="24"/>
      <c r="C73" s="24">
        <v>40</v>
      </c>
      <c r="D73" s="24" t="s">
        <v>244</v>
      </c>
      <c r="E73" s="40"/>
      <c r="F73" s="40"/>
      <c r="G73" s="40"/>
      <c r="H73" s="24" t="s">
        <v>276</v>
      </c>
      <c r="I73" s="23">
        <v>3</v>
      </c>
      <c r="J73" s="24">
        <v>7</v>
      </c>
      <c r="K73" s="25">
        <v>8</v>
      </c>
      <c r="L73" s="24">
        <v>7</v>
      </c>
      <c r="M73" s="26">
        <v>5</v>
      </c>
      <c r="N73" s="27">
        <v>7</v>
      </c>
      <c r="O73" s="24">
        <v>10</v>
      </c>
      <c r="P73" s="28">
        <v>7</v>
      </c>
      <c r="Q73" s="29">
        <v>8</v>
      </c>
      <c r="R73" s="24">
        <v>7</v>
      </c>
      <c r="S73" s="30">
        <v>4</v>
      </c>
      <c r="T73" s="24">
        <v>3</v>
      </c>
      <c r="U73" s="31">
        <v>4</v>
      </c>
      <c r="V73" s="24">
        <v>6</v>
      </c>
      <c r="W73" s="32">
        <v>6</v>
      </c>
      <c r="X73" s="24">
        <v>7</v>
      </c>
      <c r="Y73" s="33">
        <v>7</v>
      </c>
      <c r="Z73" s="24">
        <v>8</v>
      </c>
      <c r="AA73" s="34">
        <v>9</v>
      </c>
      <c r="AB73" s="24">
        <v>8</v>
      </c>
      <c r="AC73" s="35">
        <v>9</v>
      </c>
      <c r="AD73" s="24">
        <v>6</v>
      </c>
      <c r="AE73" s="36">
        <v>2</v>
      </c>
      <c r="AF73" s="24">
        <v>6</v>
      </c>
      <c r="AG73" s="37">
        <v>8</v>
      </c>
      <c r="AH73" s="24">
        <v>6</v>
      </c>
      <c r="AI73" s="38" t="s">
        <v>36</v>
      </c>
      <c r="AJ73" s="38" t="s">
        <v>243</v>
      </c>
      <c r="AK73" s="38">
        <v>40</v>
      </c>
      <c r="AL73" s="38" t="s">
        <v>244</v>
      </c>
      <c r="AP73" s="38" t="s">
        <v>245</v>
      </c>
      <c r="AQ73" s="23">
        <v>3</v>
      </c>
      <c r="AR73" s="24">
        <v>5</v>
      </c>
      <c r="AS73" s="25">
        <v>8</v>
      </c>
      <c r="AT73" s="24">
        <v>7</v>
      </c>
      <c r="AU73" s="26">
        <v>9</v>
      </c>
      <c r="AV73" s="27">
        <v>1</v>
      </c>
      <c r="AW73" s="24">
        <v>10</v>
      </c>
      <c r="AX73" s="28">
        <v>3</v>
      </c>
      <c r="AY73" s="29">
        <v>6</v>
      </c>
      <c r="AZ73" s="24">
        <v>2</v>
      </c>
      <c r="BA73" s="30">
        <v>3</v>
      </c>
      <c r="BB73" s="24">
        <v>0</v>
      </c>
      <c r="BC73" s="31">
        <v>3</v>
      </c>
      <c r="BD73" s="24">
        <v>9</v>
      </c>
      <c r="BE73" s="32">
        <v>10</v>
      </c>
      <c r="BF73" s="24">
        <v>7</v>
      </c>
      <c r="BG73" s="33">
        <v>7</v>
      </c>
      <c r="BH73" s="24">
        <v>9</v>
      </c>
      <c r="BI73" s="34">
        <v>4</v>
      </c>
      <c r="BJ73" s="24">
        <v>1</v>
      </c>
      <c r="BK73" s="35">
        <v>2</v>
      </c>
      <c r="BL73" s="24">
        <v>0</v>
      </c>
      <c r="BM73" s="36">
        <v>2</v>
      </c>
      <c r="BN73" s="24">
        <v>5</v>
      </c>
      <c r="BO73" s="37">
        <v>4</v>
      </c>
      <c r="BP73" s="24">
        <v>8</v>
      </c>
    </row>
    <row r="74" spans="1:129" s="39" customFormat="1" x14ac:dyDescent="0.2">
      <c r="A74" s="24" t="s">
        <v>42</v>
      </c>
      <c r="B74" s="24"/>
      <c r="C74" s="24">
        <v>40</v>
      </c>
      <c r="D74" s="24" t="s">
        <v>244</v>
      </c>
      <c r="E74" s="40"/>
      <c r="F74" s="40"/>
      <c r="G74" s="40"/>
      <c r="H74" s="24" t="s">
        <v>245</v>
      </c>
      <c r="I74" s="23">
        <v>3</v>
      </c>
      <c r="J74" s="24">
        <v>5</v>
      </c>
      <c r="K74" s="25">
        <v>6</v>
      </c>
      <c r="L74" s="24">
        <v>9</v>
      </c>
      <c r="M74" s="26">
        <v>9</v>
      </c>
      <c r="N74" s="27">
        <v>6</v>
      </c>
      <c r="O74" s="24">
        <v>10</v>
      </c>
      <c r="P74" s="28">
        <v>8</v>
      </c>
      <c r="Q74" s="29">
        <v>8</v>
      </c>
      <c r="R74" s="24">
        <v>6</v>
      </c>
      <c r="S74" s="30">
        <v>4</v>
      </c>
      <c r="T74" s="24">
        <v>2</v>
      </c>
      <c r="U74" s="31">
        <v>1</v>
      </c>
      <c r="V74" s="24">
        <v>1</v>
      </c>
      <c r="W74" s="32">
        <v>8</v>
      </c>
      <c r="X74" s="24">
        <v>2</v>
      </c>
      <c r="Y74" s="33">
        <v>6</v>
      </c>
      <c r="Z74" s="42" t="s">
        <v>248</v>
      </c>
      <c r="AA74" s="34">
        <v>4</v>
      </c>
      <c r="AB74" s="24">
        <v>4</v>
      </c>
      <c r="AC74" s="35">
        <v>2</v>
      </c>
      <c r="AD74" s="24">
        <v>0</v>
      </c>
      <c r="AE74" s="36">
        <v>0</v>
      </c>
      <c r="AF74" s="24">
        <v>0</v>
      </c>
      <c r="AG74" s="37">
        <v>0</v>
      </c>
      <c r="AH74" s="24">
        <v>6</v>
      </c>
      <c r="AI74" s="38" t="s">
        <v>42</v>
      </c>
      <c r="AJ74" s="38" t="s">
        <v>243</v>
      </c>
      <c r="AK74" s="38">
        <v>40</v>
      </c>
      <c r="AL74" s="38" t="s">
        <v>244</v>
      </c>
      <c r="AP74" s="38" t="s">
        <v>258</v>
      </c>
      <c r="AQ74" s="23">
        <v>0</v>
      </c>
      <c r="AR74" s="24">
        <v>5</v>
      </c>
      <c r="AS74" s="25">
        <v>6</v>
      </c>
      <c r="AT74" s="24">
        <v>8</v>
      </c>
      <c r="AU74" s="26">
        <v>9</v>
      </c>
      <c r="AV74" s="27">
        <v>5</v>
      </c>
      <c r="AW74" s="24">
        <v>10</v>
      </c>
      <c r="AX74" s="28">
        <v>7</v>
      </c>
      <c r="AY74" s="29">
        <v>7</v>
      </c>
      <c r="AZ74" s="24">
        <v>5</v>
      </c>
      <c r="BA74" s="30">
        <v>2</v>
      </c>
      <c r="BB74" s="24">
        <v>2</v>
      </c>
      <c r="BC74" s="31">
        <v>0</v>
      </c>
      <c r="BD74" s="24">
        <v>5</v>
      </c>
      <c r="BE74" s="32">
        <v>10</v>
      </c>
      <c r="BF74" s="24">
        <v>5</v>
      </c>
      <c r="BG74" s="33">
        <v>2</v>
      </c>
      <c r="BH74" s="24">
        <v>4</v>
      </c>
      <c r="BI74" s="34">
        <v>0</v>
      </c>
      <c r="BJ74" s="24">
        <v>0</v>
      </c>
      <c r="BK74" s="35">
        <v>0</v>
      </c>
      <c r="BL74" s="24">
        <v>0</v>
      </c>
      <c r="BM74" s="36">
        <v>0</v>
      </c>
      <c r="BN74" s="24">
        <v>0</v>
      </c>
      <c r="BO74" s="37">
        <v>0</v>
      </c>
      <c r="BP74" s="24">
        <v>5</v>
      </c>
    </row>
    <row r="75" spans="1:129" s="47" customFormat="1" x14ac:dyDescent="0.2">
      <c r="A75" s="29" t="s">
        <v>300</v>
      </c>
      <c r="B75" s="29"/>
      <c r="C75" s="29">
        <v>40</v>
      </c>
      <c r="D75" s="29" t="s">
        <v>244</v>
      </c>
      <c r="H75" s="29" t="s">
        <v>245</v>
      </c>
      <c r="I75" s="23">
        <v>7</v>
      </c>
      <c r="J75" s="24">
        <v>8</v>
      </c>
      <c r="K75" s="25">
        <v>8</v>
      </c>
      <c r="L75" s="24">
        <v>8</v>
      </c>
      <c r="M75" s="26">
        <v>8</v>
      </c>
      <c r="N75" s="27">
        <v>6</v>
      </c>
      <c r="O75" s="24">
        <v>6</v>
      </c>
      <c r="P75" s="28">
        <v>8</v>
      </c>
      <c r="Q75" s="29">
        <v>6</v>
      </c>
      <c r="R75" s="24">
        <v>7</v>
      </c>
      <c r="S75" s="30">
        <v>7</v>
      </c>
      <c r="T75" s="24">
        <v>7</v>
      </c>
      <c r="U75" s="31">
        <v>6</v>
      </c>
      <c r="V75" s="24">
        <v>7</v>
      </c>
      <c r="W75" s="32">
        <v>7</v>
      </c>
      <c r="X75" s="24">
        <v>9</v>
      </c>
      <c r="Y75" s="33">
        <v>9</v>
      </c>
      <c r="Z75" s="24">
        <v>10</v>
      </c>
      <c r="AA75" s="34">
        <v>9</v>
      </c>
      <c r="AB75" s="24">
        <v>7</v>
      </c>
      <c r="AC75" s="35">
        <v>7</v>
      </c>
      <c r="AD75" s="24">
        <v>7</v>
      </c>
      <c r="AE75" s="36">
        <v>7</v>
      </c>
      <c r="AF75" s="24">
        <v>7</v>
      </c>
      <c r="AG75" s="37">
        <v>7</v>
      </c>
      <c r="AH75" s="24">
        <v>8</v>
      </c>
      <c r="AI75" s="38" t="s">
        <v>40</v>
      </c>
      <c r="AJ75" s="38" t="s">
        <v>243</v>
      </c>
      <c r="AK75" s="38">
        <v>60</v>
      </c>
      <c r="AL75" s="38" t="s">
        <v>244</v>
      </c>
      <c r="AM75" s="39"/>
      <c r="AN75" s="39"/>
      <c r="AO75" s="39"/>
      <c r="AP75" s="38" t="s">
        <v>258</v>
      </c>
      <c r="AQ75" s="23">
        <v>0</v>
      </c>
      <c r="AR75" s="24">
        <v>5</v>
      </c>
      <c r="AS75" s="25">
        <v>5</v>
      </c>
      <c r="AT75" s="24">
        <v>8</v>
      </c>
      <c r="AU75" s="26">
        <v>9</v>
      </c>
      <c r="AV75" s="27">
        <v>7</v>
      </c>
      <c r="AW75" s="24">
        <v>10</v>
      </c>
      <c r="AX75" s="28">
        <v>7</v>
      </c>
      <c r="AY75" s="29">
        <v>6</v>
      </c>
      <c r="AZ75" s="24">
        <v>3</v>
      </c>
      <c r="BA75" s="30">
        <v>1</v>
      </c>
      <c r="BB75" s="24">
        <v>1</v>
      </c>
      <c r="BC75" s="31">
        <v>0</v>
      </c>
      <c r="BD75" s="24">
        <v>6</v>
      </c>
      <c r="BE75" s="32">
        <v>8</v>
      </c>
      <c r="BF75" s="24">
        <v>3</v>
      </c>
      <c r="BG75" s="33">
        <v>3</v>
      </c>
      <c r="BH75" s="24">
        <v>2</v>
      </c>
      <c r="BI75" s="34">
        <v>0</v>
      </c>
      <c r="BJ75" s="24">
        <v>0</v>
      </c>
      <c r="BK75" s="35">
        <v>0</v>
      </c>
      <c r="BL75" s="24">
        <v>0</v>
      </c>
      <c r="BM75" s="36">
        <v>0</v>
      </c>
      <c r="BN75" s="24">
        <v>0</v>
      </c>
      <c r="BO75" s="37">
        <v>0</v>
      </c>
      <c r="BP75" s="24">
        <v>6</v>
      </c>
    </row>
    <row r="76" spans="1:129" s="39" customFormat="1" x14ac:dyDescent="0.2">
      <c r="A76" s="24" t="s">
        <v>46</v>
      </c>
      <c r="B76" s="24"/>
      <c r="C76" s="24">
        <v>60</v>
      </c>
      <c r="D76" s="24" t="s">
        <v>244</v>
      </c>
      <c r="E76" s="40"/>
      <c r="F76" s="40"/>
      <c r="G76" s="40"/>
      <c r="H76" s="24" t="s">
        <v>245</v>
      </c>
      <c r="I76" s="23">
        <v>2</v>
      </c>
      <c r="J76" s="24">
        <v>4</v>
      </c>
      <c r="K76" s="25">
        <v>3</v>
      </c>
      <c r="L76" s="24">
        <v>4</v>
      </c>
      <c r="M76" s="26">
        <v>5</v>
      </c>
      <c r="N76" s="27">
        <v>5</v>
      </c>
      <c r="O76" s="24">
        <v>8</v>
      </c>
      <c r="P76" s="28">
        <v>5</v>
      </c>
      <c r="Q76" s="29">
        <v>6</v>
      </c>
      <c r="R76" s="24">
        <v>5</v>
      </c>
      <c r="S76" s="30">
        <v>5</v>
      </c>
      <c r="T76" s="24">
        <v>6</v>
      </c>
      <c r="U76" s="31">
        <v>5</v>
      </c>
      <c r="V76" s="24">
        <v>5</v>
      </c>
      <c r="W76" s="32">
        <v>6</v>
      </c>
      <c r="X76" s="24">
        <v>3</v>
      </c>
      <c r="Y76" s="33">
        <v>4</v>
      </c>
      <c r="Z76" s="24">
        <v>2</v>
      </c>
      <c r="AA76" s="34">
        <v>2</v>
      </c>
      <c r="AB76" s="24">
        <v>1</v>
      </c>
      <c r="AC76" s="35">
        <v>1</v>
      </c>
      <c r="AD76" s="24">
        <v>3</v>
      </c>
      <c r="AE76" s="36">
        <v>1</v>
      </c>
      <c r="AF76" s="24">
        <v>1</v>
      </c>
      <c r="AG76" s="37">
        <v>0</v>
      </c>
      <c r="AH76" s="24">
        <v>5</v>
      </c>
      <c r="AI76" s="38" t="s">
        <v>46</v>
      </c>
      <c r="AJ76" s="38" t="s">
        <v>243</v>
      </c>
      <c r="AK76" s="38">
        <v>60</v>
      </c>
      <c r="AL76" s="38" t="s">
        <v>244</v>
      </c>
      <c r="AP76" s="38" t="s">
        <v>245</v>
      </c>
      <c r="AQ76" s="23">
        <v>3</v>
      </c>
      <c r="AR76" s="24">
        <v>4</v>
      </c>
      <c r="AS76" s="25">
        <v>3</v>
      </c>
      <c r="AT76" s="24">
        <v>4</v>
      </c>
      <c r="AU76" s="26">
        <v>4</v>
      </c>
      <c r="AV76" s="27">
        <v>3</v>
      </c>
      <c r="AW76" s="24">
        <v>6</v>
      </c>
      <c r="AX76" s="28">
        <v>5</v>
      </c>
      <c r="AY76" s="29">
        <v>6</v>
      </c>
      <c r="AZ76" s="24">
        <v>3</v>
      </c>
      <c r="BA76" s="30">
        <v>3</v>
      </c>
      <c r="BB76" s="24">
        <v>4</v>
      </c>
      <c r="BC76" s="31">
        <v>4</v>
      </c>
      <c r="BD76" s="24">
        <v>3</v>
      </c>
      <c r="BE76" s="32">
        <v>5</v>
      </c>
      <c r="BF76" s="24">
        <v>4</v>
      </c>
      <c r="BG76" s="33">
        <v>4</v>
      </c>
      <c r="BH76" s="24">
        <v>2</v>
      </c>
      <c r="BI76" s="34">
        <v>2</v>
      </c>
      <c r="BJ76" s="24">
        <v>3</v>
      </c>
      <c r="BK76" s="35">
        <v>3</v>
      </c>
      <c r="BL76" s="24">
        <v>2</v>
      </c>
      <c r="BM76" s="36">
        <v>2</v>
      </c>
      <c r="BN76" s="24">
        <v>2</v>
      </c>
      <c r="BO76" s="37">
        <v>2</v>
      </c>
      <c r="BP76" s="24">
        <v>6</v>
      </c>
    </row>
    <row r="77" spans="1:129" s="39" customFormat="1" x14ac:dyDescent="0.2">
      <c r="A77" s="24" t="s">
        <v>44</v>
      </c>
      <c r="B77" s="24"/>
      <c r="C77" s="24">
        <v>60</v>
      </c>
      <c r="D77" s="24" t="s">
        <v>244</v>
      </c>
      <c r="E77" s="40"/>
      <c r="F77" s="40"/>
      <c r="G77" s="40"/>
      <c r="H77" s="24" t="s">
        <v>245</v>
      </c>
      <c r="I77" s="23">
        <v>2</v>
      </c>
      <c r="J77" s="24">
        <v>2</v>
      </c>
      <c r="K77" s="25">
        <v>4</v>
      </c>
      <c r="L77" s="24">
        <v>4</v>
      </c>
      <c r="M77" s="26">
        <v>4</v>
      </c>
      <c r="N77" s="27">
        <v>3</v>
      </c>
      <c r="O77" s="24">
        <v>10</v>
      </c>
      <c r="P77" s="28">
        <v>7</v>
      </c>
      <c r="Q77" s="29">
        <v>8</v>
      </c>
      <c r="R77" s="24">
        <v>8</v>
      </c>
      <c r="S77" s="30">
        <v>7</v>
      </c>
      <c r="T77" s="24">
        <v>8</v>
      </c>
      <c r="U77" s="31">
        <v>8</v>
      </c>
      <c r="V77" s="24">
        <v>6</v>
      </c>
      <c r="W77" s="32">
        <v>6</v>
      </c>
      <c r="X77" s="24">
        <v>6</v>
      </c>
      <c r="Y77" s="33">
        <v>6</v>
      </c>
      <c r="Z77" s="24">
        <v>6</v>
      </c>
      <c r="AA77" s="34">
        <v>5</v>
      </c>
      <c r="AB77" s="24">
        <v>5</v>
      </c>
      <c r="AC77" s="35">
        <v>6</v>
      </c>
      <c r="AD77" s="24">
        <v>6</v>
      </c>
      <c r="AE77" s="36">
        <v>4</v>
      </c>
      <c r="AF77" s="24">
        <v>2</v>
      </c>
      <c r="AG77" s="37">
        <v>2</v>
      </c>
      <c r="AH77" s="24">
        <v>8</v>
      </c>
      <c r="AI77" s="38" t="s">
        <v>44</v>
      </c>
      <c r="AJ77" s="38" t="s">
        <v>243</v>
      </c>
      <c r="AK77" s="38">
        <v>60</v>
      </c>
      <c r="AL77" s="38" t="s">
        <v>244</v>
      </c>
      <c r="AP77" s="38" t="s">
        <v>245</v>
      </c>
      <c r="AQ77" s="23">
        <v>4</v>
      </c>
      <c r="AR77" s="24">
        <v>3</v>
      </c>
      <c r="AS77" s="25">
        <v>2</v>
      </c>
      <c r="AT77" s="24">
        <v>2</v>
      </c>
      <c r="AU77" s="26">
        <v>2</v>
      </c>
      <c r="AV77" s="27">
        <v>0</v>
      </c>
      <c r="AW77" s="24">
        <v>10</v>
      </c>
      <c r="AX77" s="28">
        <v>1</v>
      </c>
      <c r="AY77" s="29">
        <v>5</v>
      </c>
      <c r="AZ77" s="24">
        <v>6</v>
      </c>
      <c r="BA77" s="30">
        <v>6</v>
      </c>
      <c r="BB77" s="24">
        <v>7</v>
      </c>
      <c r="BC77" s="31">
        <v>7</v>
      </c>
      <c r="BD77" s="24">
        <v>10</v>
      </c>
      <c r="BE77" s="32">
        <v>10</v>
      </c>
      <c r="BF77" s="24">
        <v>10</v>
      </c>
      <c r="BG77" s="33">
        <v>10</v>
      </c>
      <c r="BH77" s="24">
        <v>9</v>
      </c>
      <c r="BI77" s="34">
        <v>9</v>
      </c>
      <c r="BJ77" s="24">
        <v>6</v>
      </c>
      <c r="BK77" s="35">
        <v>6</v>
      </c>
      <c r="BL77" s="24">
        <v>6</v>
      </c>
      <c r="BM77" s="36">
        <v>6</v>
      </c>
      <c r="BN77" s="24">
        <v>1</v>
      </c>
      <c r="BO77" s="37">
        <v>1</v>
      </c>
      <c r="BP77" s="24">
        <v>9</v>
      </c>
    </row>
    <row r="78" spans="1:129" s="40" customFormat="1" x14ac:dyDescent="0.2">
      <c r="A78" s="24" t="s">
        <v>50</v>
      </c>
      <c r="B78" s="24"/>
      <c r="C78" s="24">
        <v>60</v>
      </c>
      <c r="D78" s="24" t="s">
        <v>244</v>
      </c>
      <c r="H78" s="24" t="s">
        <v>314</v>
      </c>
      <c r="I78" s="23">
        <v>8</v>
      </c>
      <c r="J78" s="24">
        <v>7</v>
      </c>
      <c r="K78" s="25">
        <v>7</v>
      </c>
      <c r="L78" s="24">
        <v>7</v>
      </c>
      <c r="M78" s="26">
        <v>5</v>
      </c>
      <c r="N78" s="27">
        <v>5</v>
      </c>
      <c r="O78" s="24">
        <v>10</v>
      </c>
      <c r="P78" s="28">
        <v>7</v>
      </c>
      <c r="Q78" s="29">
        <v>5</v>
      </c>
      <c r="R78" s="24">
        <v>4</v>
      </c>
      <c r="S78" s="30">
        <v>3</v>
      </c>
      <c r="T78" s="24">
        <v>3</v>
      </c>
      <c r="U78" s="31">
        <v>2</v>
      </c>
      <c r="V78" s="24">
        <v>1</v>
      </c>
      <c r="W78" s="32">
        <v>1</v>
      </c>
      <c r="X78" s="24">
        <v>1</v>
      </c>
      <c r="Y78" s="33">
        <v>1</v>
      </c>
      <c r="Z78" s="24">
        <v>3</v>
      </c>
      <c r="AA78" s="34">
        <v>2</v>
      </c>
      <c r="AB78" s="24">
        <v>1</v>
      </c>
      <c r="AC78" s="35">
        <v>1</v>
      </c>
      <c r="AD78" s="24">
        <v>1</v>
      </c>
      <c r="AE78" s="36">
        <v>6</v>
      </c>
      <c r="AF78" s="24">
        <v>1</v>
      </c>
      <c r="AG78" s="37">
        <v>0</v>
      </c>
      <c r="AH78" s="24">
        <v>3</v>
      </c>
      <c r="AI78" s="38" t="s">
        <v>50</v>
      </c>
      <c r="AJ78" s="38" t="s">
        <v>243</v>
      </c>
      <c r="AK78" s="38">
        <v>60</v>
      </c>
      <c r="AL78" s="38" t="s">
        <v>244</v>
      </c>
      <c r="AM78" s="39"/>
      <c r="AN78" s="39"/>
      <c r="AO78" s="39"/>
      <c r="AP78" s="38" t="s">
        <v>315</v>
      </c>
      <c r="AQ78" s="23">
        <v>9</v>
      </c>
      <c r="AR78" s="24">
        <v>8</v>
      </c>
      <c r="AS78" s="25">
        <v>8</v>
      </c>
      <c r="AT78" s="24">
        <v>8</v>
      </c>
      <c r="AU78" s="26">
        <v>4</v>
      </c>
      <c r="AV78" s="27">
        <v>6</v>
      </c>
      <c r="AW78" s="24">
        <v>9</v>
      </c>
      <c r="AX78" s="28">
        <v>6</v>
      </c>
      <c r="AY78" s="29">
        <v>2</v>
      </c>
      <c r="AZ78" s="24">
        <v>2</v>
      </c>
      <c r="BA78" s="30">
        <v>1</v>
      </c>
      <c r="BB78" s="24">
        <v>1</v>
      </c>
      <c r="BC78" s="31">
        <v>4</v>
      </c>
      <c r="BD78" s="24">
        <v>6</v>
      </c>
      <c r="BE78" s="32">
        <v>8</v>
      </c>
      <c r="BF78" s="24">
        <v>7</v>
      </c>
      <c r="BG78" s="33">
        <v>6</v>
      </c>
      <c r="BH78" s="24">
        <v>8</v>
      </c>
      <c r="BI78" s="34">
        <v>7</v>
      </c>
      <c r="BJ78" s="24">
        <v>7</v>
      </c>
      <c r="BK78" s="35">
        <v>7</v>
      </c>
      <c r="BL78" s="24">
        <v>6</v>
      </c>
      <c r="BM78" s="36">
        <v>7</v>
      </c>
      <c r="BN78" s="24">
        <v>2</v>
      </c>
      <c r="BO78" s="37">
        <v>0</v>
      </c>
      <c r="BP78" s="24">
        <v>6</v>
      </c>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row>
    <row r="79" spans="1:129" s="40" customFormat="1" x14ac:dyDescent="0.2">
      <c r="A79" s="24" t="s">
        <v>48</v>
      </c>
      <c r="B79" s="24"/>
      <c r="C79" s="24">
        <v>60</v>
      </c>
      <c r="D79" s="24" t="s">
        <v>244</v>
      </c>
      <c r="H79" s="24" t="s">
        <v>316</v>
      </c>
      <c r="I79" s="23">
        <v>8</v>
      </c>
      <c r="J79" s="24">
        <v>9</v>
      </c>
      <c r="K79" s="25">
        <v>8</v>
      </c>
      <c r="L79" s="24">
        <v>3</v>
      </c>
      <c r="M79" s="26">
        <v>7</v>
      </c>
      <c r="N79" s="27">
        <v>8</v>
      </c>
      <c r="O79" s="24">
        <v>9</v>
      </c>
      <c r="P79" s="28">
        <v>7</v>
      </c>
      <c r="Q79" s="29">
        <v>3</v>
      </c>
      <c r="R79" s="24">
        <v>1</v>
      </c>
      <c r="S79" s="30">
        <v>3</v>
      </c>
      <c r="T79" s="24">
        <v>4</v>
      </c>
      <c r="U79" s="31">
        <v>8</v>
      </c>
      <c r="V79" s="24">
        <v>2</v>
      </c>
      <c r="W79" s="32">
        <v>2</v>
      </c>
      <c r="X79" s="24">
        <v>2</v>
      </c>
      <c r="Y79" s="33">
        <v>2</v>
      </c>
      <c r="Z79" s="24">
        <v>3</v>
      </c>
      <c r="AA79" s="34">
        <v>2</v>
      </c>
      <c r="AB79" s="24">
        <v>2</v>
      </c>
      <c r="AC79" s="35">
        <v>1</v>
      </c>
      <c r="AD79" s="24">
        <v>1</v>
      </c>
      <c r="AE79" s="36">
        <v>3</v>
      </c>
      <c r="AF79" s="24">
        <v>3</v>
      </c>
      <c r="AG79" s="37">
        <v>1</v>
      </c>
      <c r="AH79" s="24">
        <v>3</v>
      </c>
      <c r="AI79" s="38" t="s">
        <v>48</v>
      </c>
      <c r="AJ79" s="38" t="s">
        <v>243</v>
      </c>
      <c r="AK79" s="38">
        <v>60</v>
      </c>
      <c r="AL79" s="38" t="s">
        <v>244</v>
      </c>
      <c r="AM79" s="39"/>
      <c r="AN79" s="39"/>
      <c r="AO79" s="39"/>
      <c r="AP79" s="38" t="s">
        <v>317</v>
      </c>
      <c r="AQ79" s="23">
        <v>6</v>
      </c>
      <c r="AR79" s="24">
        <v>5</v>
      </c>
      <c r="AS79" s="25">
        <v>9</v>
      </c>
      <c r="AT79" s="24">
        <v>9</v>
      </c>
      <c r="AU79" s="26">
        <v>8</v>
      </c>
      <c r="AV79" s="27">
        <v>0</v>
      </c>
      <c r="AW79" s="24">
        <v>10</v>
      </c>
      <c r="AX79" s="28">
        <v>8</v>
      </c>
      <c r="AY79" s="29">
        <v>6</v>
      </c>
      <c r="AZ79" s="24">
        <v>3</v>
      </c>
      <c r="BA79" s="30">
        <v>2</v>
      </c>
      <c r="BB79" s="24">
        <v>2</v>
      </c>
      <c r="BC79" s="31">
        <v>5</v>
      </c>
      <c r="BD79" s="24">
        <v>10</v>
      </c>
      <c r="BE79" s="32">
        <v>10</v>
      </c>
      <c r="BF79" s="24">
        <v>9</v>
      </c>
      <c r="BG79" s="33">
        <v>9</v>
      </c>
      <c r="BH79" s="24">
        <v>9</v>
      </c>
      <c r="BI79" s="34">
        <v>8</v>
      </c>
      <c r="BJ79" s="24">
        <v>5</v>
      </c>
      <c r="BK79" s="35">
        <v>5</v>
      </c>
      <c r="BL79" s="24">
        <v>2</v>
      </c>
      <c r="BM79" s="36">
        <v>1</v>
      </c>
      <c r="BN79" s="24">
        <v>1</v>
      </c>
      <c r="BO79" s="37">
        <v>0</v>
      </c>
      <c r="BP79" s="24">
        <v>3</v>
      </c>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row>
    <row r="80" spans="1:129" s="39" customFormat="1" x14ac:dyDescent="0.2">
      <c r="A80" s="68" t="s">
        <v>323</v>
      </c>
      <c r="B80" s="1"/>
      <c r="C80" s="68">
        <v>60</v>
      </c>
      <c r="D80" s="68" t="s">
        <v>244</v>
      </c>
      <c r="E80" s="68"/>
      <c r="F80" s="68"/>
      <c r="G80" s="68"/>
      <c r="H80" s="68" t="s">
        <v>276</v>
      </c>
      <c r="I80" s="43">
        <v>5</v>
      </c>
      <c r="J80" s="42">
        <v>7</v>
      </c>
      <c r="K80" s="44">
        <v>6</v>
      </c>
      <c r="L80" s="42">
        <v>5</v>
      </c>
      <c r="M80" s="45">
        <v>5</v>
      </c>
      <c r="N80" s="46">
        <v>6</v>
      </c>
      <c r="O80" s="42">
        <v>6</v>
      </c>
      <c r="P80" s="69">
        <v>6</v>
      </c>
      <c r="Q80" s="41">
        <v>4</v>
      </c>
      <c r="R80" s="42">
        <v>0</v>
      </c>
      <c r="S80" s="70">
        <v>1</v>
      </c>
      <c r="T80" s="42">
        <v>2</v>
      </c>
      <c r="U80" s="71">
        <v>2</v>
      </c>
      <c r="V80" s="42">
        <v>1</v>
      </c>
      <c r="W80" s="72">
        <v>0</v>
      </c>
      <c r="X80" s="42">
        <v>0</v>
      </c>
      <c r="Y80" s="48">
        <v>0</v>
      </c>
      <c r="Z80" s="42">
        <v>0</v>
      </c>
      <c r="AA80" s="73">
        <v>0</v>
      </c>
      <c r="AB80" s="42">
        <v>0</v>
      </c>
      <c r="AC80" s="49">
        <v>0</v>
      </c>
      <c r="AD80" s="42">
        <v>0</v>
      </c>
      <c r="AE80" s="74">
        <v>0</v>
      </c>
      <c r="AF80" s="42">
        <v>0</v>
      </c>
      <c r="AG80" s="75">
        <v>0</v>
      </c>
      <c r="AH80" s="42">
        <v>3</v>
      </c>
      <c r="AI80" s="68" t="s">
        <v>323</v>
      </c>
      <c r="AJ80" s="24" t="s">
        <v>243</v>
      </c>
      <c r="AK80" s="68">
        <v>60</v>
      </c>
      <c r="AL80" s="68" t="s">
        <v>244</v>
      </c>
      <c r="AM80" s="68"/>
      <c r="AN80" s="68"/>
      <c r="AO80" s="68"/>
      <c r="AP80" s="68" t="s">
        <v>327</v>
      </c>
      <c r="AQ80" s="43">
        <v>6</v>
      </c>
      <c r="AR80" s="42">
        <v>7</v>
      </c>
      <c r="AS80" s="44">
        <v>6</v>
      </c>
      <c r="AT80" s="42">
        <v>4</v>
      </c>
      <c r="AU80" s="45">
        <v>5</v>
      </c>
      <c r="AV80" s="46">
        <v>4</v>
      </c>
      <c r="AW80" s="42">
        <v>6</v>
      </c>
      <c r="AX80" s="69">
        <v>5</v>
      </c>
      <c r="AY80" s="41">
        <v>2</v>
      </c>
      <c r="AZ80" s="42">
        <v>0</v>
      </c>
      <c r="BA80" s="70">
        <v>1</v>
      </c>
      <c r="BB80" s="42">
        <v>2</v>
      </c>
      <c r="BC80" s="71">
        <v>2</v>
      </c>
      <c r="BD80" s="42">
        <v>0</v>
      </c>
      <c r="BE80" s="72">
        <v>0</v>
      </c>
      <c r="BF80" s="42">
        <v>1</v>
      </c>
      <c r="BG80" s="48">
        <v>0</v>
      </c>
      <c r="BH80" s="42">
        <v>0</v>
      </c>
      <c r="BI80" s="73">
        <v>0</v>
      </c>
      <c r="BJ80" s="42">
        <v>2</v>
      </c>
      <c r="BK80" s="49">
        <v>0</v>
      </c>
      <c r="BL80" s="42">
        <v>0</v>
      </c>
      <c r="BM80" s="74">
        <v>0</v>
      </c>
      <c r="BN80" s="42">
        <v>0</v>
      </c>
      <c r="BO80" s="75">
        <v>0</v>
      </c>
      <c r="BP80" s="42">
        <v>2</v>
      </c>
    </row>
    <row r="81" spans="1:129" s="39" customFormat="1" x14ac:dyDescent="0.2">
      <c r="A81" s="68" t="s">
        <v>324</v>
      </c>
      <c r="B81" s="1"/>
      <c r="C81" s="68">
        <v>60</v>
      </c>
      <c r="D81" s="68" t="s">
        <v>244</v>
      </c>
      <c r="E81" s="68"/>
      <c r="F81" s="68"/>
      <c r="G81" s="68"/>
      <c r="H81" s="68" t="s">
        <v>245</v>
      </c>
      <c r="I81" s="43">
        <v>7</v>
      </c>
      <c r="J81" s="42">
        <v>6</v>
      </c>
      <c r="K81" s="44">
        <v>4</v>
      </c>
      <c r="L81" s="42">
        <v>5</v>
      </c>
      <c r="M81" s="45">
        <v>5</v>
      </c>
      <c r="N81" s="46">
        <v>6</v>
      </c>
      <c r="O81" s="42">
        <v>5</v>
      </c>
      <c r="P81" s="69">
        <v>4</v>
      </c>
      <c r="Q81" s="41">
        <v>3</v>
      </c>
      <c r="R81" s="42">
        <v>6</v>
      </c>
      <c r="S81" s="70">
        <v>7</v>
      </c>
      <c r="T81" s="42">
        <v>8</v>
      </c>
      <c r="U81" s="71">
        <v>6</v>
      </c>
      <c r="V81" s="42">
        <v>5</v>
      </c>
      <c r="W81" s="72">
        <v>5</v>
      </c>
      <c r="X81" s="42">
        <v>4</v>
      </c>
      <c r="Y81" s="48">
        <v>4</v>
      </c>
      <c r="Z81" s="42">
        <v>6</v>
      </c>
      <c r="AA81" s="73">
        <v>6</v>
      </c>
      <c r="AB81" s="42">
        <v>2</v>
      </c>
      <c r="AC81" s="49">
        <v>4</v>
      </c>
      <c r="AD81" s="42">
        <v>2</v>
      </c>
      <c r="AE81" s="74">
        <v>8</v>
      </c>
      <c r="AF81" s="42">
        <v>6</v>
      </c>
      <c r="AG81" s="75">
        <v>3</v>
      </c>
      <c r="AH81" s="42">
        <v>7</v>
      </c>
      <c r="AI81" s="68" t="s">
        <v>324</v>
      </c>
      <c r="AJ81" s="24" t="s">
        <v>243</v>
      </c>
      <c r="AK81" s="68">
        <v>60</v>
      </c>
      <c r="AL81" s="68" t="s">
        <v>244</v>
      </c>
      <c r="AM81" s="68"/>
      <c r="AN81" s="68"/>
      <c r="AO81" s="68"/>
      <c r="AP81" s="68" t="s">
        <v>276</v>
      </c>
      <c r="AQ81" s="43">
        <v>4</v>
      </c>
      <c r="AR81" s="42">
        <v>3</v>
      </c>
      <c r="AS81" s="44">
        <v>3</v>
      </c>
      <c r="AT81" s="42">
        <v>5</v>
      </c>
      <c r="AU81" s="45">
        <v>5</v>
      </c>
      <c r="AV81" s="46">
        <v>6</v>
      </c>
      <c r="AW81" s="42">
        <v>7</v>
      </c>
      <c r="AX81" s="69">
        <v>7</v>
      </c>
      <c r="AY81" s="41">
        <v>3</v>
      </c>
      <c r="AZ81" s="42">
        <v>5</v>
      </c>
      <c r="BA81" s="70">
        <v>6</v>
      </c>
      <c r="BB81" s="42">
        <v>6</v>
      </c>
      <c r="BC81" s="71">
        <v>5</v>
      </c>
      <c r="BD81" s="42">
        <v>3</v>
      </c>
      <c r="BE81" s="72">
        <v>3</v>
      </c>
      <c r="BF81" s="42">
        <v>3</v>
      </c>
      <c r="BG81" s="48">
        <v>3</v>
      </c>
      <c r="BH81" s="42">
        <v>3</v>
      </c>
      <c r="BI81" s="73">
        <v>5</v>
      </c>
      <c r="BJ81" s="42">
        <v>5</v>
      </c>
      <c r="BK81" s="49">
        <v>4</v>
      </c>
      <c r="BL81" s="42">
        <v>3</v>
      </c>
      <c r="BM81" s="74">
        <v>6</v>
      </c>
      <c r="BN81" s="42">
        <v>5</v>
      </c>
      <c r="BO81" s="75">
        <v>6</v>
      </c>
      <c r="BP81" s="42">
        <v>4</v>
      </c>
    </row>
    <row r="82" spans="1:129" s="39" customFormat="1" x14ac:dyDescent="0.2">
      <c r="A82" s="38" t="s">
        <v>4</v>
      </c>
      <c r="B82" s="38"/>
      <c r="C82" s="38">
        <v>60</v>
      </c>
      <c r="D82" s="38" t="s">
        <v>246</v>
      </c>
      <c r="F82" s="38" t="s">
        <v>249</v>
      </c>
      <c r="I82" s="23">
        <v>8</v>
      </c>
      <c r="J82" s="24">
        <v>7</v>
      </c>
      <c r="K82" s="25">
        <v>7</v>
      </c>
      <c r="L82" s="24">
        <v>7</v>
      </c>
      <c r="M82" s="26">
        <v>6</v>
      </c>
      <c r="N82" s="27">
        <v>6</v>
      </c>
      <c r="O82" s="24">
        <v>8</v>
      </c>
      <c r="P82" s="28">
        <v>7</v>
      </c>
      <c r="Q82" s="29">
        <v>8</v>
      </c>
      <c r="R82" s="24">
        <v>7</v>
      </c>
      <c r="S82" s="30">
        <v>7</v>
      </c>
      <c r="T82" s="24">
        <v>7</v>
      </c>
      <c r="U82" s="31">
        <v>6</v>
      </c>
      <c r="V82" s="24">
        <v>3</v>
      </c>
      <c r="W82" s="32">
        <v>3</v>
      </c>
      <c r="X82" s="24">
        <v>4</v>
      </c>
      <c r="Y82" s="33">
        <v>4</v>
      </c>
      <c r="Z82" s="24">
        <v>3</v>
      </c>
      <c r="AA82" s="34">
        <v>4</v>
      </c>
      <c r="AB82" s="24">
        <v>4</v>
      </c>
      <c r="AC82" s="35">
        <v>4</v>
      </c>
      <c r="AD82" s="24">
        <v>3</v>
      </c>
      <c r="AE82" s="36">
        <v>5</v>
      </c>
      <c r="AF82" s="24">
        <v>4</v>
      </c>
      <c r="AG82" s="37">
        <v>5</v>
      </c>
      <c r="AH82" s="24">
        <v>7</v>
      </c>
      <c r="AI82" s="24" t="s">
        <v>4</v>
      </c>
      <c r="AJ82" s="24" t="s">
        <v>243</v>
      </c>
      <c r="AK82" s="24">
        <v>60</v>
      </c>
      <c r="AL82" s="24" t="s">
        <v>246</v>
      </c>
      <c r="AM82" s="40"/>
      <c r="AN82" s="24" t="s">
        <v>249</v>
      </c>
      <c r="AO82" s="40"/>
      <c r="AP82" s="40"/>
      <c r="AQ82" s="23">
        <v>8</v>
      </c>
      <c r="AR82" s="24">
        <v>7</v>
      </c>
      <c r="AS82" s="25">
        <v>7</v>
      </c>
      <c r="AT82" s="24">
        <v>7</v>
      </c>
      <c r="AU82" s="26">
        <v>6</v>
      </c>
      <c r="AV82" s="27">
        <v>7</v>
      </c>
      <c r="AW82" s="24">
        <v>9</v>
      </c>
      <c r="AX82" s="28">
        <v>8</v>
      </c>
      <c r="AY82" s="29">
        <v>3</v>
      </c>
      <c r="AZ82" s="24">
        <v>5</v>
      </c>
      <c r="BA82" s="30">
        <v>5</v>
      </c>
      <c r="BB82" s="24">
        <v>5</v>
      </c>
      <c r="BC82" s="31">
        <v>5</v>
      </c>
      <c r="BD82" s="24">
        <v>3</v>
      </c>
      <c r="BE82" s="32">
        <v>3</v>
      </c>
      <c r="BF82" s="24">
        <v>3</v>
      </c>
      <c r="BG82" s="33">
        <v>3</v>
      </c>
      <c r="BH82" s="24">
        <v>3</v>
      </c>
      <c r="BI82" s="34">
        <v>3</v>
      </c>
      <c r="BJ82" s="24">
        <v>3</v>
      </c>
      <c r="BK82" s="35">
        <v>1</v>
      </c>
      <c r="BL82" s="24">
        <v>1</v>
      </c>
      <c r="BM82" s="36">
        <v>3</v>
      </c>
      <c r="BN82" s="24">
        <v>3</v>
      </c>
      <c r="BO82" s="37">
        <v>2</v>
      </c>
      <c r="BP82" s="24">
        <v>8</v>
      </c>
    </row>
    <row r="83" spans="1:129" s="39" customFormat="1" x14ac:dyDescent="0.2">
      <c r="A83" s="38" t="s">
        <v>2</v>
      </c>
      <c r="B83" s="38"/>
      <c r="C83" s="38">
        <v>60</v>
      </c>
      <c r="D83" s="38" t="s">
        <v>246</v>
      </c>
      <c r="F83" s="38" t="s">
        <v>249</v>
      </c>
      <c r="I83" s="23">
        <v>5</v>
      </c>
      <c r="J83" s="24">
        <v>6</v>
      </c>
      <c r="K83" s="25">
        <v>2</v>
      </c>
      <c r="L83" s="24">
        <v>0</v>
      </c>
      <c r="M83" s="26">
        <v>6</v>
      </c>
      <c r="N83" s="27">
        <v>2</v>
      </c>
      <c r="O83" s="24">
        <v>10</v>
      </c>
      <c r="P83" s="28">
        <v>6</v>
      </c>
      <c r="Q83" s="29">
        <v>5</v>
      </c>
      <c r="R83" s="24">
        <v>7</v>
      </c>
      <c r="S83" s="30">
        <v>9</v>
      </c>
      <c r="T83" s="24">
        <v>9</v>
      </c>
      <c r="U83" s="31">
        <v>10</v>
      </c>
      <c r="V83" s="24">
        <v>8</v>
      </c>
      <c r="W83" s="32">
        <v>6</v>
      </c>
      <c r="X83" s="24">
        <v>8</v>
      </c>
      <c r="Y83" s="33">
        <v>5</v>
      </c>
      <c r="Z83" s="24">
        <v>7</v>
      </c>
      <c r="AA83" s="34">
        <v>7</v>
      </c>
      <c r="AB83" s="24">
        <v>8</v>
      </c>
      <c r="AC83" s="35">
        <v>8</v>
      </c>
      <c r="AD83" s="24">
        <v>9</v>
      </c>
      <c r="AE83" s="36">
        <v>6</v>
      </c>
      <c r="AF83" s="24">
        <v>6</v>
      </c>
      <c r="AG83" s="37">
        <v>5</v>
      </c>
      <c r="AH83" s="24">
        <v>7</v>
      </c>
      <c r="AI83" s="24" t="s">
        <v>2</v>
      </c>
      <c r="AJ83" s="24" t="s">
        <v>243</v>
      </c>
      <c r="AK83" s="24">
        <v>60</v>
      </c>
      <c r="AL83" s="24" t="s">
        <v>246</v>
      </c>
      <c r="AM83" s="40"/>
      <c r="AN83" s="24" t="s">
        <v>249</v>
      </c>
      <c r="AO83" s="40"/>
      <c r="AP83" s="40"/>
      <c r="AQ83" s="23">
        <v>8</v>
      </c>
      <c r="AR83" s="24">
        <v>6</v>
      </c>
      <c r="AS83" s="25">
        <v>6</v>
      </c>
      <c r="AT83" s="24">
        <v>1</v>
      </c>
      <c r="AU83" s="26">
        <v>2</v>
      </c>
      <c r="AV83" s="27">
        <v>3</v>
      </c>
      <c r="AW83" s="24">
        <v>10</v>
      </c>
      <c r="AX83" s="28">
        <v>6</v>
      </c>
      <c r="AY83" s="29">
        <v>3</v>
      </c>
      <c r="AZ83" s="24">
        <v>4</v>
      </c>
      <c r="BA83" s="30">
        <v>7</v>
      </c>
      <c r="BB83" s="24">
        <v>8</v>
      </c>
      <c r="BC83" s="31">
        <v>10</v>
      </c>
      <c r="BD83" s="24">
        <v>2</v>
      </c>
      <c r="BE83" s="32">
        <v>2</v>
      </c>
      <c r="BF83" s="24">
        <v>2</v>
      </c>
      <c r="BG83" s="33">
        <v>2</v>
      </c>
      <c r="BH83" s="24">
        <v>2</v>
      </c>
      <c r="BI83" s="34">
        <v>2</v>
      </c>
      <c r="BJ83" s="24">
        <v>2</v>
      </c>
      <c r="BK83" s="35">
        <v>2</v>
      </c>
      <c r="BL83" s="24">
        <v>2</v>
      </c>
      <c r="BM83" s="36">
        <v>3</v>
      </c>
      <c r="BN83" s="24">
        <v>3</v>
      </c>
      <c r="BO83" s="37">
        <v>2</v>
      </c>
      <c r="BP83" s="24">
        <v>4</v>
      </c>
    </row>
    <row r="84" spans="1:129" s="40" customFormat="1" x14ac:dyDescent="0.2">
      <c r="A84" s="38" t="s">
        <v>8</v>
      </c>
      <c r="B84" s="38"/>
      <c r="C84" s="38">
        <v>60</v>
      </c>
      <c r="D84" s="38" t="s">
        <v>246</v>
      </c>
      <c r="E84" s="39"/>
      <c r="F84" s="38" t="s">
        <v>249</v>
      </c>
      <c r="G84" s="39"/>
      <c r="H84" s="39"/>
      <c r="I84" s="23">
        <v>2</v>
      </c>
      <c r="J84" s="24">
        <v>2</v>
      </c>
      <c r="K84" s="25">
        <v>4</v>
      </c>
      <c r="L84" s="24">
        <v>9</v>
      </c>
      <c r="M84" s="26">
        <v>9</v>
      </c>
      <c r="N84" s="27">
        <v>2</v>
      </c>
      <c r="O84" s="24">
        <v>10</v>
      </c>
      <c r="P84" s="28">
        <v>5</v>
      </c>
      <c r="Q84" s="29">
        <v>4</v>
      </c>
      <c r="R84" s="24">
        <v>3</v>
      </c>
      <c r="S84" s="30">
        <v>2</v>
      </c>
      <c r="T84" s="24">
        <v>3</v>
      </c>
      <c r="U84" s="31">
        <v>0</v>
      </c>
      <c r="V84" s="24">
        <v>4</v>
      </c>
      <c r="W84" s="32">
        <v>1</v>
      </c>
      <c r="X84" s="24">
        <v>1</v>
      </c>
      <c r="Y84" s="33">
        <v>0</v>
      </c>
      <c r="Z84" s="24">
        <v>0</v>
      </c>
      <c r="AA84" s="34">
        <v>1</v>
      </c>
      <c r="AB84" s="24">
        <v>1</v>
      </c>
      <c r="AC84" s="35">
        <v>1</v>
      </c>
      <c r="AD84" s="24">
        <v>3</v>
      </c>
      <c r="AE84" s="36">
        <v>0</v>
      </c>
      <c r="AF84" s="24">
        <v>1</v>
      </c>
      <c r="AG84" s="37">
        <v>0</v>
      </c>
      <c r="AH84" s="24">
        <v>4</v>
      </c>
      <c r="AI84" s="24" t="s">
        <v>8</v>
      </c>
      <c r="AJ84" s="24" t="s">
        <v>243</v>
      </c>
      <c r="AK84" s="24">
        <v>60</v>
      </c>
      <c r="AL84" s="24" t="s">
        <v>246</v>
      </c>
      <c r="AN84" s="24" t="s">
        <v>259</v>
      </c>
      <c r="AQ84" s="23">
        <v>2</v>
      </c>
      <c r="AR84" s="24">
        <v>2</v>
      </c>
      <c r="AS84" s="25">
        <v>3</v>
      </c>
      <c r="AT84" s="24">
        <v>9</v>
      </c>
      <c r="AU84" s="26">
        <v>9</v>
      </c>
      <c r="AV84" s="27">
        <v>5</v>
      </c>
      <c r="AW84" s="24">
        <v>10</v>
      </c>
      <c r="AX84" s="28">
        <v>5</v>
      </c>
      <c r="AY84" s="29">
        <v>3</v>
      </c>
      <c r="AZ84" s="24">
        <v>2</v>
      </c>
      <c r="BA84" s="30">
        <v>1</v>
      </c>
      <c r="BB84" s="24">
        <v>2</v>
      </c>
      <c r="BC84" s="31">
        <v>0</v>
      </c>
      <c r="BD84" s="24">
        <v>4</v>
      </c>
      <c r="BE84" s="32">
        <v>1</v>
      </c>
      <c r="BF84" s="24">
        <v>0</v>
      </c>
      <c r="BG84" s="33">
        <v>0</v>
      </c>
      <c r="BH84" s="24">
        <v>0</v>
      </c>
      <c r="BI84" s="34">
        <v>0</v>
      </c>
      <c r="BJ84" s="24">
        <v>0</v>
      </c>
      <c r="BK84" s="35">
        <v>0</v>
      </c>
      <c r="BL84" s="24">
        <v>0</v>
      </c>
      <c r="BM84" s="36">
        <v>0</v>
      </c>
      <c r="BN84" s="24">
        <v>1</v>
      </c>
      <c r="BO84" s="37">
        <v>1</v>
      </c>
      <c r="BP84" s="24">
        <v>4</v>
      </c>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row>
    <row r="85" spans="1:129" s="40" customFormat="1" x14ac:dyDescent="0.2">
      <c r="A85" s="38" t="s">
        <v>6</v>
      </c>
      <c r="B85" s="38"/>
      <c r="C85" s="38">
        <v>60</v>
      </c>
      <c r="D85" s="38" t="s">
        <v>246</v>
      </c>
      <c r="E85" s="39"/>
      <c r="F85" s="38" t="s">
        <v>260</v>
      </c>
      <c r="G85" s="39"/>
      <c r="H85" s="39"/>
      <c r="I85" s="23">
        <v>3</v>
      </c>
      <c r="J85" s="24">
        <v>4</v>
      </c>
      <c r="K85" s="25">
        <v>2</v>
      </c>
      <c r="L85" s="24">
        <v>8</v>
      </c>
      <c r="M85" s="26">
        <v>9</v>
      </c>
      <c r="N85" s="27">
        <v>6</v>
      </c>
      <c r="O85" s="24">
        <v>8</v>
      </c>
      <c r="P85" s="28">
        <v>5</v>
      </c>
      <c r="Q85" s="29">
        <v>5</v>
      </c>
      <c r="R85" s="24">
        <v>4</v>
      </c>
      <c r="S85" s="30">
        <v>0</v>
      </c>
      <c r="T85" s="24">
        <v>3</v>
      </c>
      <c r="U85" s="31">
        <v>0</v>
      </c>
      <c r="V85" s="24">
        <v>0</v>
      </c>
      <c r="W85" s="32">
        <v>0</v>
      </c>
      <c r="X85" s="24">
        <v>0</v>
      </c>
      <c r="Y85" s="33">
        <v>3</v>
      </c>
      <c r="Z85" s="24">
        <v>2</v>
      </c>
      <c r="AA85" s="34">
        <v>1</v>
      </c>
      <c r="AB85" s="24">
        <v>0</v>
      </c>
      <c r="AC85" s="35">
        <v>2</v>
      </c>
      <c r="AD85" s="24">
        <v>3</v>
      </c>
      <c r="AE85" s="36">
        <v>0</v>
      </c>
      <c r="AF85" s="24">
        <v>0</v>
      </c>
      <c r="AG85" s="37">
        <v>2</v>
      </c>
      <c r="AH85" s="24">
        <v>4</v>
      </c>
      <c r="AI85" s="24" t="s">
        <v>6</v>
      </c>
      <c r="AJ85" s="24" t="s">
        <v>243</v>
      </c>
      <c r="AK85" s="24">
        <v>60</v>
      </c>
      <c r="AL85" s="24" t="s">
        <v>246</v>
      </c>
      <c r="AN85" s="24" t="s">
        <v>260</v>
      </c>
      <c r="AQ85" s="23">
        <v>3</v>
      </c>
      <c r="AR85" s="24">
        <v>4</v>
      </c>
      <c r="AS85" s="25">
        <v>3</v>
      </c>
      <c r="AT85" s="24">
        <v>8</v>
      </c>
      <c r="AU85" s="26">
        <v>7</v>
      </c>
      <c r="AV85" s="27">
        <v>6</v>
      </c>
      <c r="AW85" s="24">
        <v>9</v>
      </c>
      <c r="AX85" s="28">
        <v>7</v>
      </c>
      <c r="AY85" s="29">
        <v>5</v>
      </c>
      <c r="AZ85" s="24">
        <v>4</v>
      </c>
      <c r="BA85" s="30">
        <v>0</v>
      </c>
      <c r="BB85" s="24">
        <v>3</v>
      </c>
      <c r="BC85" s="31">
        <v>0</v>
      </c>
      <c r="BD85" s="24">
        <v>0</v>
      </c>
      <c r="BE85" s="32">
        <v>0</v>
      </c>
      <c r="BF85" s="24">
        <v>0</v>
      </c>
      <c r="BG85" s="33">
        <v>0</v>
      </c>
      <c r="BH85" s="24">
        <v>0</v>
      </c>
      <c r="BI85" s="34">
        <v>0</v>
      </c>
      <c r="BJ85" s="24">
        <v>0</v>
      </c>
      <c r="BK85" s="35">
        <v>0</v>
      </c>
      <c r="BL85" s="24">
        <v>0</v>
      </c>
      <c r="BM85" s="36">
        <v>1</v>
      </c>
      <c r="BN85" s="24">
        <v>1</v>
      </c>
      <c r="BO85" s="37">
        <v>2</v>
      </c>
      <c r="BP85" s="24">
        <v>2</v>
      </c>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row>
    <row r="86" spans="1:129" s="40" customFormat="1" x14ac:dyDescent="0.2">
      <c r="A86" s="24" t="s">
        <v>13</v>
      </c>
      <c r="B86" s="24"/>
      <c r="C86" s="24">
        <v>40</v>
      </c>
      <c r="D86" s="24" t="s">
        <v>246</v>
      </c>
      <c r="F86" s="24" t="s">
        <v>247</v>
      </c>
      <c r="I86" s="23">
        <v>8</v>
      </c>
      <c r="J86" s="24">
        <v>7</v>
      </c>
      <c r="K86" s="25">
        <v>7</v>
      </c>
      <c r="L86" s="24">
        <v>8</v>
      </c>
      <c r="M86" s="26">
        <v>9</v>
      </c>
      <c r="N86" s="27">
        <v>9</v>
      </c>
      <c r="O86" s="24">
        <v>9</v>
      </c>
      <c r="P86" s="28">
        <v>8</v>
      </c>
      <c r="Q86" s="29">
        <v>1</v>
      </c>
      <c r="R86" s="24">
        <v>4</v>
      </c>
      <c r="S86" s="30">
        <v>1</v>
      </c>
      <c r="T86" s="24">
        <v>4</v>
      </c>
      <c r="U86" s="31">
        <v>0</v>
      </c>
      <c r="V86" s="24">
        <v>0</v>
      </c>
      <c r="W86" s="32">
        <v>1</v>
      </c>
      <c r="X86" s="24">
        <v>1</v>
      </c>
      <c r="Y86" s="33">
        <v>1</v>
      </c>
      <c r="Z86" s="24">
        <v>0</v>
      </c>
      <c r="AA86" s="34">
        <v>0</v>
      </c>
      <c r="AB86" s="24">
        <v>0</v>
      </c>
      <c r="AC86" s="35">
        <v>0</v>
      </c>
      <c r="AD86" s="24">
        <v>0</v>
      </c>
      <c r="AE86" s="36">
        <v>0</v>
      </c>
      <c r="AF86" s="24">
        <v>0</v>
      </c>
      <c r="AG86" s="37">
        <v>0</v>
      </c>
      <c r="AH86" s="24">
        <v>3</v>
      </c>
      <c r="AI86" s="38" t="s">
        <v>13</v>
      </c>
      <c r="AJ86" s="38" t="s">
        <v>243</v>
      </c>
      <c r="AK86" s="38">
        <v>40</v>
      </c>
      <c r="AL86" s="38" t="s">
        <v>246</v>
      </c>
      <c r="AM86" s="39"/>
      <c r="AN86" s="38" t="s">
        <v>320</v>
      </c>
      <c r="AO86" s="39"/>
      <c r="AP86" s="39"/>
      <c r="AQ86" s="23">
        <v>0</v>
      </c>
      <c r="AR86" s="24">
        <v>6</v>
      </c>
      <c r="AS86" s="25">
        <v>8</v>
      </c>
      <c r="AT86" s="24">
        <v>8</v>
      </c>
      <c r="AU86" s="26">
        <v>9</v>
      </c>
      <c r="AV86" s="27">
        <v>4</v>
      </c>
      <c r="AW86" s="24">
        <v>9</v>
      </c>
      <c r="AX86" s="28">
        <v>7</v>
      </c>
      <c r="AY86" s="29">
        <v>9</v>
      </c>
      <c r="AZ86" s="24">
        <v>0</v>
      </c>
      <c r="BA86" s="30">
        <v>0</v>
      </c>
      <c r="BB86" s="24">
        <v>0</v>
      </c>
      <c r="BC86" s="31">
        <v>0</v>
      </c>
      <c r="BD86" s="24">
        <v>5</v>
      </c>
      <c r="BE86" s="32">
        <v>9</v>
      </c>
      <c r="BF86" s="24">
        <v>3</v>
      </c>
      <c r="BG86" s="33">
        <v>9</v>
      </c>
      <c r="BH86" s="24">
        <v>5</v>
      </c>
      <c r="BI86" s="34">
        <v>6</v>
      </c>
      <c r="BJ86" s="24">
        <v>7</v>
      </c>
      <c r="BK86" s="35">
        <v>9</v>
      </c>
      <c r="BL86" s="24">
        <v>3</v>
      </c>
      <c r="BM86" s="36">
        <v>0</v>
      </c>
      <c r="BN86" s="24">
        <v>0</v>
      </c>
      <c r="BO86" s="37">
        <v>0</v>
      </c>
      <c r="BP86" s="24">
        <v>7</v>
      </c>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row>
    <row r="87" spans="1:129" s="40" customFormat="1" x14ac:dyDescent="0.2">
      <c r="A87" s="24" t="s">
        <v>10</v>
      </c>
      <c r="B87" s="24"/>
      <c r="C87" s="24">
        <v>40</v>
      </c>
      <c r="D87" s="24" t="s">
        <v>246</v>
      </c>
      <c r="F87" s="24" t="s">
        <v>249</v>
      </c>
      <c r="I87" s="23">
        <v>8</v>
      </c>
      <c r="J87" s="24">
        <v>8</v>
      </c>
      <c r="K87" s="25">
        <v>8</v>
      </c>
      <c r="L87" s="24">
        <v>8</v>
      </c>
      <c r="M87" s="26">
        <v>8</v>
      </c>
      <c r="N87" s="27">
        <v>3</v>
      </c>
      <c r="O87" s="24">
        <v>8</v>
      </c>
      <c r="P87" s="28">
        <v>7</v>
      </c>
      <c r="Q87" s="29">
        <v>6</v>
      </c>
      <c r="R87" s="24">
        <v>0</v>
      </c>
      <c r="S87" s="30">
        <v>0</v>
      </c>
      <c r="T87" s="24">
        <v>0</v>
      </c>
      <c r="U87" s="31">
        <v>0</v>
      </c>
      <c r="V87" s="24">
        <v>1</v>
      </c>
      <c r="W87" s="32">
        <v>1</v>
      </c>
      <c r="X87" s="24">
        <v>7</v>
      </c>
      <c r="Y87" s="33">
        <v>7</v>
      </c>
      <c r="Z87" s="24">
        <v>7</v>
      </c>
      <c r="AA87" s="34">
        <v>7</v>
      </c>
      <c r="AB87" s="24">
        <v>7</v>
      </c>
      <c r="AC87" s="35">
        <v>4</v>
      </c>
      <c r="AD87" s="24">
        <v>0</v>
      </c>
      <c r="AE87" s="36">
        <v>0</v>
      </c>
      <c r="AF87" s="24">
        <v>0</v>
      </c>
      <c r="AG87" s="37">
        <v>0</v>
      </c>
      <c r="AH87" s="24">
        <v>3</v>
      </c>
      <c r="AI87" s="38" t="s">
        <v>10</v>
      </c>
      <c r="AJ87" s="38" t="s">
        <v>243</v>
      </c>
      <c r="AK87" s="38">
        <v>40</v>
      </c>
      <c r="AL87" s="38" t="s">
        <v>246</v>
      </c>
      <c r="AM87" s="39"/>
      <c r="AN87" s="38" t="s">
        <v>321</v>
      </c>
      <c r="AO87" s="39"/>
      <c r="AP87" s="39"/>
      <c r="AQ87" s="23">
        <v>4</v>
      </c>
      <c r="AR87" s="24">
        <v>8</v>
      </c>
      <c r="AS87" s="25">
        <v>8</v>
      </c>
      <c r="AT87" s="24">
        <v>8</v>
      </c>
      <c r="AU87" s="26">
        <v>8</v>
      </c>
      <c r="AV87" s="27">
        <v>6</v>
      </c>
      <c r="AW87" s="24">
        <v>8</v>
      </c>
      <c r="AX87" s="28">
        <v>8</v>
      </c>
      <c r="AY87" s="29">
        <v>8</v>
      </c>
      <c r="AZ87" s="24">
        <v>3</v>
      </c>
      <c r="BA87" s="30">
        <v>3</v>
      </c>
      <c r="BB87" s="24">
        <v>3</v>
      </c>
      <c r="BC87" s="31">
        <v>3</v>
      </c>
      <c r="BD87" s="24">
        <v>3</v>
      </c>
      <c r="BE87" s="32">
        <v>3</v>
      </c>
      <c r="BF87" s="24">
        <v>3</v>
      </c>
      <c r="BG87" s="33">
        <v>3</v>
      </c>
      <c r="BH87" s="24">
        <v>3</v>
      </c>
      <c r="BI87" s="34">
        <v>3</v>
      </c>
      <c r="BJ87" s="24">
        <v>3</v>
      </c>
      <c r="BK87" s="35">
        <v>3</v>
      </c>
      <c r="BL87" s="24">
        <v>9</v>
      </c>
      <c r="BM87" s="36">
        <v>1</v>
      </c>
      <c r="BN87" s="24">
        <v>1</v>
      </c>
      <c r="BO87" s="37">
        <v>1</v>
      </c>
      <c r="BP87" s="24">
        <v>2</v>
      </c>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row>
    <row r="88" spans="1:129" s="39" customFormat="1" x14ac:dyDescent="0.2">
      <c r="A88" s="38" t="s">
        <v>17</v>
      </c>
      <c r="B88" s="38"/>
      <c r="C88" s="38">
        <v>60</v>
      </c>
      <c r="D88" s="38" t="s">
        <v>246</v>
      </c>
      <c r="F88" s="38" t="s">
        <v>271</v>
      </c>
      <c r="I88" s="23">
        <v>8</v>
      </c>
      <c r="J88" s="24">
        <v>8</v>
      </c>
      <c r="K88" s="25">
        <v>7</v>
      </c>
      <c r="L88" s="24">
        <v>8</v>
      </c>
      <c r="M88" s="26">
        <v>9</v>
      </c>
      <c r="N88" s="27">
        <v>5</v>
      </c>
      <c r="O88" s="24">
        <v>8</v>
      </c>
      <c r="P88" s="28">
        <v>3</v>
      </c>
      <c r="Q88" s="29">
        <v>4</v>
      </c>
      <c r="R88" s="24">
        <v>0</v>
      </c>
      <c r="S88" s="30">
        <v>4</v>
      </c>
      <c r="T88" s="24">
        <v>5</v>
      </c>
      <c r="U88" s="31">
        <v>4</v>
      </c>
      <c r="V88" s="24">
        <v>0</v>
      </c>
      <c r="W88" s="32">
        <v>0</v>
      </c>
      <c r="X88" s="24">
        <v>3</v>
      </c>
      <c r="Y88" s="33">
        <v>0</v>
      </c>
      <c r="Z88" s="24">
        <v>5</v>
      </c>
      <c r="AA88" s="34">
        <v>3</v>
      </c>
      <c r="AB88" s="24">
        <v>1</v>
      </c>
      <c r="AC88" s="35">
        <v>2</v>
      </c>
      <c r="AD88" s="24">
        <v>1</v>
      </c>
      <c r="AE88" s="36">
        <v>1</v>
      </c>
      <c r="AF88" s="24">
        <v>0</v>
      </c>
      <c r="AG88" s="37">
        <v>0</v>
      </c>
      <c r="AH88" s="24">
        <v>4</v>
      </c>
      <c r="AI88" s="24" t="s">
        <v>17</v>
      </c>
      <c r="AJ88" s="24" t="s">
        <v>243</v>
      </c>
      <c r="AK88" s="24">
        <v>60</v>
      </c>
      <c r="AL88" s="24" t="s">
        <v>246</v>
      </c>
      <c r="AM88" s="40"/>
      <c r="AN88" s="24" t="s">
        <v>249</v>
      </c>
      <c r="AO88" s="40"/>
      <c r="AP88" s="40"/>
      <c r="AQ88" s="23">
        <v>8</v>
      </c>
      <c r="AR88" s="24">
        <v>7</v>
      </c>
      <c r="AS88" s="25">
        <v>7</v>
      </c>
      <c r="AT88" s="24">
        <v>8</v>
      </c>
      <c r="AU88" s="26">
        <v>7</v>
      </c>
      <c r="AV88" s="27">
        <v>7</v>
      </c>
      <c r="AW88" s="24">
        <v>9</v>
      </c>
      <c r="AX88" s="28">
        <v>7</v>
      </c>
      <c r="AY88" s="29">
        <v>5</v>
      </c>
      <c r="AZ88" s="24">
        <v>3</v>
      </c>
      <c r="BA88" s="30">
        <v>4</v>
      </c>
      <c r="BB88" s="24">
        <v>4</v>
      </c>
      <c r="BC88" s="31">
        <v>4</v>
      </c>
      <c r="BD88" s="24">
        <v>5</v>
      </c>
      <c r="BE88" s="32">
        <v>4</v>
      </c>
      <c r="BF88" s="24">
        <v>5</v>
      </c>
      <c r="BG88" s="33">
        <v>4</v>
      </c>
      <c r="BH88" s="24">
        <v>6</v>
      </c>
      <c r="BI88" s="34">
        <v>2</v>
      </c>
      <c r="BJ88" s="24">
        <v>1</v>
      </c>
      <c r="BK88" s="35">
        <v>0</v>
      </c>
      <c r="BL88" s="24">
        <v>1</v>
      </c>
      <c r="BM88" s="36">
        <v>0</v>
      </c>
      <c r="BN88" s="24">
        <v>0</v>
      </c>
      <c r="BO88" s="37">
        <v>0</v>
      </c>
      <c r="BP88" s="24">
        <v>4</v>
      </c>
    </row>
    <row r="89" spans="1:129" s="39" customFormat="1" x14ac:dyDescent="0.2">
      <c r="A89" s="38" t="s">
        <v>15</v>
      </c>
      <c r="B89" s="38"/>
      <c r="C89" s="38">
        <v>60</v>
      </c>
      <c r="D89" s="38" t="s">
        <v>246</v>
      </c>
      <c r="F89" s="38" t="s">
        <v>249</v>
      </c>
      <c r="I89" s="23">
        <v>3</v>
      </c>
      <c r="J89" s="24">
        <v>4</v>
      </c>
      <c r="K89" s="25">
        <v>4</v>
      </c>
      <c r="L89" s="24">
        <v>5</v>
      </c>
      <c r="M89" s="26">
        <v>2</v>
      </c>
      <c r="N89" s="27">
        <v>0</v>
      </c>
      <c r="O89" s="24">
        <v>6</v>
      </c>
      <c r="P89" s="28">
        <v>5</v>
      </c>
      <c r="Q89" s="29">
        <v>3</v>
      </c>
      <c r="R89" s="24">
        <v>4</v>
      </c>
      <c r="S89" s="30">
        <v>4</v>
      </c>
      <c r="T89" s="24">
        <v>4</v>
      </c>
      <c r="U89" s="31">
        <v>4</v>
      </c>
      <c r="V89" s="24">
        <v>5</v>
      </c>
      <c r="W89" s="32">
        <v>5</v>
      </c>
      <c r="X89" s="24">
        <v>3</v>
      </c>
      <c r="Y89" s="33">
        <v>3</v>
      </c>
      <c r="Z89" s="24">
        <v>2</v>
      </c>
      <c r="AA89" s="34">
        <v>3</v>
      </c>
      <c r="AB89" s="24">
        <v>2</v>
      </c>
      <c r="AC89" s="35">
        <v>0</v>
      </c>
      <c r="AD89" s="24">
        <v>0</v>
      </c>
      <c r="AE89" s="36">
        <v>4</v>
      </c>
      <c r="AF89" s="24">
        <v>3</v>
      </c>
      <c r="AG89" s="37">
        <v>3</v>
      </c>
      <c r="AH89" s="24">
        <v>5</v>
      </c>
      <c r="AI89" s="24" t="s">
        <v>15</v>
      </c>
      <c r="AJ89" s="24" t="s">
        <v>243</v>
      </c>
      <c r="AK89" s="24">
        <v>60</v>
      </c>
      <c r="AL89" s="24" t="s">
        <v>246</v>
      </c>
      <c r="AM89" s="40"/>
      <c r="AN89" s="24" t="s">
        <v>249</v>
      </c>
      <c r="AO89" s="40"/>
      <c r="AP89" s="40"/>
      <c r="AQ89" s="23">
        <v>1</v>
      </c>
      <c r="AR89" s="24">
        <v>2</v>
      </c>
      <c r="AS89" s="25">
        <v>2</v>
      </c>
      <c r="AT89" s="24">
        <v>3</v>
      </c>
      <c r="AU89" s="26">
        <v>3</v>
      </c>
      <c r="AV89" s="27">
        <v>1</v>
      </c>
      <c r="AW89" s="24">
        <v>5</v>
      </c>
      <c r="AX89" s="28">
        <v>5</v>
      </c>
      <c r="AY89" s="29">
        <v>0</v>
      </c>
      <c r="AZ89" s="24">
        <v>1</v>
      </c>
      <c r="BA89" s="30">
        <v>1</v>
      </c>
      <c r="BB89" s="24">
        <v>1</v>
      </c>
      <c r="BC89" s="31">
        <v>2</v>
      </c>
      <c r="BD89" s="24">
        <v>2</v>
      </c>
      <c r="BE89" s="32">
        <v>2</v>
      </c>
      <c r="BF89" s="24">
        <v>1</v>
      </c>
      <c r="BG89" s="33">
        <v>1</v>
      </c>
      <c r="BH89" s="24">
        <v>3</v>
      </c>
      <c r="BI89" s="34">
        <v>2</v>
      </c>
      <c r="BJ89" s="24">
        <v>4</v>
      </c>
      <c r="BK89" s="35">
        <v>0</v>
      </c>
      <c r="BL89" s="24">
        <v>1</v>
      </c>
      <c r="BM89" s="36">
        <v>4</v>
      </c>
      <c r="BN89" s="24">
        <v>4</v>
      </c>
      <c r="BO89" s="37">
        <v>5</v>
      </c>
      <c r="BP89" s="24">
        <v>5</v>
      </c>
    </row>
    <row r="90" spans="1:129" s="39" customFormat="1" x14ac:dyDescent="0.2">
      <c r="A90" s="38" t="s">
        <v>21</v>
      </c>
      <c r="B90" s="38"/>
      <c r="C90" s="38">
        <v>40</v>
      </c>
      <c r="D90" s="38" t="s">
        <v>246</v>
      </c>
      <c r="F90" s="38" t="s">
        <v>249</v>
      </c>
      <c r="I90" s="23">
        <v>6</v>
      </c>
      <c r="J90" s="24">
        <v>5</v>
      </c>
      <c r="K90" s="25">
        <v>5</v>
      </c>
      <c r="L90" s="24">
        <v>4</v>
      </c>
      <c r="M90" s="26">
        <v>4</v>
      </c>
      <c r="N90" s="27">
        <v>1</v>
      </c>
      <c r="O90" s="24">
        <v>10</v>
      </c>
      <c r="P90" s="28">
        <v>6</v>
      </c>
      <c r="Q90" s="29">
        <v>7</v>
      </c>
      <c r="R90" s="24">
        <v>6</v>
      </c>
      <c r="S90" s="30">
        <v>6</v>
      </c>
      <c r="T90" s="24">
        <v>6</v>
      </c>
      <c r="U90" s="31">
        <v>6</v>
      </c>
      <c r="V90" s="24">
        <v>3</v>
      </c>
      <c r="W90" s="32">
        <v>5</v>
      </c>
      <c r="X90" s="24">
        <v>3</v>
      </c>
      <c r="Y90" s="33">
        <v>5</v>
      </c>
      <c r="Z90" s="24">
        <v>3</v>
      </c>
      <c r="AA90" s="34">
        <v>5</v>
      </c>
      <c r="AB90" s="24">
        <v>3</v>
      </c>
      <c r="AC90" s="35">
        <v>4</v>
      </c>
      <c r="AD90" s="24">
        <v>3</v>
      </c>
      <c r="AE90" s="36">
        <v>4</v>
      </c>
      <c r="AF90" s="24">
        <v>3</v>
      </c>
      <c r="AG90" s="37">
        <v>1</v>
      </c>
      <c r="AH90" s="24">
        <v>6</v>
      </c>
      <c r="AI90" s="24" t="s">
        <v>21</v>
      </c>
      <c r="AJ90" s="24" t="s">
        <v>243</v>
      </c>
      <c r="AK90" s="24">
        <v>40</v>
      </c>
      <c r="AL90" s="24" t="s">
        <v>246</v>
      </c>
      <c r="AM90" s="40"/>
      <c r="AN90" s="24" t="s">
        <v>249</v>
      </c>
      <c r="AO90" s="40"/>
      <c r="AP90" s="40"/>
      <c r="AQ90" s="23">
        <v>7</v>
      </c>
      <c r="AR90" s="24">
        <v>5</v>
      </c>
      <c r="AS90" s="25">
        <v>4</v>
      </c>
      <c r="AT90" s="24">
        <v>4</v>
      </c>
      <c r="AU90" s="26">
        <v>4</v>
      </c>
      <c r="AV90" s="27">
        <v>2</v>
      </c>
      <c r="AW90" s="24">
        <v>9</v>
      </c>
      <c r="AX90" s="28">
        <v>6</v>
      </c>
      <c r="AY90" s="29">
        <v>7</v>
      </c>
      <c r="AZ90" s="24">
        <v>5</v>
      </c>
      <c r="BA90" s="30">
        <v>5</v>
      </c>
      <c r="BB90" s="24">
        <v>5</v>
      </c>
      <c r="BC90" s="31">
        <v>5</v>
      </c>
      <c r="BD90" s="24">
        <v>4</v>
      </c>
      <c r="BE90" s="32">
        <v>4</v>
      </c>
      <c r="BF90" s="24">
        <v>4</v>
      </c>
      <c r="BG90" s="33">
        <v>4</v>
      </c>
      <c r="BH90" s="24">
        <v>2</v>
      </c>
      <c r="BI90" s="34">
        <v>2</v>
      </c>
      <c r="BJ90" s="24">
        <v>1</v>
      </c>
      <c r="BK90" s="35">
        <v>1</v>
      </c>
      <c r="BL90" s="24">
        <v>1</v>
      </c>
      <c r="BM90" s="36">
        <v>2</v>
      </c>
      <c r="BN90" s="24">
        <v>1</v>
      </c>
      <c r="BO90" s="37">
        <v>0</v>
      </c>
      <c r="BP90" s="24">
        <v>5</v>
      </c>
    </row>
    <row r="91" spans="1:129" s="39" customFormat="1" x14ac:dyDescent="0.2">
      <c r="A91" s="38" t="s">
        <v>19</v>
      </c>
      <c r="B91" s="38"/>
      <c r="C91" s="38">
        <v>40</v>
      </c>
      <c r="D91" s="38" t="s">
        <v>246</v>
      </c>
      <c r="F91" s="38" t="s">
        <v>249</v>
      </c>
      <c r="I91" s="23">
        <v>1</v>
      </c>
      <c r="J91" s="24">
        <v>5</v>
      </c>
      <c r="K91" s="25">
        <v>6</v>
      </c>
      <c r="L91" s="24">
        <v>7</v>
      </c>
      <c r="M91" s="26">
        <v>6</v>
      </c>
      <c r="N91" s="27">
        <v>5</v>
      </c>
      <c r="O91" s="24">
        <v>9</v>
      </c>
      <c r="P91" s="28">
        <v>5</v>
      </c>
      <c r="Q91" s="29">
        <v>9</v>
      </c>
      <c r="R91" s="24">
        <v>7</v>
      </c>
      <c r="S91" s="30">
        <v>5</v>
      </c>
      <c r="T91" s="24">
        <v>6</v>
      </c>
      <c r="U91" s="31">
        <v>3</v>
      </c>
      <c r="V91" s="24">
        <v>3</v>
      </c>
      <c r="W91" s="32">
        <v>3</v>
      </c>
      <c r="X91" s="24">
        <v>2</v>
      </c>
      <c r="Y91" s="33">
        <v>2</v>
      </c>
      <c r="Z91" s="24">
        <v>5</v>
      </c>
      <c r="AA91" s="34">
        <v>5</v>
      </c>
      <c r="AB91" s="24">
        <v>4</v>
      </c>
      <c r="AC91" s="35">
        <v>5</v>
      </c>
      <c r="AD91" s="24">
        <v>4</v>
      </c>
      <c r="AE91" s="36">
        <v>2</v>
      </c>
      <c r="AF91" s="24">
        <v>2</v>
      </c>
      <c r="AG91" s="37">
        <v>3</v>
      </c>
      <c r="AH91" s="24">
        <v>4</v>
      </c>
      <c r="AI91" s="24" t="s">
        <v>19</v>
      </c>
      <c r="AJ91" s="24" t="s">
        <v>243</v>
      </c>
      <c r="AK91" s="24">
        <v>40</v>
      </c>
      <c r="AL91" s="24" t="s">
        <v>246</v>
      </c>
      <c r="AM91" s="40"/>
      <c r="AN91" s="24" t="s">
        <v>249</v>
      </c>
      <c r="AO91" s="40"/>
      <c r="AP91" s="40"/>
      <c r="AQ91" s="23">
        <v>4</v>
      </c>
      <c r="AR91" s="24">
        <v>7</v>
      </c>
      <c r="AS91" s="25">
        <v>6</v>
      </c>
      <c r="AT91" s="24">
        <v>7</v>
      </c>
      <c r="AU91" s="26">
        <v>7</v>
      </c>
      <c r="AV91" s="27">
        <v>4</v>
      </c>
      <c r="AW91" s="24">
        <v>9</v>
      </c>
      <c r="AX91" s="28">
        <v>8</v>
      </c>
      <c r="AY91" s="29">
        <v>5</v>
      </c>
      <c r="AZ91" s="24">
        <v>2</v>
      </c>
      <c r="BA91" s="30">
        <v>2</v>
      </c>
      <c r="BB91" s="24">
        <v>3</v>
      </c>
      <c r="BC91" s="31">
        <v>1</v>
      </c>
      <c r="BD91" s="24">
        <v>2</v>
      </c>
      <c r="BE91" s="32">
        <v>2</v>
      </c>
      <c r="BF91" s="24">
        <v>1</v>
      </c>
      <c r="BG91" s="33">
        <v>1</v>
      </c>
      <c r="BH91" s="24">
        <v>3</v>
      </c>
      <c r="BI91" s="34">
        <v>2</v>
      </c>
      <c r="BJ91" s="24">
        <v>0</v>
      </c>
      <c r="BK91" s="35">
        <v>0</v>
      </c>
      <c r="BL91" s="24">
        <v>0</v>
      </c>
      <c r="BM91" s="36">
        <v>1</v>
      </c>
      <c r="BN91" s="24">
        <v>2</v>
      </c>
      <c r="BO91" s="37">
        <v>2</v>
      </c>
      <c r="BP91" s="24">
        <v>2</v>
      </c>
    </row>
    <row r="92" spans="1:129" s="40" customFormat="1" x14ac:dyDescent="0.2">
      <c r="A92" s="38" t="s">
        <v>25</v>
      </c>
      <c r="B92" s="38"/>
      <c r="C92" s="38">
        <v>60</v>
      </c>
      <c r="D92" s="38" t="s">
        <v>246</v>
      </c>
      <c r="E92" s="39"/>
      <c r="F92" s="38" t="s">
        <v>278</v>
      </c>
      <c r="G92" s="39"/>
      <c r="H92" s="39"/>
      <c r="I92" s="23">
        <v>5</v>
      </c>
      <c r="J92" s="24">
        <v>5</v>
      </c>
      <c r="K92" s="25">
        <v>6</v>
      </c>
      <c r="L92" s="24">
        <v>8</v>
      </c>
      <c r="M92" s="26">
        <v>8</v>
      </c>
      <c r="N92" s="27">
        <v>8</v>
      </c>
      <c r="O92" s="24">
        <v>5</v>
      </c>
      <c r="P92" s="28">
        <v>4</v>
      </c>
      <c r="Q92" s="29">
        <v>2</v>
      </c>
      <c r="R92" s="24">
        <v>2</v>
      </c>
      <c r="S92" s="30">
        <v>1</v>
      </c>
      <c r="T92" s="24">
        <v>0</v>
      </c>
      <c r="U92" s="31">
        <v>1</v>
      </c>
      <c r="V92" s="24">
        <v>0</v>
      </c>
      <c r="W92" s="32">
        <v>0</v>
      </c>
      <c r="X92" s="24">
        <v>0</v>
      </c>
      <c r="Y92" s="33">
        <v>0</v>
      </c>
      <c r="Z92" s="24">
        <v>2</v>
      </c>
      <c r="AA92" s="34">
        <v>0</v>
      </c>
      <c r="AB92" s="24">
        <v>1</v>
      </c>
      <c r="AC92" s="35">
        <v>1</v>
      </c>
      <c r="AD92" s="24">
        <v>1</v>
      </c>
      <c r="AE92" s="36">
        <v>0</v>
      </c>
      <c r="AF92" s="24">
        <v>1</v>
      </c>
      <c r="AG92" s="37">
        <v>0</v>
      </c>
      <c r="AH92" s="24">
        <v>5</v>
      </c>
      <c r="AI92" s="24" t="s">
        <v>25</v>
      </c>
      <c r="AJ92" s="24" t="s">
        <v>243</v>
      </c>
      <c r="AK92" s="29">
        <v>40</v>
      </c>
      <c r="AL92" s="24" t="s">
        <v>246</v>
      </c>
      <c r="AN92" s="24" t="s">
        <v>247</v>
      </c>
      <c r="AQ92" s="23">
        <v>9</v>
      </c>
      <c r="AR92" s="24">
        <v>9</v>
      </c>
      <c r="AS92" s="25">
        <v>9</v>
      </c>
      <c r="AT92" s="24">
        <v>9</v>
      </c>
      <c r="AU92" s="26">
        <v>9</v>
      </c>
      <c r="AV92" s="27">
        <v>9</v>
      </c>
      <c r="AW92" s="24">
        <v>9</v>
      </c>
      <c r="AX92" s="28">
        <v>9</v>
      </c>
      <c r="AY92" s="29">
        <v>0</v>
      </c>
      <c r="AZ92" s="24">
        <v>0</v>
      </c>
      <c r="BA92" s="30">
        <v>0</v>
      </c>
      <c r="BB92" s="24">
        <v>0</v>
      </c>
      <c r="BC92" s="31">
        <v>0</v>
      </c>
      <c r="BD92" s="24">
        <v>0</v>
      </c>
      <c r="BE92" s="32">
        <v>0</v>
      </c>
      <c r="BF92" s="24">
        <v>0</v>
      </c>
      <c r="BG92" s="33">
        <v>0</v>
      </c>
      <c r="BH92" s="24">
        <v>0</v>
      </c>
      <c r="BI92" s="34">
        <v>0</v>
      </c>
      <c r="BJ92" s="24">
        <v>0</v>
      </c>
      <c r="BK92" s="35">
        <v>0</v>
      </c>
      <c r="BL92" s="24">
        <v>0</v>
      </c>
      <c r="BM92" s="36">
        <v>0</v>
      </c>
      <c r="BN92" s="24">
        <v>0</v>
      </c>
      <c r="BO92" s="37">
        <v>0</v>
      </c>
      <c r="BP92" s="24">
        <v>0</v>
      </c>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row>
    <row r="93" spans="1:129" s="40" customFormat="1" x14ac:dyDescent="0.2">
      <c r="A93" s="38" t="s">
        <v>23</v>
      </c>
      <c r="B93" s="38"/>
      <c r="C93" s="38">
        <v>60</v>
      </c>
      <c r="D93" s="38" t="s">
        <v>246</v>
      </c>
      <c r="E93" s="39"/>
      <c r="F93" s="38" t="s">
        <v>249</v>
      </c>
      <c r="G93" s="39"/>
      <c r="H93" s="39"/>
      <c r="I93" s="23">
        <v>1</v>
      </c>
      <c r="J93" s="24">
        <v>2</v>
      </c>
      <c r="K93" s="25">
        <v>6</v>
      </c>
      <c r="L93" s="24">
        <v>7</v>
      </c>
      <c r="M93" s="26">
        <v>7</v>
      </c>
      <c r="N93" s="27">
        <v>3</v>
      </c>
      <c r="O93" s="24">
        <v>8</v>
      </c>
      <c r="P93" s="28">
        <v>3</v>
      </c>
      <c r="Q93" s="29">
        <v>9</v>
      </c>
      <c r="R93" s="24">
        <v>8</v>
      </c>
      <c r="S93" s="30">
        <v>4</v>
      </c>
      <c r="T93" s="24">
        <v>6</v>
      </c>
      <c r="U93" s="31">
        <v>3</v>
      </c>
      <c r="V93" s="24">
        <v>6</v>
      </c>
      <c r="W93" s="32">
        <v>6</v>
      </c>
      <c r="X93" s="24">
        <v>2</v>
      </c>
      <c r="Y93" s="48" t="s">
        <v>248</v>
      </c>
      <c r="Z93" s="24">
        <v>4</v>
      </c>
      <c r="AA93" s="34">
        <v>6</v>
      </c>
      <c r="AB93" s="24">
        <v>6</v>
      </c>
      <c r="AC93" s="35">
        <v>7</v>
      </c>
      <c r="AD93" s="24">
        <v>5</v>
      </c>
      <c r="AE93" s="36">
        <v>1</v>
      </c>
      <c r="AF93" s="24">
        <v>1</v>
      </c>
      <c r="AG93" s="37">
        <v>2</v>
      </c>
      <c r="AH93" s="24">
        <v>6</v>
      </c>
      <c r="AI93" s="24" t="s">
        <v>23</v>
      </c>
      <c r="AJ93" s="24" t="s">
        <v>243</v>
      </c>
      <c r="AK93" s="29">
        <v>40</v>
      </c>
      <c r="AL93" s="24" t="s">
        <v>246</v>
      </c>
      <c r="AN93" s="24" t="s">
        <v>249</v>
      </c>
      <c r="AQ93" s="23">
        <v>2</v>
      </c>
      <c r="AR93" s="24">
        <v>3</v>
      </c>
      <c r="AS93" s="25">
        <v>6</v>
      </c>
      <c r="AT93" s="24">
        <v>7</v>
      </c>
      <c r="AU93" s="26">
        <v>6</v>
      </c>
      <c r="AV93" s="27">
        <v>3</v>
      </c>
      <c r="AW93" s="24">
        <v>7</v>
      </c>
      <c r="AX93" s="28">
        <v>4</v>
      </c>
      <c r="AY93" s="29">
        <v>8</v>
      </c>
      <c r="AZ93" s="24">
        <v>7</v>
      </c>
      <c r="BA93" s="30">
        <v>3</v>
      </c>
      <c r="BB93" s="24">
        <v>3</v>
      </c>
      <c r="BC93" s="31">
        <v>3</v>
      </c>
      <c r="BD93" s="24">
        <v>6</v>
      </c>
      <c r="BE93" s="32">
        <v>6</v>
      </c>
      <c r="BF93" s="24">
        <v>5</v>
      </c>
      <c r="BG93" s="33">
        <v>5</v>
      </c>
      <c r="BH93" s="24">
        <v>2</v>
      </c>
      <c r="BI93" s="34">
        <v>3</v>
      </c>
      <c r="BJ93" s="24">
        <v>2</v>
      </c>
      <c r="BK93" s="35">
        <v>2</v>
      </c>
      <c r="BL93" s="24">
        <v>1</v>
      </c>
      <c r="BM93" s="36">
        <v>3</v>
      </c>
      <c r="BN93" s="24">
        <v>0</v>
      </c>
      <c r="BO93" s="37">
        <v>1</v>
      </c>
      <c r="BP93" s="24">
        <v>5</v>
      </c>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c r="DA93" s="39"/>
      <c r="DB93" s="39"/>
      <c r="DC93" s="39"/>
      <c r="DD93" s="39"/>
      <c r="DE93" s="39"/>
      <c r="DF93" s="39"/>
      <c r="DG93" s="39"/>
      <c r="DH93" s="39"/>
      <c r="DI93" s="39"/>
      <c r="DJ93" s="39"/>
      <c r="DK93" s="39"/>
      <c r="DL93" s="39"/>
      <c r="DM93" s="39"/>
      <c r="DN93" s="39"/>
      <c r="DO93" s="39"/>
      <c r="DP93" s="39"/>
      <c r="DQ93" s="39"/>
      <c r="DR93" s="39"/>
      <c r="DS93" s="39"/>
      <c r="DT93" s="39"/>
      <c r="DU93" s="39"/>
      <c r="DV93" s="39"/>
      <c r="DW93" s="39"/>
      <c r="DX93" s="39"/>
      <c r="DY93" s="39"/>
    </row>
    <row r="94" spans="1:129" s="39" customFormat="1" x14ac:dyDescent="0.2">
      <c r="A94" s="24" t="s">
        <v>30</v>
      </c>
      <c r="B94" s="24"/>
      <c r="C94" s="24">
        <v>60</v>
      </c>
      <c r="D94" s="24" t="s">
        <v>246</v>
      </c>
      <c r="E94" s="40"/>
      <c r="F94" s="24" t="s">
        <v>249</v>
      </c>
      <c r="G94" s="40"/>
      <c r="H94" s="40"/>
      <c r="I94" s="23">
        <v>2</v>
      </c>
      <c r="J94" s="24">
        <v>10</v>
      </c>
      <c r="K94" s="25">
        <v>10</v>
      </c>
      <c r="L94" s="24">
        <v>10</v>
      </c>
      <c r="M94" s="26">
        <v>10</v>
      </c>
      <c r="N94" s="27">
        <v>10</v>
      </c>
      <c r="O94" s="24">
        <v>10</v>
      </c>
      <c r="P94" s="28">
        <v>8</v>
      </c>
      <c r="Q94" s="29">
        <v>8</v>
      </c>
      <c r="R94" s="24">
        <v>3</v>
      </c>
      <c r="S94" s="30">
        <v>3</v>
      </c>
      <c r="T94" s="24">
        <v>0</v>
      </c>
      <c r="U94" s="31">
        <v>0</v>
      </c>
      <c r="V94" s="24">
        <v>0</v>
      </c>
      <c r="W94" s="32">
        <v>0</v>
      </c>
      <c r="X94" s="24">
        <v>2</v>
      </c>
      <c r="Y94" s="33">
        <v>2</v>
      </c>
      <c r="Z94" s="24">
        <v>2</v>
      </c>
      <c r="AA94" s="34">
        <v>1</v>
      </c>
      <c r="AB94" s="24">
        <v>0</v>
      </c>
      <c r="AC94" s="35">
        <v>7</v>
      </c>
      <c r="AD94" s="24">
        <v>0</v>
      </c>
      <c r="AE94" s="36">
        <v>0</v>
      </c>
      <c r="AF94" s="24">
        <v>0</v>
      </c>
      <c r="AG94" s="37">
        <v>0</v>
      </c>
      <c r="AH94" s="24">
        <v>5</v>
      </c>
      <c r="AI94" s="38" t="s">
        <v>30</v>
      </c>
      <c r="AJ94" s="38" t="s">
        <v>243</v>
      </c>
      <c r="AK94" s="38">
        <v>60</v>
      </c>
      <c r="AL94" s="38" t="s">
        <v>246</v>
      </c>
      <c r="AN94" s="38" t="s">
        <v>249</v>
      </c>
      <c r="AQ94" s="23">
        <v>7</v>
      </c>
      <c r="AR94" s="24">
        <v>9</v>
      </c>
      <c r="AS94" s="25">
        <v>9</v>
      </c>
      <c r="AT94" s="24">
        <v>9</v>
      </c>
      <c r="AU94" s="26">
        <v>8</v>
      </c>
      <c r="AV94" s="27">
        <v>9</v>
      </c>
      <c r="AW94" s="24">
        <v>10</v>
      </c>
      <c r="AX94" s="28">
        <v>9</v>
      </c>
      <c r="AY94" s="29">
        <v>3</v>
      </c>
      <c r="AZ94" s="24">
        <v>0</v>
      </c>
      <c r="BA94" s="30">
        <v>0</v>
      </c>
      <c r="BB94" s="24">
        <v>4</v>
      </c>
      <c r="BC94" s="31">
        <v>0</v>
      </c>
      <c r="BD94" s="24">
        <v>0</v>
      </c>
      <c r="BE94" s="32">
        <v>0</v>
      </c>
      <c r="BF94" s="24">
        <v>0</v>
      </c>
      <c r="BG94" s="33">
        <v>0</v>
      </c>
      <c r="BH94" s="24">
        <v>0</v>
      </c>
      <c r="BI94" s="34">
        <v>0</v>
      </c>
      <c r="BJ94" s="24">
        <v>0</v>
      </c>
      <c r="BK94" s="35">
        <v>0</v>
      </c>
      <c r="BL94" s="24">
        <v>0</v>
      </c>
      <c r="BM94" s="36">
        <v>0</v>
      </c>
      <c r="BN94" s="24">
        <v>0</v>
      </c>
      <c r="BO94" s="37">
        <v>0</v>
      </c>
      <c r="BP94" s="24">
        <v>1</v>
      </c>
    </row>
    <row r="95" spans="1:129" s="39" customFormat="1" x14ac:dyDescent="0.2">
      <c r="A95" s="24" t="s">
        <v>27</v>
      </c>
      <c r="B95" s="24"/>
      <c r="C95" s="24">
        <v>60</v>
      </c>
      <c r="D95" s="24" t="s">
        <v>246</v>
      </c>
      <c r="E95" s="40"/>
      <c r="F95" s="24" t="s">
        <v>249</v>
      </c>
      <c r="G95" s="40"/>
      <c r="H95" s="40"/>
      <c r="I95" s="23">
        <v>9</v>
      </c>
      <c r="J95" s="24">
        <v>8</v>
      </c>
      <c r="K95" s="25">
        <v>7</v>
      </c>
      <c r="L95" s="24">
        <v>8</v>
      </c>
      <c r="M95" s="26">
        <v>8</v>
      </c>
      <c r="N95" s="27">
        <v>9</v>
      </c>
      <c r="O95" s="24">
        <v>10</v>
      </c>
      <c r="P95" s="28">
        <v>9</v>
      </c>
      <c r="Q95" s="29">
        <v>8</v>
      </c>
      <c r="R95" s="24">
        <v>3</v>
      </c>
      <c r="S95" s="30">
        <v>3</v>
      </c>
      <c r="T95" s="24">
        <v>8</v>
      </c>
      <c r="U95" s="31">
        <v>3</v>
      </c>
      <c r="V95" s="24">
        <v>3</v>
      </c>
      <c r="W95" s="32">
        <v>3</v>
      </c>
      <c r="X95" s="24">
        <v>3</v>
      </c>
      <c r="Y95" s="33">
        <v>3</v>
      </c>
      <c r="Z95" s="24">
        <v>4</v>
      </c>
      <c r="AA95" s="34">
        <v>4</v>
      </c>
      <c r="AB95" s="24">
        <v>4</v>
      </c>
      <c r="AC95" s="35">
        <v>4</v>
      </c>
      <c r="AD95" s="24">
        <v>4</v>
      </c>
      <c r="AE95" s="36">
        <v>4</v>
      </c>
      <c r="AF95" s="24">
        <v>4</v>
      </c>
      <c r="AG95" s="37">
        <v>4</v>
      </c>
      <c r="AH95" s="24">
        <v>8</v>
      </c>
      <c r="AI95" s="38" t="s">
        <v>27</v>
      </c>
      <c r="AJ95" s="38" t="s">
        <v>243</v>
      </c>
      <c r="AK95" s="38">
        <v>60</v>
      </c>
      <c r="AL95" s="38" t="s">
        <v>246</v>
      </c>
      <c r="AN95" s="38" t="s">
        <v>249</v>
      </c>
      <c r="AQ95" s="23">
        <v>7</v>
      </c>
      <c r="AR95" s="42" t="s">
        <v>248</v>
      </c>
      <c r="AS95" s="25">
        <v>4</v>
      </c>
      <c r="AT95" s="24">
        <v>7</v>
      </c>
      <c r="AU95" s="26">
        <v>8</v>
      </c>
      <c r="AV95" s="27">
        <v>5</v>
      </c>
      <c r="AW95" s="24">
        <v>8</v>
      </c>
      <c r="AX95" s="28">
        <v>7</v>
      </c>
      <c r="AY95" s="29">
        <v>4</v>
      </c>
      <c r="AZ95" s="24">
        <v>4</v>
      </c>
      <c r="BA95" s="30">
        <v>4</v>
      </c>
      <c r="BB95" s="24">
        <v>6</v>
      </c>
      <c r="BC95" s="31">
        <v>5</v>
      </c>
      <c r="BD95" s="24">
        <v>3</v>
      </c>
      <c r="BE95" s="32">
        <v>3</v>
      </c>
      <c r="BF95" s="24">
        <v>3</v>
      </c>
      <c r="BG95" s="33">
        <v>3</v>
      </c>
      <c r="BH95" s="24">
        <v>3</v>
      </c>
      <c r="BI95" s="34">
        <v>3</v>
      </c>
      <c r="BJ95" s="24">
        <v>3</v>
      </c>
      <c r="BK95" s="35">
        <v>3</v>
      </c>
      <c r="BL95" s="24">
        <v>3</v>
      </c>
      <c r="BM95" s="36">
        <v>3</v>
      </c>
      <c r="BN95" s="24">
        <v>3</v>
      </c>
      <c r="BO95" s="37">
        <v>3</v>
      </c>
      <c r="BP95" s="24">
        <v>7</v>
      </c>
    </row>
    <row r="96" spans="1:129" s="39" customFormat="1" x14ac:dyDescent="0.2">
      <c r="A96" s="24" t="s">
        <v>34</v>
      </c>
      <c r="B96" s="24"/>
      <c r="C96" s="24">
        <v>60</v>
      </c>
      <c r="D96" s="24" t="s">
        <v>246</v>
      </c>
      <c r="E96" s="40"/>
      <c r="F96" s="24" t="s">
        <v>249</v>
      </c>
      <c r="G96" s="40"/>
      <c r="H96" s="40"/>
      <c r="I96" s="23">
        <v>6</v>
      </c>
      <c r="J96" s="24">
        <v>8</v>
      </c>
      <c r="K96" s="25">
        <v>8</v>
      </c>
      <c r="L96" s="24">
        <v>5</v>
      </c>
      <c r="M96" s="26">
        <v>5</v>
      </c>
      <c r="N96" s="27">
        <v>4</v>
      </c>
      <c r="O96" s="24">
        <v>9</v>
      </c>
      <c r="P96" s="28">
        <v>7</v>
      </c>
      <c r="Q96" s="29">
        <v>1</v>
      </c>
      <c r="R96" s="24">
        <v>1</v>
      </c>
      <c r="S96" s="30">
        <v>1</v>
      </c>
      <c r="T96" s="24">
        <v>1</v>
      </c>
      <c r="U96" s="31">
        <v>2</v>
      </c>
      <c r="V96" s="24">
        <v>1</v>
      </c>
      <c r="W96" s="32">
        <v>1</v>
      </c>
      <c r="X96" s="24">
        <v>1</v>
      </c>
      <c r="Y96" s="33">
        <v>1</v>
      </c>
      <c r="Z96" s="24">
        <v>1</v>
      </c>
      <c r="AA96" s="34">
        <v>1</v>
      </c>
      <c r="AB96" s="24">
        <v>1</v>
      </c>
      <c r="AC96" s="35">
        <v>1</v>
      </c>
      <c r="AD96" s="24">
        <v>1</v>
      </c>
      <c r="AE96" s="36">
        <v>3</v>
      </c>
      <c r="AF96" s="24">
        <v>4</v>
      </c>
      <c r="AG96" s="37">
        <v>4</v>
      </c>
      <c r="AH96" s="24">
        <v>5</v>
      </c>
      <c r="AI96" s="38" t="s">
        <v>34</v>
      </c>
      <c r="AJ96" s="38" t="s">
        <v>243</v>
      </c>
      <c r="AK96" s="38">
        <v>60</v>
      </c>
      <c r="AL96" s="38" t="s">
        <v>246</v>
      </c>
      <c r="AN96" s="38" t="s">
        <v>284</v>
      </c>
      <c r="AQ96" s="23">
        <v>8</v>
      </c>
      <c r="AR96" s="24">
        <v>8</v>
      </c>
      <c r="AS96" s="25">
        <v>8</v>
      </c>
      <c r="AT96" s="24">
        <v>6</v>
      </c>
      <c r="AU96" s="26">
        <v>4</v>
      </c>
      <c r="AV96" s="27">
        <v>6</v>
      </c>
      <c r="AW96" s="24">
        <v>9</v>
      </c>
      <c r="AX96" s="28">
        <v>8</v>
      </c>
      <c r="AY96" s="29">
        <v>2</v>
      </c>
      <c r="AZ96" s="24">
        <v>2</v>
      </c>
      <c r="BA96" s="30">
        <v>2</v>
      </c>
      <c r="BB96" s="24">
        <v>2</v>
      </c>
      <c r="BC96" s="31">
        <v>5</v>
      </c>
      <c r="BD96" s="24">
        <v>1</v>
      </c>
      <c r="BE96" s="32">
        <v>1</v>
      </c>
      <c r="BF96" s="24">
        <v>1</v>
      </c>
      <c r="BG96" s="33">
        <v>1</v>
      </c>
      <c r="BH96" s="24">
        <v>1</v>
      </c>
      <c r="BI96" s="34">
        <v>1</v>
      </c>
      <c r="BJ96" s="24">
        <v>1</v>
      </c>
      <c r="BK96" s="35">
        <v>1</v>
      </c>
      <c r="BL96" s="24">
        <v>1</v>
      </c>
      <c r="BM96" s="36">
        <v>6</v>
      </c>
      <c r="BN96" s="24">
        <v>2</v>
      </c>
      <c r="BO96" s="37">
        <v>1</v>
      </c>
      <c r="BP96" s="24">
        <v>5</v>
      </c>
    </row>
    <row r="97" spans="1:129" s="39" customFormat="1" x14ac:dyDescent="0.2">
      <c r="A97" s="24" t="s">
        <v>32</v>
      </c>
      <c r="B97" s="24"/>
      <c r="C97" s="24">
        <v>60</v>
      </c>
      <c r="D97" s="24" t="s">
        <v>246</v>
      </c>
      <c r="E97" s="40"/>
      <c r="F97" s="24" t="s">
        <v>291</v>
      </c>
      <c r="G97" s="40"/>
      <c r="H97" s="40"/>
      <c r="I97" s="23">
        <v>9</v>
      </c>
      <c r="J97" s="24">
        <v>10</v>
      </c>
      <c r="K97" s="25">
        <v>10</v>
      </c>
      <c r="L97" s="24">
        <v>9</v>
      </c>
      <c r="M97" s="26">
        <v>10</v>
      </c>
      <c r="N97" s="27">
        <v>8</v>
      </c>
      <c r="O97" s="24">
        <v>10</v>
      </c>
      <c r="P97" s="28">
        <v>10</v>
      </c>
      <c r="Q97" s="29">
        <v>4</v>
      </c>
      <c r="R97" s="24">
        <v>0</v>
      </c>
      <c r="S97" s="30">
        <v>0</v>
      </c>
      <c r="T97" s="24">
        <v>0</v>
      </c>
      <c r="U97" s="31">
        <v>0</v>
      </c>
      <c r="V97" s="24">
        <v>0</v>
      </c>
      <c r="W97" s="32">
        <v>2</v>
      </c>
      <c r="X97" s="24">
        <v>0</v>
      </c>
      <c r="Y97" s="33">
        <v>0</v>
      </c>
      <c r="Z97" s="24">
        <v>0</v>
      </c>
      <c r="AA97" s="34">
        <v>0</v>
      </c>
      <c r="AB97" s="24">
        <v>2</v>
      </c>
      <c r="AC97" s="35">
        <v>1</v>
      </c>
      <c r="AD97" s="24">
        <v>2</v>
      </c>
      <c r="AE97" s="36">
        <v>2</v>
      </c>
      <c r="AF97" s="24">
        <v>2</v>
      </c>
      <c r="AG97" s="37">
        <v>2</v>
      </c>
      <c r="AH97" s="24">
        <v>10</v>
      </c>
      <c r="AI97" s="38" t="s">
        <v>32</v>
      </c>
      <c r="AJ97" s="38" t="s">
        <v>243</v>
      </c>
      <c r="AK97" s="38">
        <v>60</v>
      </c>
      <c r="AL97" s="38" t="s">
        <v>246</v>
      </c>
      <c r="AN97" s="38" t="s">
        <v>249</v>
      </c>
      <c r="AQ97" s="23">
        <v>10</v>
      </c>
      <c r="AR97" s="24">
        <v>10</v>
      </c>
      <c r="AS97" s="25">
        <v>10</v>
      </c>
      <c r="AT97" s="24">
        <v>10</v>
      </c>
      <c r="AU97" s="26">
        <v>10</v>
      </c>
      <c r="AV97" s="27">
        <v>5</v>
      </c>
      <c r="AW97" s="24">
        <v>0</v>
      </c>
      <c r="AX97" s="28">
        <v>9</v>
      </c>
      <c r="AY97" s="29">
        <v>3</v>
      </c>
      <c r="AZ97" s="24">
        <v>0</v>
      </c>
      <c r="BA97" s="30">
        <v>0</v>
      </c>
      <c r="BB97" s="24">
        <v>0</v>
      </c>
      <c r="BC97" s="31">
        <v>0</v>
      </c>
      <c r="BD97" s="24">
        <v>3</v>
      </c>
      <c r="BE97" s="32">
        <v>4</v>
      </c>
      <c r="BF97" s="24">
        <v>0</v>
      </c>
      <c r="BG97" s="33">
        <v>2</v>
      </c>
      <c r="BH97" s="24">
        <v>1</v>
      </c>
      <c r="BI97" s="34">
        <v>1</v>
      </c>
      <c r="BJ97" s="24">
        <v>2</v>
      </c>
      <c r="BK97" s="35">
        <v>1</v>
      </c>
      <c r="BL97" s="24">
        <v>1</v>
      </c>
      <c r="BM97" s="36">
        <v>0</v>
      </c>
      <c r="BN97" s="24">
        <v>0</v>
      </c>
      <c r="BO97" s="37">
        <v>0</v>
      </c>
      <c r="BP97" s="24">
        <v>9</v>
      </c>
    </row>
    <row r="98" spans="1:129" s="39" customFormat="1" x14ac:dyDescent="0.2">
      <c r="A98" s="24" t="s">
        <v>38</v>
      </c>
      <c r="B98" s="24"/>
      <c r="C98" s="24">
        <v>60</v>
      </c>
      <c r="D98" s="24" t="s">
        <v>246</v>
      </c>
      <c r="E98" s="40"/>
      <c r="F98" s="24" t="s">
        <v>284</v>
      </c>
      <c r="G98" s="40"/>
      <c r="H98" s="40"/>
      <c r="I98" s="23">
        <v>8</v>
      </c>
      <c r="J98" s="24">
        <v>10</v>
      </c>
      <c r="K98" s="25">
        <v>10</v>
      </c>
      <c r="L98" s="24">
        <v>10</v>
      </c>
      <c r="M98" s="26">
        <v>10</v>
      </c>
      <c r="N98" s="27">
        <v>7</v>
      </c>
      <c r="O98" s="24">
        <v>10</v>
      </c>
      <c r="P98" s="28">
        <v>8</v>
      </c>
      <c r="Q98" s="29">
        <v>0</v>
      </c>
      <c r="R98" s="24">
        <v>0</v>
      </c>
      <c r="S98" s="30">
        <v>0</v>
      </c>
      <c r="T98" s="24">
        <v>0</v>
      </c>
      <c r="U98" s="31">
        <v>3</v>
      </c>
      <c r="V98" s="24">
        <v>0</v>
      </c>
      <c r="W98" s="32">
        <v>0</v>
      </c>
      <c r="X98" s="24">
        <v>0</v>
      </c>
      <c r="Y98" s="33">
        <v>0</v>
      </c>
      <c r="Z98" s="24">
        <v>0</v>
      </c>
      <c r="AA98" s="34">
        <v>0</v>
      </c>
      <c r="AB98" s="24">
        <v>0</v>
      </c>
      <c r="AC98" s="35">
        <v>0</v>
      </c>
      <c r="AD98" s="24">
        <v>4</v>
      </c>
      <c r="AE98" s="36">
        <v>4</v>
      </c>
      <c r="AF98" s="24">
        <v>0</v>
      </c>
      <c r="AG98" s="37">
        <v>0</v>
      </c>
      <c r="AH98" s="24">
        <v>3</v>
      </c>
      <c r="AI98" s="38" t="s">
        <v>38</v>
      </c>
      <c r="AJ98" s="38" t="s">
        <v>243</v>
      </c>
      <c r="AK98" s="38">
        <v>60</v>
      </c>
      <c r="AL98" s="38" t="s">
        <v>246</v>
      </c>
      <c r="AN98" s="38" t="s">
        <v>249</v>
      </c>
      <c r="AQ98" s="23">
        <v>9</v>
      </c>
      <c r="AR98" s="24">
        <v>10</v>
      </c>
      <c r="AS98" s="25">
        <v>10</v>
      </c>
      <c r="AT98" s="24">
        <v>10</v>
      </c>
      <c r="AU98" s="26">
        <v>10</v>
      </c>
      <c r="AV98" s="27">
        <v>8</v>
      </c>
      <c r="AW98" s="24">
        <v>10</v>
      </c>
      <c r="AX98" s="28">
        <v>10</v>
      </c>
      <c r="AY98" s="29">
        <v>0</v>
      </c>
      <c r="AZ98" s="24">
        <v>0</v>
      </c>
      <c r="BA98" s="30">
        <v>0</v>
      </c>
      <c r="BB98" s="24">
        <v>0</v>
      </c>
      <c r="BC98" s="31">
        <v>0</v>
      </c>
      <c r="BD98" s="24">
        <v>0</v>
      </c>
      <c r="BE98" s="32">
        <v>0</v>
      </c>
      <c r="BF98" s="24">
        <v>0</v>
      </c>
      <c r="BG98" s="33">
        <v>0</v>
      </c>
      <c r="BH98" s="24">
        <v>3</v>
      </c>
      <c r="BI98" s="34">
        <v>0</v>
      </c>
      <c r="BJ98" s="24">
        <v>0</v>
      </c>
      <c r="BK98" s="35">
        <v>0</v>
      </c>
      <c r="BL98" s="24">
        <v>0</v>
      </c>
      <c r="BM98" s="36">
        <v>4</v>
      </c>
      <c r="BN98" s="24">
        <v>0</v>
      </c>
      <c r="BO98" s="37">
        <v>0</v>
      </c>
      <c r="BP98" s="24">
        <v>2</v>
      </c>
    </row>
    <row r="99" spans="1:129" s="39" customFormat="1" x14ac:dyDescent="0.2">
      <c r="A99" s="24" t="s">
        <v>36</v>
      </c>
      <c r="B99" s="24"/>
      <c r="C99" s="24">
        <v>60</v>
      </c>
      <c r="D99" s="24" t="s">
        <v>246</v>
      </c>
      <c r="E99" s="40"/>
      <c r="F99" s="24" t="s">
        <v>297</v>
      </c>
      <c r="G99" s="40"/>
      <c r="H99" s="40"/>
      <c r="I99" s="23">
        <v>2</v>
      </c>
      <c r="J99" s="24">
        <v>4</v>
      </c>
      <c r="K99" s="25">
        <v>7</v>
      </c>
      <c r="L99" s="24">
        <v>8</v>
      </c>
      <c r="M99" s="26">
        <v>3</v>
      </c>
      <c r="N99" s="27">
        <v>7</v>
      </c>
      <c r="O99" s="24">
        <v>10</v>
      </c>
      <c r="P99" s="28">
        <v>7</v>
      </c>
      <c r="Q99" s="29">
        <v>9</v>
      </c>
      <c r="R99" s="24">
        <v>7</v>
      </c>
      <c r="S99" s="30">
        <v>4</v>
      </c>
      <c r="T99" s="24">
        <v>2</v>
      </c>
      <c r="U99" s="31">
        <v>5</v>
      </c>
      <c r="V99" s="24">
        <v>7</v>
      </c>
      <c r="W99" s="32">
        <v>7</v>
      </c>
      <c r="X99" s="24">
        <v>7</v>
      </c>
      <c r="Y99" s="33">
        <v>7</v>
      </c>
      <c r="Z99" s="24">
        <v>8</v>
      </c>
      <c r="AA99" s="34">
        <v>8</v>
      </c>
      <c r="AB99" s="24">
        <v>8</v>
      </c>
      <c r="AC99" s="35">
        <v>9</v>
      </c>
      <c r="AD99" s="24">
        <v>0</v>
      </c>
      <c r="AE99" s="36">
        <v>1</v>
      </c>
      <c r="AF99" s="24">
        <v>7</v>
      </c>
      <c r="AG99" s="37">
        <v>9</v>
      </c>
      <c r="AH99" s="24">
        <v>9</v>
      </c>
      <c r="AI99" s="38" t="s">
        <v>36</v>
      </c>
      <c r="AJ99" s="38" t="s">
        <v>243</v>
      </c>
      <c r="AK99" s="38">
        <v>60</v>
      </c>
      <c r="AL99" s="38" t="s">
        <v>246</v>
      </c>
      <c r="AN99" s="38" t="s">
        <v>297</v>
      </c>
      <c r="AQ99" s="23">
        <v>7</v>
      </c>
      <c r="AR99" s="24">
        <v>7</v>
      </c>
      <c r="AS99" s="25">
        <v>9</v>
      </c>
      <c r="AT99" s="24">
        <v>7</v>
      </c>
      <c r="AU99" s="26">
        <v>5</v>
      </c>
      <c r="AV99" s="27">
        <v>7</v>
      </c>
      <c r="AW99" s="24">
        <v>10</v>
      </c>
      <c r="AX99" s="28">
        <v>8</v>
      </c>
      <c r="AY99" s="29">
        <v>7</v>
      </c>
      <c r="AZ99" s="24">
        <v>3</v>
      </c>
      <c r="BA99" s="30">
        <v>3</v>
      </c>
      <c r="BB99" s="24">
        <v>1</v>
      </c>
      <c r="BC99" s="31">
        <v>3</v>
      </c>
      <c r="BD99" s="24">
        <v>6</v>
      </c>
      <c r="BE99" s="32">
        <v>6</v>
      </c>
      <c r="BF99" s="24">
        <v>7</v>
      </c>
      <c r="BG99" s="33">
        <v>7</v>
      </c>
      <c r="BH99" s="24">
        <v>4</v>
      </c>
      <c r="BI99" s="34">
        <v>4</v>
      </c>
      <c r="BJ99" s="24">
        <v>0</v>
      </c>
      <c r="BK99" s="35">
        <v>0</v>
      </c>
      <c r="BL99" s="24">
        <v>0</v>
      </c>
      <c r="BM99" s="36">
        <v>4</v>
      </c>
      <c r="BN99" s="24">
        <v>2</v>
      </c>
      <c r="BO99" s="37">
        <v>3</v>
      </c>
      <c r="BP99" s="24">
        <v>7</v>
      </c>
    </row>
    <row r="100" spans="1:129" s="40" customFormat="1" x14ac:dyDescent="0.2">
      <c r="A100" s="24" t="s">
        <v>42</v>
      </c>
      <c r="B100" s="24"/>
      <c r="C100" s="24">
        <v>60</v>
      </c>
      <c r="D100" s="24" t="s">
        <v>246</v>
      </c>
      <c r="F100" s="24" t="s">
        <v>249</v>
      </c>
      <c r="I100" s="23">
        <v>0</v>
      </c>
      <c r="J100" s="24">
        <v>6</v>
      </c>
      <c r="K100" s="25">
        <v>6</v>
      </c>
      <c r="L100" s="24">
        <v>9</v>
      </c>
      <c r="M100" s="26">
        <v>8</v>
      </c>
      <c r="N100" s="27">
        <v>7</v>
      </c>
      <c r="O100" s="24">
        <v>6</v>
      </c>
      <c r="P100" s="28">
        <v>6</v>
      </c>
      <c r="Q100" s="29">
        <v>9</v>
      </c>
      <c r="R100" s="24">
        <v>5</v>
      </c>
      <c r="S100" s="30">
        <v>4</v>
      </c>
      <c r="T100" s="24">
        <v>2</v>
      </c>
      <c r="U100" s="31">
        <v>1</v>
      </c>
      <c r="V100" s="24">
        <v>3</v>
      </c>
      <c r="W100" s="32">
        <v>6</v>
      </c>
      <c r="X100" s="24">
        <v>1</v>
      </c>
      <c r="Y100" s="33">
        <v>4</v>
      </c>
      <c r="Z100" s="24">
        <v>4</v>
      </c>
      <c r="AA100" s="34">
        <v>1</v>
      </c>
      <c r="AB100" s="24">
        <v>0</v>
      </c>
      <c r="AC100" s="35">
        <v>0</v>
      </c>
      <c r="AD100" s="24">
        <v>0</v>
      </c>
      <c r="AE100" s="36">
        <v>0</v>
      </c>
      <c r="AF100" s="24">
        <v>3</v>
      </c>
      <c r="AG100" s="37">
        <v>3</v>
      </c>
      <c r="AH100" s="24">
        <v>6</v>
      </c>
      <c r="AI100" s="29" t="s">
        <v>42</v>
      </c>
      <c r="AJ100" s="29" t="s">
        <v>243</v>
      </c>
      <c r="AK100" s="29">
        <v>40</v>
      </c>
      <c r="AL100" s="29" t="s">
        <v>246</v>
      </c>
      <c r="AM100" s="29" t="s">
        <v>242</v>
      </c>
      <c r="AN100" s="47"/>
      <c r="AO100" s="47"/>
      <c r="AP100" s="47"/>
      <c r="AQ100" s="23">
        <v>9</v>
      </c>
      <c r="AR100" s="24">
        <v>9</v>
      </c>
      <c r="AS100" s="25">
        <v>8</v>
      </c>
      <c r="AT100" s="24">
        <v>8</v>
      </c>
      <c r="AU100" s="26">
        <v>7</v>
      </c>
      <c r="AV100" s="27">
        <v>4</v>
      </c>
      <c r="AW100" s="24">
        <v>5</v>
      </c>
      <c r="AX100" s="28">
        <v>7</v>
      </c>
      <c r="AY100" s="29">
        <v>2</v>
      </c>
      <c r="AZ100" s="24">
        <v>3</v>
      </c>
      <c r="BA100" s="30">
        <v>3</v>
      </c>
      <c r="BB100" s="24">
        <v>3</v>
      </c>
      <c r="BC100" s="31">
        <v>3</v>
      </c>
      <c r="BD100" s="24">
        <v>3</v>
      </c>
      <c r="BE100" s="32">
        <v>3</v>
      </c>
      <c r="BF100" s="24">
        <v>3</v>
      </c>
      <c r="BG100" s="33">
        <v>5</v>
      </c>
      <c r="BH100" s="24">
        <v>5</v>
      </c>
      <c r="BI100" s="34">
        <v>5</v>
      </c>
      <c r="BJ100" s="24">
        <v>5</v>
      </c>
      <c r="BK100" s="35">
        <v>1</v>
      </c>
      <c r="BL100" s="24">
        <v>1</v>
      </c>
      <c r="BM100" s="36">
        <v>5</v>
      </c>
      <c r="BN100" s="24">
        <v>5</v>
      </c>
      <c r="BO100" s="37">
        <v>5</v>
      </c>
      <c r="BP100" s="24">
        <v>6</v>
      </c>
      <c r="BQ100" s="39"/>
      <c r="BR100" s="39"/>
      <c r="BS100" s="39"/>
      <c r="BT100" s="39"/>
      <c r="BU100" s="39"/>
      <c r="BV100" s="39"/>
      <c r="BW100" s="39"/>
      <c r="BX100" s="39"/>
      <c r="BY100" s="39"/>
      <c r="BZ100" s="39"/>
      <c r="CA100" s="39"/>
      <c r="CB100" s="39"/>
      <c r="CC100" s="39"/>
      <c r="CD100" s="39"/>
      <c r="CE100" s="39"/>
      <c r="CF100" s="39"/>
      <c r="CG100" s="39"/>
      <c r="CH100" s="39"/>
      <c r="CI100" s="39"/>
      <c r="CJ100" s="39"/>
      <c r="CK100" s="39"/>
      <c r="CL100" s="39"/>
      <c r="CM100" s="39"/>
      <c r="CN100" s="39"/>
      <c r="CO100" s="39"/>
      <c r="CP100" s="39"/>
      <c r="CQ100" s="39"/>
      <c r="CR100" s="39"/>
      <c r="CS100" s="39"/>
      <c r="CT100" s="39"/>
      <c r="CU100" s="39"/>
      <c r="CV100" s="39"/>
      <c r="CW100" s="39"/>
      <c r="CX100" s="39"/>
      <c r="CY100" s="39"/>
      <c r="CZ100" s="39"/>
      <c r="DA100" s="39"/>
      <c r="DB100" s="39"/>
      <c r="DC100" s="39"/>
      <c r="DD100" s="39"/>
      <c r="DE100" s="39"/>
      <c r="DF100" s="39"/>
      <c r="DG100" s="39"/>
      <c r="DH100" s="39"/>
      <c r="DI100" s="39"/>
      <c r="DJ100" s="39"/>
      <c r="DK100" s="39"/>
      <c r="DL100" s="39"/>
      <c r="DM100" s="39"/>
      <c r="DN100" s="39"/>
      <c r="DO100" s="39"/>
      <c r="DP100" s="39"/>
      <c r="DQ100" s="39"/>
      <c r="DR100" s="39"/>
      <c r="DS100" s="39"/>
      <c r="DT100" s="39"/>
      <c r="DU100" s="39"/>
      <c r="DV100" s="39"/>
      <c r="DW100" s="39"/>
      <c r="DX100" s="39"/>
      <c r="DY100" s="39"/>
    </row>
    <row r="101" spans="1:129" s="51" customFormat="1" x14ac:dyDescent="0.2">
      <c r="A101" s="50" t="s">
        <v>300</v>
      </c>
      <c r="B101" s="50"/>
      <c r="C101" s="50">
        <v>60</v>
      </c>
      <c r="D101" s="50" t="s">
        <v>246</v>
      </c>
      <c r="F101" s="50" t="s">
        <v>249</v>
      </c>
      <c r="I101" s="52">
        <v>7</v>
      </c>
      <c r="J101" s="50">
        <v>8</v>
      </c>
      <c r="K101" s="53">
        <v>8</v>
      </c>
      <c r="L101" s="50">
        <v>8</v>
      </c>
      <c r="M101" s="54">
        <v>8</v>
      </c>
      <c r="N101" s="55">
        <v>5</v>
      </c>
      <c r="O101" s="50">
        <v>5</v>
      </c>
      <c r="P101" s="56">
        <v>8</v>
      </c>
      <c r="Q101" s="57">
        <v>7</v>
      </c>
      <c r="R101" s="50">
        <v>8</v>
      </c>
      <c r="S101" s="58">
        <v>8</v>
      </c>
      <c r="T101" s="50">
        <v>8</v>
      </c>
      <c r="U101" s="59">
        <v>7</v>
      </c>
      <c r="V101" s="50">
        <v>8</v>
      </c>
      <c r="W101" s="60">
        <v>8</v>
      </c>
      <c r="X101" s="50">
        <v>6</v>
      </c>
      <c r="Y101" s="61">
        <v>6</v>
      </c>
      <c r="Z101" s="50">
        <v>6</v>
      </c>
      <c r="AA101" s="62">
        <v>6</v>
      </c>
      <c r="AB101" s="50">
        <v>6</v>
      </c>
      <c r="AC101" s="63">
        <v>7</v>
      </c>
      <c r="AD101" s="50">
        <v>7</v>
      </c>
      <c r="AE101" s="64">
        <v>7</v>
      </c>
      <c r="AF101" s="50">
        <v>6</v>
      </c>
      <c r="AG101" s="65">
        <v>5</v>
      </c>
      <c r="AH101" s="50">
        <v>7</v>
      </c>
      <c r="AI101" s="66" t="s">
        <v>40</v>
      </c>
      <c r="AJ101" s="66" t="s">
        <v>243</v>
      </c>
      <c r="AK101" s="66">
        <v>60</v>
      </c>
      <c r="AL101" s="66" t="s">
        <v>246</v>
      </c>
      <c r="AM101" s="67"/>
      <c r="AN101" s="66" t="s">
        <v>249</v>
      </c>
      <c r="AO101" s="67"/>
      <c r="AP101" s="67"/>
      <c r="AQ101" s="52">
        <v>9</v>
      </c>
      <c r="AR101" s="50">
        <v>8</v>
      </c>
      <c r="AS101" s="53">
        <v>8</v>
      </c>
      <c r="AT101" s="50">
        <v>8</v>
      </c>
      <c r="AU101" s="54">
        <v>6</v>
      </c>
      <c r="AV101" s="55">
        <v>4</v>
      </c>
      <c r="AW101" s="50">
        <v>4</v>
      </c>
      <c r="AX101" s="56">
        <v>8</v>
      </c>
      <c r="AY101" s="57">
        <v>2</v>
      </c>
      <c r="AZ101" s="50">
        <v>3</v>
      </c>
      <c r="BA101" s="58">
        <v>3</v>
      </c>
      <c r="BB101" s="50">
        <v>3</v>
      </c>
      <c r="BC101" s="59">
        <v>3</v>
      </c>
      <c r="BD101" s="50">
        <v>3</v>
      </c>
      <c r="BE101" s="60">
        <v>3</v>
      </c>
      <c r="BF101" s="50">
        <v>3</v>
      </c>
      <c r="BG101" s="61">
        <v>4</v>
      </c>
      <c r="BH101" s="50">
        <v>4</v>
      </c>
      <c r="BI101" s="62">
        <v>3</v>
      </c>
      <c r="BJ101" s="50">
        <v>2</v>
      </c>
      <c r="BK101" s="63">
        <v>2</v>
      </c>
      <c r="BL101" s="50">
        <v>2</v>
      </c>
      <c r="BM101" s="64">
        <v>2</v>
      </c>
      <c r="BN101" s="50">
        <v>3</v>
      </c>
      <c r="BO101" s="65">
        <v>3</v>
      </c>
      <c r="BP101" s="50">
        <v>2</v>
      </c>
      <c r="BQ101" s="67"/>
      <c r="BR101" s="67"/>
      <c r="BS101" s="67"/>
      <c r="BT101" s="67"/>
      <c r="BU101" s="67"/>
      <c r="BV101" s="67"/>
      <c r="BW101" s="67"/>
      <c r="BX101" s="67"/>
      <c r="BY101" s="67"/>
      <c r="BZ101" s="67"/>
      <c r="CA101" s="67"/>
      <c r="CB101" s="67"/>
      <c r="CC101" s="67"/>
      <c r="CD101" s="67"/>
      <c r="CE101" s="67"/>
      <c r="CF101" s="67"/>
      <c r="CG101" s="67"/>
      <c r="CH101" s="67"/>
      <c r="CI101" s="67"/>
      <c r="CJ101" s="67"/>
      <c r="CK101" s="67"/>
      <c r="CL101" s="67"/>
      <c r="CM101" s="67"/>
      <c r="CN101" s="67"/>
      <c r="CO101" s="67"/>
      <c r="CP101" s="67"/>
      <c r="CQ101" s="67"/>
      <c r="CR101" s="67"/>
      <c r="CS101" s="67"/>
      <c r="CT101" s="67"/>
      <c r="CU101" s="67"/>
      <c r="CV101" s="67"/>
      <c r="CW101" s="67"/>
      <c r="CX101" s="67"/>
      <c r="CY101" s="67"/>
      <c r="CZ101" s="67"/>
      <c r="DA101" s="67"/>
      <c r="DB101" s="67"/>
      <c r="DC101" s="67"/>
      <c r="DD101" s="67"/>
      <c r="DE101" s="67"/>
      <c r="DF101" s="67"/>
      <c r="DG101" s="67"/>
      <c r="DH101" s="67"/>
      <c r="DI101" s="67"/>
      <c r="DJ101" s="67"/>
      <c r="DK101" s="67"/>
      <c r="DL101" s="67"/>
      <c r="DM101" s="67"/>
      <c r="DN101" s="67"/>
      <c r="DO101" s="67"/>
      <c r="DP101" s="67"/>
      <c r="DQ101" s="67"/>
      <c r="DR101" s="67"/>
      <c r="DS101" s="67"/>
      <c r="DT101" s="67"/>
      <c r="DU101" s="67"/>
      <c r="DV101" s="67"/>
      <c r="DW101" s="67"/>
      <c r="DX101" s="67"/>
      <c r="DY101" s="67"/>
    </row>
    <row r="102" spans="1:129" s="40" customFormat="1" x14ac:dyDescent="0.2">
      <c r="A102" s="24" t="s">
        <v>46</v>
      </c>
      <c r="B102" s="24"/>
      <c r="C102" s="24">
        <v>40</v>
      </c>
      <c r="D102" s="24" t="s">
        <v>246</v>
      </c>
      <c r="F102" s="24" t="s">
        <v>249</v>
      </c>
      <c r="I102" s="23">
        <v>1</v>
      </c>
      <c r="J102" s="24">
        <v>5</v>
      </c>
      <c r="K102" s="25">
        <v>4</v>
      </c>
      <c r="L102" s="24">
        <v>4</v>
      </c>
      <c r="M102" s="26">
        <v>6</v>
      </c>
      <c r="N102" s="27">
        <v>6</v>
      </c>
      <c r="O102" s="24">
        <v>8</v>
      </c>
      <c r="P102" s="28">
        <v>6</v>
      </c>
      <c r="Q102" s="29">
        <v>4</v>
      </c>
      <c r="R102" s="24">
        <v>2</v>
      </c>
      <c r="S102" s="30">
        <v>2</v>
      </c>
      <c r="T102" s="24">
        <v>3</v>
      </c>
      <c r="U102" s="31">
        <v>3</v>
      </c>
      <c r="V102" s="24">
        <v>1</v>
      </c>
      <c r="W102" s="32">
        <v>2</v>
      </c>
      <c r="X102" s="24">
        <v>1</v>
      </c>
      <c r="Y102" s="33">
        <v>2</v>
      </c>
      <c r="Z102" s="24">
        <v>0</v>
      </c>
      <c r="AA102" s="34">
        <v>0</v>
      </c>
      <c r="AB102" s="24">
        <v>1</v>
      </c>
      <c r="AC102" s="35">
        <v>0</v>
      </c>
      <c r="AD102" s="24">
        <v>0</v>
      </c>
      <c r="AE102" s="36">
        <v>1</v>
      </c>
      <c r="AF102" s="24">
        <v>1</v>
      </c>
      <c r="AG102" s="37">
        <v>1</v>
      </c>
      <c r="AH102" s="24">
        <v>4</v>
      </c>
      <c r="AI102" s="38" t="s">
        <v>46</v>
      </c>
      <c r="AJ102" s="38" t="s">
        <v>243</v>
      </c>
      <c r="AK102" s="38">
        <v>40</v>
      </c>
      <c r="AL102" s="38" t="s">
        <v>246</v>
      </c>
      <c r="AM102" s="39"/>
      <c r="AN102" s="38" t="s">
        <v>249</v>
      </c>
      <c r="AO102" s="39"/>
      <c r="AP102" s="39"/>
      <c r="AQ102" s="23">
        <v>5</v>
      </c>
      <c r="AR102" s="24">
        <v>4</v>
      </c>
      <c r="AS102" s="25">
        <v>4</v>
      </c>
      <c r="AT102" s="24">
        <v>3</v>
      </c>
      <c r="AU102" s="26">
        <v>4</v>
      </c>
      <c r="AV102" s="27">
        <v>5</v>
      </c>
      <c r="AW102" s="24">
        <v>6</v>
      </c>
      <c r="AX102" s="28">
        <v>6</v>
      </c>
      <c r="AY102" s="29">
        <v>3</v>
      </c>
      <c r="AZ102" s="24">
        <v>2</v>
      </c>
      <c r="BA102" s="30">
        <v>2</v>
      </c>
      <c r="BB102" s="24">
        <v>4</v>
      </c>
      <c r="BC102" s="31">
        <v>3</v>
      </c>
      <c r="BD102" s="24">
        <v>3</v>
      </c>
      <c r="BE102" s="32">
        <v>4</v>
      </c>
      <c r="BF102" s="24">
        <v>2</v>
      </c>
      <c r="BG102" s="33">
        <v>4</v>
      </c>
      <c r="BH102" s="42" t="s">
        <v>248</v>
      </c>
      <c r="BI102" s="34">
        <v>3</v>
      </c>
      <c r="BJ102" s="24">
        <v>3</v>
      </c>
      <c r="BK102" s="35">
        <v>2</v>
      </c>
      <c r="BL102" s="24">
        <v>1</v>
      </c>
      <c r="BM102" s="36">
        <v>1</v>
      </c>
      <c r="BN102" s="24">
        <v>1</v>
      </c>
      <c r="BO102" s="37">
        <v>1</v>
      </c>
      <c r="BP102" s="24">
        <v>6</v>
      </c>
      <c r="BQ102" s="39"/>
      <c r="BR102" s="39"/>
      <c r="BS102" s="39"/>
      <c r="BT102" s="39"/>
      <c r="BU102" s="39"/>
      <c r="BV102" s="39"/>
      <c r="BW102" s="39"/>
      <c r="BX102" s="39"/>
      <c r="BY102" s="39"/>
      <c r="BZ102" s="39"/>
      <c r="CA102" s="39"/>
      <c r="CB102" s="39"/>
      <c r="CC102" s="39"/>
      <c r="CD102" s="39"/>
      <c r="CE102" s="39"/>
      <c r="CF102" s="39"/>
      <c r="CG102" s="39"/>
      <c r="CH102" s="39"/>
      <c r="CI102" s="39"/>
      <c r="CJ102" s="39"/>
      <c r="CK102" s="39"/>
      <c r="CL102" s="39"/>
      <c r="CM102" s="39"/>
      <c r="CN102" s="39"/>
      <c r="CO102" s="39"/>
      <c r="CP102" s="39"/>
      <c r="CQ102" s="39"/>
      <c r="CR102" s="39"/>
      <c r="CS102" s="39"/>
      <c r="CT102" s="39"/>
      <c r="CU102" s="39"/>
      <c r="CV102" s="39"/>
      <c r="CW102" s="39"/>
      <c r="CX102" s="39"/>
      <c r="CY102" s="39"/>
      <c r="CZ102" s="39"/>
      <c r="DA102" s="39"/>
      <c r="DB102" s="39"/>
      <c r="DC102" s="39"/>
      <c r="DD102" s="39"/>
      <c r="DE102" s="39"/>
      <c r="DF102" s="39"/>
      <c r="DG102" s="39"/>
      <c r="DH102" s="39"/>
      <c r="DI102" s="39"/>
      <c r="DJ102" s="39"/>
      <c r="DK102" s="39"/>
      <c r="DL102" s="39"/>
      <c r="DM102" s="39"/>
      <c r="DN102" s="39"/>
      <c r="DO102" s="39"/>
      <c r="DP102" s="39"/>
      <c r="DQ102" s="39"/>
      <c r="DR102" s="39"/>
      <c r="DS102" s="39"/>
      <c r="DT102" s="39"/>
      <c r="DU102" s="39"/>
      <c r="DV102" s="39"/>
      <c r="DW102" s="39"/>
      <c r="DX102" s="39"/>
      <c r="DY102" s="39"/>
    </row>
    <row r="103" spans="1:129" s="40" customFormat="1" x14ac:dyDescent="0.2">
      <c r="A103" s="24" t="s">
        <v>44</v>
      </c>
      <c r="B103" s="24"/>
      <c r="C103" s="24">
        <v>40</v>
      </c>
      <c r="D103" s="24" t="s">
        <v>246</v>
      </c>
      <c r="F103" s="24" t="s">
        <v>284</v>
      </c>
      <c r="I103" s="23">
        <v>0</v>
      </c>
      <c r="J103" s="24">
        <v>1</v>
      </c>
      <c r="K103" s="25">
        <v>1</v>
      </c>
      <c r="L103" s="24">
        <v>1</v>
      </c>
      <c r="M103" s="26">
        <v>3</v>
      </c>
      <c r="N103" s="27">
        <v>4</v>
      </c>
      <c r="O103" s="24">
        <v>10</v>
      </c>
      <c r="P103" s="28">
        <v>5</v>
      </c>
      <c r="Q103" s="29">
        <v>10</v>
      </c>
      <c r="R103" s="24">
        <v>8</v>
      </c>
      <c r="S103" s="30">
        <v>8</v>
      </c>
      <c r="T103" s="24">
        <v>9</v>
      </c>
      <c r="U103" s="31">
        <v>9</v>
      </c>
      <c r="V103" s="24">
        <v>8</v>
      </c>
      <c r="W103" s="32">
        <v>8</v>
      </c>
      <c r="X103" s="24">
        <v>6</v>
      </c>
      <c r="Y103" s="33">
        <v>6</v>
      </c>
      <c r="Z103" s="24">
        <v>6</v>
      </c>
      <c r="AA103" s="34">
        <v>6</v>
      </c>
      <c r="AB103" s="24">
        <v>5</v>
      </c>
      <c r="AC103" s="35">
        <v>5</v>
      </c>
      <c r="AD103" s="24">
        <v>5</v>
      </c>
      <c r="AE103" s="36">
        <v>5</v>
      </c>
      <c r="AF103" s="24">
        <v>5</v>
      </c>
      <c r="AG103" s="37">
        <v>2</v>
      </c>
      <c r="AH103" s="24">
        <v>7</v>
      </c>
      <c r="AI103" s="38" t="s">
        <v>44</v>
      </c>
      <c r="AJ103" s="38" t="s">
        <v>243</v>
      </c>
      <c r="AK103" s="38">
        <v>40</v>
      </c>
      <c r="AL103" s="38" t="s">
        <v>246</v>
      </c>
      <c r="AM103" s="39"/>
      <c r="AN103" s="38" t="s">
        <v>249</v>
      </c>
      <c r="AO103" s="39"/>
      <c r="AP103" s="39"/>
      <c r="AQ103" s="23">
        <v>5</v>
      </c>
      <c r="AR103" s="24">
        <v>3</v>
      </c>
      <c r="AS103" s="25">
        <v>4</v>
      </c>
      <c r="AT103" s="24">
        <v>4</v>
      </c>
      <c r="AU103" s="26">
        <v>4</v>
      </c>
      <c r="AV103" s="27">
        <v>4</v>
      </c>
      <c r="AW103" s="24">
        <v>10</v>
      </c>
      <c r="AX103" s="28">
        <v>8</v>
      </c>
      <c r="AY103" s="29">
        <v>5</v>
      </c>
      <c r="AZ103" s="24">
        <v>6</v>
      </c>
      <c r="BA103" s="30">
        <v>5</v>
      </c>
      <c r="BB103" s="24">
        <v>6</v>
      </c>
      <c r="BC103" s="31">
        <v>7</v>
      </c>
      <c r="BD103" s="24">
        <v>5</v>
      </c>
      <c r="BE103" s="32">
        <v>5</v>
      </c>
      <c r="BF103" s="24">
        <v>5</v>
      </c>
      <c r="BG103" s="33">
        <v>5</v>
      </c>
      <c r="BH103" s="24">
        <v>5</v>
      </c>
      <c r="BI103" s="34">
        <v>5</v>
      </c>
      <c r="BJ103" s="24">
        <v>4</v>
      </c>
      <c r="BK103" s="35">
        <v>4</v>
      </c>
      <c r="BL103" s="24">
        <v>3</v>
      </c>
      <c r="BM103" s="36">
        <v>3</v>
      </c>
      <c r="BN103" s="24">
        <v>3</v>
      </c>
      <c r="BO103" s="37">
        <v>3</v>
      </c>
      <c r="BP103" s="24">
        <v>2</v>
      </c>
      <c r="BQ103" s="39"/>
      <c r="BR103" s="39"/>
      <c r="BS103" s="39"/>
      <c r="BT103" s="39"/>
      <c r="BU103" s="39"/>
      <c r="BV103" s="39"/>
      <c r="BW103" s="39"/>
      <c r="BX103" s="39"/>
      <c r="BY103" s="39"/>
      <c r="BZ103" s="39"/>
      <c r="CA103" s="39"/>
      <c r="CB103" s="39"/>
      <c r="CC103" s="39"/>
      <c r="CD103" s="39"/>
      <c r="CE103" s="39"/>
      <c r="CF103" s="39"/>
      <c r="CG103" s="39"/>
      <c r="CH103" s="39"/>
      <c r="CI103" s="39"/>
      <c r="CJ103" s="39"/>
      <c r="CK103" s="39"/>
      <c r="CL103" s="39"/>
      <c r="CM103" s="39"/>
      <c r="CN103" s="39"/>
      <c r="CO103" s="39"/>
      <c r="CP103" s="39"/>
      <c r="CQ103" s="39"/>
      <c r="CR103" s="39"/>
      <c r="CS103" s="39"/>
      <c r="CT103" s="39"/>
      <c r="CU103" s="39"/>
      <c r="CV103" s="39"/>
      <c r="CW103" s="39"/>
      <c r="CX103" s="39"/>
      <c r="CY103" s="39"/>
      <c r="CZ103" s="39"/>
      <c r="DA103" s="39"/>
      <c r="DB103" s="39"/>
      <c r="DC103" s="39"/>
      <c r="DD103" s="39"/>
      <c r="DE103" s="39"/>
      <c r="DF103" s="39"/>
      <c r="DG103" s="39"/>
      <c r="DH103" s="39"/>
      <c r="DI103" s="39"/>
      <c r="DJ103" s="39"/>
      <c r="DK103" s="39"/>
      <c r="DL103" s="39"/>
      <c r="DM103" s="39"/>
      <c r="DN103" s="39"/>
      <c r="DO103" s="39"/>
      <c r="DP103" s="39"/>
      <c r="DQ103" s="39"/>
      <c r="DR103" s="39"/>
      <c r="DS103" s="39"/>
      <c r="DT103" s="39"/>
      <c r="DU103" s="39"/>
      <c r="DV103" s="39"/>
      <c r="DW103" s="39"/>
      <c r="DX103" s="39"/>
      <c r="DY103" s="39"/>
    </row>
    <row r="104" spans="1:129" s="40" customFormat="1" x14ac:dyDescent="0.2">
      <c r="A104" s="24" t="s">
        <v>50</v>
      </c>
      <c r="B104" s="24"/>
      <c r="C104" s="24">
        <v>40</v>
      </c>
      <c r="D104" s="24" t="s">
        <v>246</v>
      </c>
      <c r="F104" s="24" t="s">
        <v>249</v>
      </c>
      <c r="I104" s="23">
        <v>9</v>
      </c>
      <c r="J104" s="24">
        <v>9</v>
      </c>
      <c r="K104" s="25">
        <v>8</v>
      </c>
      <c r="L104" s="24">
        <v>8</v>
      </c>
      <c r="M104" s="26">
        <v>5</v>
      </c>
      <c r="N104" s="27">
        <v>5</v>
      </c>
      <c r="O104" s="24">
        <v>9</v>
      </c>
      <c r="P104" s="28">
        <v>7</v>
      </c>
      <c r="Q104" s="29">
        <v>4</v>
      </c>
      <c r="R104" s="24">
        <v>4</v>
      </c>
      <c r="S104" s="30">
        <v>3</v>
      </c>
      <c r="T104" s="24">
        <v>3</v>
      </c>
      <c r="U104" s="31">
        <v>2</v>
      </c>
      <c r="V104" s="24">
        <v>1</v>
      </c>
      <c r="W104" s="32">
        <v>1</v>
      </c>
      <c r="X104" s="24">
        <v>1</v>
      </c>
      <c r="Y104" s="33">
        <v>1</v>
      </c>
      <c r="Z104" s="24">
        <v>3</v>
      </c>
      <c r="AA104" s="34">
        <v>2</v>
      </c>
      <c r="AB104" s="24">
        <v>1</v>
      </c>
      <c r="AC104" s="35">
        <v>1</v>
      </c>
      <c r="AD104" s="24">
        <v>1</v>
      </c>
      <c r="AE104" s="36">
        <v>7</v>
      </c>
      <c r="AF104" s="24">
        <v>2</v>
      </c>
      <c r="AG104" s="37">
        <v>1</v>
      </c>
      <c r="AH104" s="24">
        <v>3</v>
      </c>
      <c r="AI104" s="38" t="s">
        <v>50</v>
      </c>
      <c r="AJ104" s="38" t="s">
        <v>243</v>
      </c>
      <c r="AK104" s="38">
        <v>40</v>
      </c>
      <c r="AL104" s="38" t="s">
        <v>246</v>
      </c>
      <c r="AM104" s="39"/>
      <c r="AN104" s="38" t="s">
        <v>312</v>
      </c>
      <c r="AO104" s="39"/>
      <c r="AP104" s="39"/>
      <c r="AQ104" s="23">
        <v>8</v>
      </c>
      <c r="AR104" s="24">
        <v>7</v>
      </c>
      <c r="AS104" s="25">
        <v>7</v>
      </c>
      <c r="AT104" s="24">
        <v>7</v>
      </c>
      <c r="AU104" s="26">
        <v>2</v>
      </c>
      <c r="AV104" s="27">
        <v>3</v>
      </c>
      <c r="AW104" s="24">
        <v>10</v>
      </c>
      <c r="AX104" s="28">
        <v>7</v>
      </c>
      <c r="AY104" s="29">
        <v>1</v>
      </c>
      <c r="AZ104" s="24">
        <v>1</v>
      </c>
      <c r="BA104" s="30">
        <v>2</v>
      </c>
      <c r="BB104" s="24">
        <v>2</v>
      </c>
      <c r="BC104" s="31">
        <v>2</v>
      </c>
      <c r="BD104" s="24">
        <v>1</v>
      </c>
      <c r="BE104" s="32">
        <v>1</v>
      </c>
      <c r="BF104" s="24">
        <v>0</v>
      </c>
      <c r="BG104" s="33">
        <v>0</v>
      </c>
      <c r="BH104" s="24">
        <v>4</v>
      </c>
      <c r="BI104" s="34">
        <v>4</v>
      </c>
      <c r="BJ104" s="24">
        <v>0</v>
      </c>
      <c r="BK104" s="35">
        <v>0</v>
      </c>
      <c r="BL104" s="24">
        <v>0</v>
      </c>
      <c r="BM104" s="36">
        <v>7</v>
      </c>
      <c r="BN104" s="24">
        <v>1</v>
      </c>
      <c r="BO104" s="37">
        <v>0</v>
      </c>
      <c r="BP104" s="24">
        <v>3</v>
      </c>
      <c r="BQ104" s="39"/>
      <c r="BR104" s="39"/>
      <c r="BS104" s="39"/>
      <c r="BT104" s="39"/>
      <c r="BU104" s="39"/>
      <c r="BV104" s="39"/>
      <c r="BW104" s="39"/>
      <c r="BX104" s="39"/>
      <c r="BY104" s="39"/>
      <c r="BZ104" s="39"/>
      <c r="CA104" s="39"/>
      <c r="CB104" s="39"/>
      <c r="CC104" s="39"/>
      <c r="CD104" s="39"/>
      <c r="CE104" s="39"/>
      <c r="CF104" s="39"/>
      <c r="CG104" s="39"/>
      <c r="CH104" s="39"/>
      <c r="CI104" s="39"/>
      <c r="CJ104" s="39"/>
      <c r="CK104" s="39"/>
      <c r="CL104" s="39"/>
      <c r="CM104" s="39"/>
      <c r="CN104" s="39"/>
      <c r="CO104" s="39"/>
      <c r="CP104" s="39"/>
      <c r="CQ104" s="39"/>
      <c r="CR104" s="39"/>
      <c r="CS104" s="39"/>
      <c r="CT104" s="39"/>
      <c r="CU104" s="39"/>
      <c r="CV104" s="39"/>
      <c r="CW104" s="39"/>
      <c r="CX104" s="39"/>
      <c r="CY104" s="39"/>
      <c r="CZ104" s="39"/>
      <c r="DA104" s="39"/>
      <c r="DB104" s="39"/>
      <c r="DC104" s="39"/>
      <c r="DD104" s="39"/>
      <c r="DE104" s="39"/>
      <c r="DF104" s="39"/>
      <c r="DG104" s="39"/>
      <c r="DH104" s="39"/>
      <c r="DI104" s="39"/>
      <c r="DJ104" s="39"/>
      <c r="DK104" s="39"/>
      <c r="DL104" s="39"/>
      <c r="DM104" s="39"/>
      <c r="DN104" s="39"/>
      <c r="DO104" s="39"/>
      <c r="DP104" s="39"/>
      <c r="DQ104" s="39"/>
      <c r="DR104" s="39"/>
      <c r="DS104" s="39"/>
      <c r="DT104" s="39"/>
      <c r="DU104" s="39"/>
      <c r="DV104" s="39"/>
      <c r="DW104" s="39"/>
      <c r="DX104" s="39"/>
      <c r="DY104" s="39"/>
    </row>
    <row r="105" spans="1:129" s="40" customFormat="1" x14ac:dyDescent="0.2">
      <c r="A105" s="24" t="s">
        <v>48</v>
      </c>
      <c r="B105" s="24"/>
      <c r="C105" s="24">
        <v>40</v>
      </c>
      <c r="D105" s="24" t="s">
        <v>246</v>
      </c>
      <c r="F105" s="24" t="s">
        <v>284</v>
      </c>
      <c r="I105" s="23">
        <v>9</v>
      </c>
      <c r="J105" s="24">
        <v>9</v>
      </c>
      <c r="K105" s="25">
        <v>8</v>
      </c>
      <c r="L105" s="24">
        <v>7</v>
      </c>
      <c r="M105" s="26">
        <v>9</v>
      </c>
      <c r="N105" s="27">
        <v>9</v>
      </c>
      <c r="O105" s="24">
        <v>10</v>
      </c>
      <c r="P105" s="28">
        <v>9</v>
      </c>
      <c r="Q105" s="29">
        <v>2</v>
      </c>
      <c r="R105" s="24">
        <v>2</v>
      </c>
      <c r="S105" s="30">
        <v>2</v>
      </c>
      <c r="T105" s="24">
        <v>3</v>
      </c>
      <c r="U105" s="31">
        <v>4</v>
      </c>
      <c r="V105" s="24">
        <v>3</v>
      </c>
      <c r="W105" s="32">
        <v>7</v>
      </c>
      <c r="X105" s="24">
        <v>3</v>
      </c>
      <c r="Y105" s="33">
        <v>7</v>
      </c>
      <c r="Z105" s="24">
        <v>5</v>
      </c>
      <c r="AA105" s="34">
        <v>4</v>
      </c>
      <c r="AB105" s="24">
        <v>4</v>
      </c>
      <c r="AC105" s="35">
        <v>4</v>
      </c>
      <c r="AD105" s="24">
        <v>5</v>
      </c>
      <c r="AE105" s="36">
        <v>6</v>
      </c>
      <c r="AF105" s="24">
        <v>1</v>
      </c>
      <c r="AG105" s="37">
        <v>1</v>
      </c>
      <c r="AH105" s="24">
        <v>2</v>
      </c>
      <c r="AI105" s="38" t="s">
        <v>48</v>
      </c>
      <c r="AJ105" s="38" t="s">
        <v>243</v>
      </c>
      <c r="AK105" s="38">
        <v>40</v>
      </c>
      <c r="AL105" s="38" t="s">
        <v>246</v>
      </c>
      <c r="AM105" s="39"/>
      <c r="AN105" s="38" t="s">
        <v>313</v>
      </c>
      <c r="AO105" s="39"/>
      <c r="AP105" s="39"/>
      <c r="AQ105" s="23">
        <v>10</v>
      </c>
      <c r="AR105" s="24">
        <v>9</v>
      </c>
      <c r="AS105" s="25">
        <v>7</v>
      </c>
      <c r="AT105" s="24">
        <v>7</v>
      </c>
      <c r="AU105" s="26">
        <v>8</v>
      </c>
      <c r="AV105" s="27">
        <v>9</v>
      </c>
      <c r="AW105" s="24">
        <v>10</v>
      </c>
      <c r="AX105" s="28">
        <v>8</v>
      </c>
      <c r="AY105" s="29">
        <v>0</v>
      </c>
      <c r="AZ105" s="24">
        <v>1</v>
      </c>
      <c r="BA105" s="30">
        <v>6</v>
      </c>
      <c r="BB105" s="24">
        <v>5</v>
      </c>
      <c r="BC105" s="31">
        <v>8</v>
      </c>
      <c r="BD105" s="24">
        <v>0</v>
      </c>
      <c r="BE105" s="32">
        <v>0</v>
      </c>
      <c r="BF105" s="24">
        <v>0</v>
      </c>
      <c r="BG105" s="33">
        <v>0</v>
      </c>
      <c r="BH105" s="24">
        <v>0</v>
      </c>
      <c r="BI105" s="34">
        <v>0</v>
      </c>
      <c r="BJ105" s="24">
        <v>0</v>
      </c>
      <c r="BK105" s="35">
        <v>0</v>
      </c>
      <c r="BL105" s="24">
        <v>0</v>
      </c>
      <c r="BM105" s="36">
        <v>1</v>
      </c>
      <c r="BN105" s="24">
        <v>3</v>
      </c>
      <c r="BO105" s="37">
        <v>0</v>
      </c>
      <c r="BP105" s="24">
        <v>2</v>
      </c>
      <c r="BQ105" s="39"/>
      <c r="BR105" s="39"/>
      <c r="BS105" s="39"/>
      <c r="BT105" s="39"/>
      <c r="BU105" s="39"/>
      <c r="BV105" s="39"/>
      <c r="BW105" s="39"/>
      <c r="BX105" s="39"/>
      <c r="BY105" s="39"/>
      <c r="BZ105" s="39"/>
      <c r="CA105" s="39"/>
      <c r="CB105" s="39"/>
      <c r="CC105" s="39"/>
      <c r="CD105" s="39"/>
      <c r="CE105" s="39"/>
      <c r="CF105" s="39"/>
      <c r="CG105" s="39"/>
      <c r="CH105" s="39"/>
      <c r="CI105" s="39"/>
      <c r="CJ105" s="39"/>
      <c r="CK105" s="39"/>
      <c r="CL105" s="39"/>
      <c r="CM105" s="39"/>
      <c r="CN105" s="39"/>
      <c r="CO105" s="39"/>
      <c r="CP105" s="39"/>
      <c r="CQ105" s="39"/>
      <c r="CR105" s="39"/>
      <c r="CS105" s="39"/>
      <c r="CT105" s="39"/>
      <c r="CU105" s="39"/>
      <c r="CV105" s="39"/>
      <c r="CW105" s="39"/>
      <c r="CX105" s="39"/>
      <c r="CY105" s="39"/>
      <c r="CZ105" s="39"/>
      <c r="DA105" s="39"/>
      <c r="DB105" s="39"/>
      <c r="DC105" s="39"/>
      <c r="DD105" s="39"/>
      <c r="DE105" s="39"/>
      <c r="DF105" s="39"/>
      <c r="DG105" s="39"/>
      <c r="DH105" s="39"/>
      <c r="DI105" s="39"/>
      <c r="DJ105" s="39"/>
      <c r="DK105" s="39"/>
      <c r="DL105" s="39"/>
      <c r="DM105" s="39"/>
      <c r="DN105" s="39"/>
      <c r="DO105" s="39"/>
      <c r="DP105" s="39"/>
      <c r="DQ105" s="39"/>
      <c r="DR105" s="39"/>
      <c r="DS105" s="39"/>
      <c r="DT105" s="39"/>
      <c r="DU105" s="39"/>
      <c r="DV105" s="39"/>
      <c r="DW105" s="39"/>
      <c r="DX105" s="39"/>
      <c r="DY105" s="39"/>
    </row>
    <row r="106" spans="1:129" s="40" customFormat="1" x14ac:dyDescent="0.2">
      <c r="A106" s="68" t="s">
        <v>323</v>
      </c>
      <c r="B106" s="1"/>
      <c r="C106" s="68">
        <v>40</v>
      </c>
      <c r="D106" s="68" t="s">
        <v>246</v>
      </c>
      <c r="E106" s="68"/>
      <c r="F106" s="68" t="s">
        <v>249</v>
      </c>
      <c r="G106" s="68"/>
      <c r="H106" s="68"/>
      <c r="I106" s="43">
        <v>6</v>
      </c>
      <c r="J106" s="42">
        <v>7</v>
      </c>
      <c r="K106" s="44">
        <v>5</v>
      </c>
      <c r="L106" s="42">
        <v>6</v>
      </c>
      <c r="M106" s="45">
        <v>6</v>
      </c>
      <c r="N106" s="46">
        <v>6</v>
      </c>
      <c r="O106" s="42">
        <v>7</v>
      </c>
      <c r="P106" s="69">
        <v>6</v>
      </c>
      <c r="Q106" s="41">
        <v>3</v>
      </c>
      <c r="R106" s="42">
        <v>0</v>
      </c>
      <c r="S106" s="70">
        <v>2</v>
      </c>
      <c r="T106" s="42">
        <v>1</v>
      </c>
      <c r="U106" s="71">
        <v>2</v>
      </c>
      <c r="V106" s="42">
        <v>1</v>
      </c>
      <c r="W106" s="72">
        <v>1</v>
      </c>
      <c r="X106" s="42">
        <v>0</v>
      </c>
      <c r="Y106" s="48">
        <v>0</v>
      </c>
      <c r="Z106" s="42">
        <v>0</v>
      </c>
      <c r="AA106" s="73">
        <v>0</v>
      </c>
      <c r="AB106" s="42">
        <v>0</v>
      </c>
      <c r="AC106" s="49">
        <v>0</v>
      </c>
      <c r="AD106" s="42">
        <v>0</v>
      </c>
      <c r="AE106" s="74">
        <v>0</v>
      </c>
      <c r="AF106" s="42">
        <v>0</v>
      </c>
      <c r="AG106" s="75">
        <v>0</v>
      </c>
      <c r="AH106" s="42">
        <v>2</v>
      </c>
      <c r="AI106" s="68" t="s">
        <v>323</v>
      </c>
      <c r="AJ106" s="24" t="s">
        <v>243</v>
      </c>
      <c r="AK106" s="68">
        <v>40</v>
      </c>
      <c r="AL106" s="68" t="s">
        <v>246</v>
      </c>
      <c r="AM106" s="68"/>
      <c r="AN106" s="68" t="s">
        <v>325</v>
      </c>
      <c r="AO106" s="68"/>
      <c r="AP106" s="68"/>
      <c r="AQ106" s="43">
        <v>7</v>
      </c>
      <c r="AR106" s="42">
        <v>6</v>
      </c>
      <c r="AS106" s="44">
        <v>4</v>
      </c>
      <c r="AT106" s="42">
        <v>5</v>
      </c>
      <c r="AU106" s="45">
        <v>6</v>
      </c>
      <c r="AV106" s="46">
        <v>4</v>
      </c>
      <c r="AW106" s="42">
        <v>6</v>
      </c>
      <c r="AX106" s="69">
        <v>6</v>
      </c>
      <c r="AY106" s="41">
        <v>2</v>
      </c>
      <c r="AZ106" s="42">
        <v>0</v>
      </c>
      <c r="BA106" s="70">
        <v>1</v>
      </c>
      <c r="BB106" s="42">
        <v>2</v>
      </c>
      <c r="BC106" s="71">
        <v>3</v>
      </c>
      <c r="BD106" s="42">
        <v>0</v>
      </c>
      <c r="BE106" s="72">
        <v>0</v>
      </c>
      <c r="BF106" s="42">
        <v>1</v>
      </c>
      <c r="BG106" s="48">
        <v>0</v>
      </c>
      <c r="BH106" s="42">
        <v>0</v>
      </c>
      <c r="BI106" s="73">
        <v>0</v>
      </c>
      <c r="BJ106" s="42">
        <v>0</v>
      </c>
      <c r="BK106" s="49">
        <v>0</v>
      </c>
      <c r="BL106" s="42">
        <v>0</v>
      </c>
      <c r="BM106" s="74">
        <v>1</v>
      </c>
      <c r="BN106" s="42">
        <v>1</v>
      </c>
      <c r="BO106" s="75">
        <v>0</v>
      </c>
      <c r="BP106" s="42">
        <v>2</v>
      </c>
      <c r="BQ106" s="39"/>
      <c r="BR106" s="39"/>
      <c r="BS106" s="39"/>
      <c r="BT106" s="39"/>
      <c r="BU106" s="39"/>
      <c r="BV106" s="39"/>
      <c r="BW106" s="39"/>
      <c r="BX106" s="39"/>
      <c r="BY106" s="39"/>
      <c r="BZ106" s="39"/>
      <c r="CA106" s="39"/>
      <c r="CB106" s="39"/>
      <c r="CC106" s="39"/>
      <c r="CD106" s="39"/>
      <c r="CE106" s="39"/>
      <c r="CF106" s="39"/>
      <c r="CG106" s="39"/>
      <c r="CH106" s="39"/>
      <c r="CI106" s="39"/>
      <c r="CJ106" s="39"/>
      <c r="CK106" s="39"/>
      <c r="CL106" s="39"/>
      <c r="CM106" s="39"/>
      <c r="CN106" s="39"/>
      <c r="CO106" s="39"/>
      <c r="CP106" s="39"/>
      <c r="CQ106" s="39"/>
      <c r="CR106" s="39"/>
      <c r="CS106" s="39"/>
      <c r="CT106" s="39"/>
      <c r="CU106" s="39"/>
      <c r="CV106" s="39"/>
      <c r="CW106" s="39"/>
      <c r="CX106" s="39"/>
      <c r="CY106" s="39"/>
      <c r="CZ106" s="39"/>
      <c r="DA106" s="39"/>
      <c r="DB106" s="39"/>
      <c r="DC106" s="39"/>
      <c r="DD106" s="39"/>
      <c r="DE106" s="39"/>
      <c r="DF106" s="39"/>
      <c r="DG106" s="39"/>
      <c r="DH106" s="39"/>
      <c r="DI106" s="39"/>
      <c r="DJ106" s="39"/>
      <c r="DK106" s="39"/>
      <c r="DL106" s="39"/>
      <c r="DM106" s="39"/>
      <c r="DN106" s="39"/>
      <c r="DO106" s="39"/>
      <c r="DP106" s="39"/>
      <c r="DQ106" s="39"/>
      <c r="DR106" s="39"/>
      <c r="DS106" s="39"/>
      <c r="DT106" s="39"/>
      <c r="DU106" s="39"/>
      <c r="DV106" s="39"/>
      <c r="DW106" s="39"/>
      <c r="DX106" s="39"/>
      <c r="DY106" s="39"/>
    </row>
    <row r="107" spans="1:129" s="40" customFormat="1" x14ac:dyDescent="0.2">
      <c r="A107" s="68" t="s">
        <v>324</v>
      </c>
      <c r="B107" s="1"/>
      <c r="C107" s="68">
        <v>40</v>
      </c>
      <c r="D107" s="68" t="s">
        <v>246</v>
      </c>
      <c r="E107" s="68"/>
      <c r="F107" s="68" t="s">
        <v>326</v>
      </c>
      <c r="G107" s="68"/>
      <c r="H107" s="68"/>
      <c r="I107" s="43">
        <v>6</v>
      </c>
      <c r="J107" s="42">
        <v>4</v>
      </c>
      <c r="K107" s="44">
        <v>3</v>
      </c>
      <c r="L107" s="42">
        <v>4</v>
      </c>
      <c r="M107" s="45">
        <v>4</v>
      </c>
      <c r="N107" s="46">
        <v>6</v>
      </c>
      <c r="O107" s="42">
        <v>5</v>
      </c>
      <c r="P107" s="69">
        <v>4</v>
      </c>
      <c r="Q107" s="41">
        <v>5</v>
      </c>
      <c r="R107" s="42">
        <v>6</v>
      </c>
      <c r="S107" s="70">
        <v>6</v>
      </c>
      <c r="T107" s="42">
        <v>7</v>
      </c>
      <c r="U107" s="71">
        <v>5</v>
      </c>
      <c r="V107" s="42">
        <v>4</v>
      </c>
      <c r="W107" s="72">
        <v>4</v>
      </c>
      <c r="X107" s="42">
        <v>3</v>
      </c>
      <c r="Y107" s="48">
        <v>3</v>
      </c>
      <c r="Z107" s="42">
        <v>3</v>
      </c>
      <c r="AA107" s="73">
        <v>4</v>
      </c>
      <c r="AB107" s="42">
        <v>5</v>
      </c>
      <c r="AC107" s="49">
        <v>5</v>
      </c>
      <c r="AD107" s="42">
        <v>3</v>
      </c>
      <c r="AE107" s="74">
        <v>7</v>
      </c>
      <c r="AF107" s="42">
        <v>6</v>
      </c>
      <c r="AG107" s="75">
        <v>4</v>
      </c>
      <c r="AH107" s="42">
        <v>6</v>
      </c>
      <c r="AI107" s="68" t="s">
        <v>324</v>
      </c>
      <c r="AJ107" s="24" t="s">
        <v>243</v>
      </c>
      <c r="AK107" s="68">
        <v>40</v>
      </c>
      <c r="AL107" s="68" t="s">
        <v>246</v>
      </c>
      <c r="AM107" s="68"/>
      <c r="AN107" s="68" t="s">
        <v>326</v>
      </c>
      <c r="AO107" s="68"/>
      <c r="AP107" s="68"/>
      <c r="AQ107" s="43">
        <v>8</v>
      </c>
      <c r="AR107" s="42">
        <v>6</v>
      </c>
      <c r="AS107" s="44">
        <v>5</v>
      </c>
      <c r="AT107" s="42">
        <v>7</v>
      </c>
      <c r="AU107" s="45">
        <v>8</v>
      </c>
      <c r="AV107" s="46">
        <v>7</v>
      </c>
      <c r="AW107" s="42">
        <v>8</v>
      </c>
      <c r="AX107" s="69">
        <v>7</v>
      </c>
      <c r="AY107" s="41">
        <v>2</v>
      </c>
      <c r="AZ107" s="42">
        <v>4</v>
      </c>
      <c r="BA107" s="70">
        <v>4</v>
      </c>
      <c r="BB107" s="42">
        <v>5</v>
      </c>
      <c r="BC107" s="71">
        <v>3</v>
      </c>
      <c r="BD107" s="42">
        <v>3</v>
      </c>
      <c r="BE107" s="72">
        <v>3</v>
      </c>
      <c r="BF107" s="42">
        <v>4</v>
      </c>
      <c r="BG107" s="48">
        <v>4</v>
      </c>
      <c r="BH107" s="42">
        <v>2</v>
      </c>
      <c r="BI107" s="73">
        <v>2</v>
      </c>
      <c r="BJ107" s="42">
        <v>2</v>
      </c>
      <c r="BK107" s="49">
        <v>1</v>
      </c>
      <c r="BL107" s="42">
        <v>1</v>
      </c>
      <c r="BM107" s="74">
        <v>2</v>
      </c>
      <c r="BN107" s="42">
        <v>1</v>
      </c>
      <c r="BO107" s="75">
        <v>1</v>
      </c>
      <c r="BP107" s="42">
        <v>7</v>
      </c>
      <c r="BQ107" s="39"/>
      <c r="BR107" s="39"/>
      <c r="BS107" s="39"/>
      <c r="BT107" s="39"/>
      <c r="BU107" s="39"/>
      <c r="BV107" s="39"/>
      <c r="BW107" s="39"/>
      <c r="BX107" s="39"/>
      <c r="BY107" s="39"/>
      <c r="BZ107" s="39"/>
      <c r="CA107" s="39"/>
      <c r="CB107" s="39"/>
      <c r="CC107" s="39"/>
      <c r="CD107" s="39"/>
      <c r="CE107" s="39"/>
      <c r="CF107" s="39"/>
      <c r="CG107" s="39"/>
      <c r="CH107" s="39"/>
      <c r="CI107" s="39"/>
      <c r="CJ107" s="39"/>
      <c r="CK107" s="39"/>
      <c r="CL107" s="39"/>
      <c r="CM107" s="39"/>
      <c r="CN107" s="39"/>
      <c r="CO107" s="39"/>
      <c r="CP107" s="39"/>
      <c r="CQ107" s="39"/>
      <c r="CR107" s="39"/>
      <c r="CS107" s="39"/>
      <c r="CT107" s="39"/>
      <c r="CU107" s="39"/>
      <c r="CV107" s="39"/>
      <c r="CW107" s="39"/>
      <c r="CX107" s="39"/>
      <c r="CY107" s="39"/>
      <c r="CZ107" s="39"/>
      <c r="DA107" s="39"/>
      <c r="DB107" s="39"/>
      <c r="DC107" s="39"/>
      <c r="DD107" s="39"/>
      <c r="DE107" s="39"/>
      <c r="DF107" s="39"/>
      <c r="DG107" s="39"/>
      <c r="DH107" s="39"/>
      <c r="DI107" s="39"/>
      <c r="DJ107" s="39"/>
      <c r="DK107" s="39"/>
      <c r="DL107" s="39"/>
      <c r="DM107" s="39"/>
      <c r="DN107" s="39"/>
      <c r="DO107" s="39"/>
      <c r="DP107" s="39"/>
      <c r="DQ107" s="39"/>
      <c r="DR107" s="39"/>
      <c r="DS107" s="39"/>
      <c r="DT107" s="39"/>
      <c r="DU107" s="39"/>
      <c r="DV107" s="39"/>
      <c r="DW107" s="39"/>
      <c r="DX107" s="39"/>
      <c r="DY107" s="39"/>
    </row>
    <row r="108" spans="1:129" s="103" customFormat="1" x14ac:dyDescent="0.2">
      <c r="D108" s="102" t="s">
        <v>330</v>
      </c>
      <c r="I108" s="127">
        <f>MAX(I4:I107)</f>
        <v>10</v>
      </c>
      <c r="J108" s="127">
        <f t="shared" ref="J108:AH108" si="0">MAX(J4:J107)</f>
        <v>10</v>
      </c>
      <c r="K108" s="127">
        <f t="shared" si="0"/>
        <v>10</v>
      </c>
      <c r="L108" s="127">
        <f t="shared" si="0"/>
        <v>10</v>
      </c>
      <c r="M108" s="127">
        <f t="shared" si="0"/>
        <v>10</v>
      </c>
      <c r="N108" s="127">
        <f t="shared" si="0"/>
        <v>10</v>
      </c>
      <c r="O108" s="127">
        <f t="shared" si="0"/>
        <v>10</v>
      </c>
      <c r="P108" s="127">
        <f t="shared" si="0"/>
        <v>10</v>
      </c>
      <c r="Q108" s="127">
        <f t="shared" si="0"/>
        <v>10</v>
      </c>
      <c r="R108" s="127">
        <f t="shared" si="0"/>
        <v>8</v>
      </c>
      <c r="S108" s="127">
        <f t="shared" si="0"/>
        <v>9</v>
      </c>
      <c r="T108" s="127">
        <f t="shared" si="0"/>
        <v>9</v>
      </c>
      <c r="U108" s="127">
        <f t="shared" si="0"/>
        <v>10</v>
      </c>
      <c r="V108" s="127">
        <f t="shared" si="0"/>
        <v>8</v>
      </c>
      <c r="W108" s="127">
        <f t="shared" si="0"/>
        <v>8</v>
      </c>
      <c r="X108" s="127">
        <f t="shared" si="0"/>
        <v>9</v>
      </c>
      <c r="Y108" s="127">
        <f t="shared" si="0"/>
        <v>9</v>
      </c>
      <c r="Z108" s="127">
        <f t="shared" si="0"/>
        <v>10</v>
      </c>
      <c r="AA108" s="127">
        <f t="shared" si="0"/>
        <v>9</v>
      </c>
      <c r="AB108" s="127">
        <f t="shared" si="0"/>
        <v>10</v>
      </c>
      <c r="AC108" s="127">
        <f t="shared" si="0"/>
        <v>9</v>
      </c>
      <c r="AD108" s="127">
        <f t="shared" si="0"/>
        <v>9</v>
      </c>
      <c r="AE108" s="127">
        <f t="shared" si="0"/>
        <v>8</v>
      </c>
      <c r="AF108" s="127">
        <f t="shared" si="0"/>
        <v>8</v>
      </c>
      <c r="AG108" s="127">
        <f t="shared" si="0"/>
        <v>9</v>
      </c>
      <c r="AH108" s="127">
        <f t="shared" si="0"/>
        <v>10</v>
      </c>
      <c r="AI108" s="127"/>
      <c r="AJ108" s="127"/>
      <c r="AK108" s="127"/>
      <c r="AL108" s="127"/>
      <c r="AM108" s="127"/>
      <c r="AN108" s="127"/>
      <c r="AO108" s="127"/>
      <c r="AP108" s="127"/>
      <c r="AQ108" s="127">
        <f t="shared" ref="AQ108" si="1">MAX(AQ4:AQ107)</f>
        <v>10</v>
      </c>
      <c r="AR108" s="127">
        <f t="shared" ref="AR108" si="2">MAX(AR4:AR107)</f>
        <v>10</v>
      </c>
      <c r="AS108" s="127">
        <f t="shared" ref="AS108" si="3">MAX(AS4:AS107)</f>
        <v>10</v>
      </c>
      <c r="AT108" s="127">
        <f t="shared" ref="AT108" si="4">MAX(AT4:AT107)</f>
        <v>10</v>
      </c>
      <c r="AU108" s="127">
        <f t="shared" ref="AU108" si="5">MAX(AU4:AU107)</f>
        <v>10</v>
      </c>
      <c r="AV108" s="127">
        <f t="shared" ref="AV108" si="6">MAX(AV4:AV107)</f>
        <v>10</v>
      </c>
      <c r="AW108" s="127">
        <f t="shared" ref="AW108" si="7">MAX(AW4:AW107)</f>
        <v>10</v>
      </c>
      <c r="AX108" s="127">
        <f t="shared" ref="AX108" si="8">MAX(AX4:AX107)</f>
        <v>10</v>
      </c>
      <c r="AY108" s="127">
        <f t="shared" ref="AY108" si="9">MAX(AY4:AY107)</f>
        <v>10</v>
      </c>
      <c r="AZ108" s="127">
        <f t="shared" ref="AZ108" si="10">MAX(AZ4:AZ107)</f>
        <v>9</v>
      </c>
      <c r="BA108" s="127">
        <f t="shared" ref="BA108" si="11">MAX(BA4:BA107)</f>
        <v>9</v>
      </c>
      <c r="BB108" s="127">
        <f t="shared" ref="BB108" si="12">MAX(BB4:BB107)</f>
        <v>9</v>
      </c>
      <c r="BC108" s="127">
        <f t="shared" ref="BC108" si="13">MAX(BC4:BC107)</f>
        <v>10</v>
      </c>
      <c r="BD108" s="127">
        <f t="shared" ref="BD108" si="14">MAX(BD4:BD107)</f>
        <v>10</v>
      </c>
      <c r="BE108" s="127">
        <f t="shared" ref="BE108" si="15">MAX(BE4:BE107)</f>
        <v>10</v>
      </c>
      <c r="BF108" s="127">
        <f t="shared" ref="BF108" si="16">MAX(BF4:BF107)</f>
        <v>10</v>
      </c>
      <c r="BG108" s="127">
        <f t="shared" ref="BG108" si="17">MAX(BG4:BG107)</f>
        <v>10</v>
      </c>
      <c r="BH108" s="127">
        <f t="shared" ref="BH108" si="18">MAX(BH4:BH107)</f>
        <v>10</v>
      </c>
      <c r="BI108" s="127">
        <f t="shared" ref="BI108" si="19">MAX(BI4:BI107)</f>
        <v>10</v>
      </c>
      <c r="BJ108" s="127">
        <f t="shared" ref="BJ108" si="20">MAX(BJ4:BJ107)</f>
        <v>10</v>
      </c>
      <c r="BK108" s="127">
        <f t="shared" ref="BK108" si="21">MAX(BK4:BK107)</f>
        <v>10</v>
      </c>
      <c r="BL108" s="127">
        <f t="shared" ref="BL108" si="22">MAX(BL4:BL107)</f>
        <v>10</v>
      </c>
      <c r="BM108" s="127">
        <f t="shared" ref="BM108" si="23">MAX(BM4:BM107)</f>
        <v>9</v>
      </c>
      <c r="BN108" s="127">
        <f t="shared" ref="BN108" si="24">MAX(BN4:BN107)</f>
        <v>10</v>
      </c>
      <c r="BO108" s="127">
        <f t="shared" ref="BO108" si="25">MAX(BO4:BO107)</f>
        <v>10</v>
      </c>
      <c r="BP108" s="127">
        <f t="shared" ref="BP108" si="26">MAX(BP4:BP107)</f>
        <v>9</v>
      </c>
    </row>
    <row r="109" spans="1:129" s="103" customFormat="1" x14ac:dyDescent="0.2">
      <c r="D109" s="102" t="s">
        <v>331</v>
      </c>
      <c r="I109" s="127">
        <f>MIN(I4:I107)</f>
        <v>0</v>
      </c>
      <c r="J109" s="127">
        <f t="shared" ref="J109:AH109" si="27">MIN(J4:J107)</f>
        <v>1</v>
      </c>
      <c r="K109" s="127">
        <f t="shared" si="27"/>
        <v>0</v>
      </c>
      <c r="L109" s="127">
        <f t="shared" si="27"/>
        <v>0</v>
      </c>
      <c r="M109" s="127">
        <f t="shared" si="27"/>
        <v>2</v>
      </c>
      <c r="N109" s="127">
        <f t="shared" si="27"/>
        <v>0</v>
      </c>
      <c r="O109" s="127">
        <f t="shared" si="27"/>
        <v>2</v>
      </c>
      <c r="P109" s="127">
        <f t="shared" si="27"/>
        <v>3</v>
      </c>
      <c r="Q109" s="127">
        <f t="shared" si="27"/>
        <v>0</v>
      </c>
      <c r="R109" s="127">
        <f t="shared" si="27"/>
        <v>0</v>
      </c>
      <c r="S109" s="127">
        <f t="shared" si="27"/>
        <v>0</v>
      </c>
      <c r="T109" s="127">
        <f t="shared" si="27"/>
        <v>0</v>
      </c>
      <c r="U109" s="127">
        <f t="shared" si="27"/>
        <v>0</v>
      </c>
      <c r="V109" s="127">
        <f t="shared" si="27"/>
        <v>0</v>
      </c>
      <c r="W109" s="127">
        <f t="shared" si="27"/>
        <v>0</v>
      </c>
      <c r="X109" s="127">
        <f t="shared" si="27"/>
        <v>0</v>
      </c>
      <c r="Y109" s="127">
        <f t="shared" si="27"/>
        <v>0</v>
      </c>
      <c r="Z109" s="127">
        <f t="shared" si="27"/>
        <v>0</v>
      </c>
      <c r="AA109" s="127">
        <f t="shared" si="27"/>
        <v>0</v>
      </c>
      <c r="AB109" s="127">
        <f t="shared" si="27"/>
        <v>0</v>
      </c>
      <c r="AC109" s="127">
        <f t="shared" si="27"/>
        <v>0</v>
      </c>
      <c r="AD109" s="127">
        <f t="shared" si="27"/>
        <v>0</v>
      </c>
      <c r="AE109" s="127">
        <f t="shared" si="27"/>
        <v>0</v>
      </c>
      <c r="AF109" s="127">
        <f t="shared" si="27"/>
        <v>0</v>
      </c>
      <c r="AG109" s="127">
        <f t="shared" si="27"/>
        <v>0</v>
      </c>
      <c r="AH109" s="127">
        <f t="shared" si="27"/>
        <v>0</v>
      </c>
      <c r="AI109" s="127"/>
      <c r="AJ109" s="127"/>
      <c r="AK109" s="127"/>
      <c r="AL109" s="127"/>
      <c r="AM109" s="127"/>
      <c r="AN109" s="127"/>
      <c r="AO109" s="127"/>
      <c r="AP109" s="127"/>
      <c r="AQ109" s="127">
        <f t="shared" ref="AQ109:BP109" si="28">MIN(AQ4:AQ107)</f>
        <v>0</v>
      </c>
      <c r="AR109" s="127">
        <f t="shared" si="28"/>
        <v>1</v>
      </c>
      <c r="AS109" s="127">
        <f t="shared" si="28"/>
        <v>0</v>
      </c>
      <c r="AT109" s="127">
        <f t="shared" si="28"/>
        <v>0</v>
      </c>
      <c r="AU109" s="127">
        <f t="shared" si="28"/>
        <v>0</v>
      </c>
      <c r="AV109" s="127">
        <f t="shared" si="28"/>
        <v>0</v>
      </c>
      <c r="AW109" s="127">
        <f t="shared" si="28"/>
        <v>0</v>
      </c>
      <c r="AX109" s="127">
        <f t="shared" si="28"/>
        <v>1</v>
      </c>
      <c r="AY109" s="127">
        <f t="shared" si="28"/>
        <v>0</v>
      </c>
      <c r="AZ109" s="127">
        <f t="shared" si="28"/>
        <v>0</v>
      </c>
      <c r="BA109" s="127">
        <f t="shared" si="28"/>
        <v>0</v>
      </c>
      <c r="BB109" s="127">
        <f t="shared" si="28"/>
        <v>0</v>
      </c>
      <c r="BC109" s="127">
        <f t="shared" si="28"/>
        <v>0</v>
      </c>
      <c r="BD109" s="127">
        <f t="shared" si="28"/>
        <v>0</v>
      </c>
      <c r="BE109" s="127">
        <f t="shared" si="28"/>
        <v>0</v>
      </c>
      <c r="BF109" s="127">
        <f t="shared" si="28"/>
        <v>0</v>
      </c>
      <c r="BG109" s="127">
        <f t="shared" si="28"/>
        <v>0</v>
      </c>
      <c r="BH109" s="127">
        <f t="shared" si="28"/>
        <v>0</v>
      </c>
      <c r="BI109" s="127">
        <f t="shared" si="28"/>
        <v>0</v>
      </c>
      <c r="BJ109" s="127">
        <f t="shared" si="28"/>
        <v>0</v>
      </c>
      <c r="BK109" s="127">
        <f t="shared" si="28"/>
        <v>0</v>
      </c>
      <c r="BL109" s="127">
        <f t="shared" si="28"/>
        <v>0</v>
      </c>
      <c r="BM109" s="127">
        <f t="shared" si="28"/>
        <v>0</v>
      </c>
      <c r="BN109" s="127">
        <f t="shared" si="28"/>
        <v>0</v>
      </c>
      <c r="BO109" s="127">
        <f t="shared" si="28"/>
        <v>0</v>
      </c>
      <c r="BP109" s="127">
        <f t="shared" si="28"/>
        <v>0</v>
      </c>
    </row>
    <row r="110" spans="1:129" s="103" customFormat="1" x14ac:dyDescent="0.2">
      <c r="D110" s="102" t="s">
        <v>332</v>
      </c>
      <c r="I110" s="127">
        <f>AVERAGE(I4:I107)</f>
        <v>4.9423076923076925</v>
      </c>
      <c r="J110" s="127">
        <f t="shared" ref="J110:AH110" si="29">AVERAGE(J4:J107)</f>
        <v>6.1057692307692308</v>
      </c>
      <c r="K110" s="127">
        <f t="shared" si="29"/>
        <v>6.1826923076923075</v>
      </c>
      <c r="L110" s="127">
        <f t="shared" si="29"/>
        <v>6.7019230769230766</v>
      </c>
      <c r="M110" s="127">
        <f t="shared" si="29"/>
        <v>6.7884615384615383</v>
      </c>
      <c r="N110" s="127">
        <f t="shared" si="29"/>
        <v>5.4423076923076925</v>
      </c>
      <c r="O110" s="127">
        <f t="shared" si="29"/>
        <v>8.5961538461538467</v>
      </c>
      <c r="P110" s="127">
        <f t="shared" si="29"/>
        <v>6.5673076923076925</v>
      </c>
      <c r="Q110" s="127">
        <f t="shared" si="29"/>
        <v>5.1442307692307692</v>
      </c>
      <c r="R110" s="127">
        <f t="shared" si="29"/>
        <v>3.8365384615384617</v>
      </c>
      <c r="S110" s="127">
        <f t="shared" si="29"/>
        <v>3.25</v>
      </c>
      <c r="T110" s="127">
        <f t="shared" si="29"/>
        <v>3.5</v>
      </c>
      <c r="U110" s="127">
        <f t="shared" si="29"/>
        <v>3.1923076923076925</v>
      </c>
      <c r="V110" s="127">
        <f t="shared" si="29"/>
        <v>2.9320388349514563</v>
      </c>
      <c r="W110" s="127">
        <f t="shared" si="29"/>
        <v>3.2788461538461537</v>
      </c>
      <c r="X110" s="127">
        <f t="shared" si="29"/>
        <v>2.7352941176470589</v>
      </c>
      <c r="Y110" s="127">
        <f t="shared" si="29"/>
        <v>2.941747572815534</v>
      </c>
      <c r="Z110" s="127">
        <f t="shared" si="29"/>
        <v>3.233009708737864</v>
      </c>
      <c r="AA110" s="127">
        <f t="shared" si="29"/>
        <v>2.9230769230769229</v>
      </c>
      <c r="AB110" s="127">
        <f t="shared" si="29"/>
        <v>2.8365384615384617</v>
      </c>
      <c r="AC110" s="127">
        <f t="shared" si="29"/>
        <v>2.8640776699029127</v>
      </c>
      <c r="AD110" s="127">
        <f t="shared" si="29"/>
        <v>2.4615384615384617</v>
      </c>
      <c r="AE110" s="127">
        <f t="shared" si="29"/>
        <v>2.5096153846153846</v>
      </c>
      <c r="AF110" s="127">
        <f t="shared" si="29"/>
        <v>2.125</v>
      </c>
      <c r="AG110" s="127">
        <f t="shared" si="29"/>
        <v>1.8942307692307692</v>
      </c>
      <c r="AH110" s="127">
        <f t="shared" si="29"/>
        <v>4.8942307692307692</v>
      </c>
      <c r="AI110" s="127"/>
      <c r="AJ110" s="127"/>
      <c r="AK110" s="127"/>
      <c r="AL110" s="127"/>
      <c r="AM110" s="127"/>
      <c r="AN110" s="127"/>
      <c r="AO110" s="127"/>
      <c r="AP110" s="127"/>
      <c r="AQ110" s="127">
        <f t="shared" ref="AQ110:BP110" si="30">AVERAGE(AQ4:AQ107)</f>
        <v>5.375</v>
      </c>
      <c r="AR110" s="127">
        <f t="shared" si="30"/>
        <v>6.0194174757281553</v>
      </c>
      <c r="AS110" s="127">
        <f t="shared" si="30"/>
        <v>6.2692307692307692</v>
      </c>
      <c r="AT110" s="127">
        <f t="shared" si="30"/>
        <v>6.625</v>
      </c>
      <c r="AU110" s="127">
        <f t="shared" si="30"/>
        <v>6.4807692307692308</v>
      </c>
      <c r="AV110" s="127">
        <f t="shared" si="30"/>
        <v>5.1538461538461542</v>
      </c>
      <c r="AW110" s="127">
        <f t="shared" si="30"/>
        <v>8.2692307692307701</v>
      </c>
      <c r="AX110" s="127">
        <f t="shared" si="30"/>
        <v>6.740384615384615</v>
      </c>
      <c r="AY110" s="127">
        <f t="shared" si="30"/>
        <v>4.384615384615385</v>
      </c>
      <c r="AZ110" s="127">
        <f t="shared" si="30"/>
        <v>3.4519230769230771</v>
      </c>
      <c r="BA110" s="127">
        <f t="shared" si="30"/>
        <v>3.1826923076923075</v>
      </c>
      <c r="BB110" s="127">
        <f t="shared" si="30"/>
        <v>3.3173076923076925</v>
      </c>
      <c r="BC110" s="127">
        <f t="shared" si="30"/>
        <v>3.125</v>
      </c>
      <c r="BD110" s="127">
        <f t="shared" si="30"/>
        <v>3.4519230769230771</v>
      </c>
      <c r="BE110" s="127">
        <f t="shared" si="30"/>
        <v>3.9038461538461537</v>
      </c>
      <c r="BF110" s="127">
        <f t="shared" si="30"/>
        <v>3.2307692307692308</v>
      </c>
      <c r="BG110" s="127">
        <f t="shared" si="30"/>
        <v>3.4807692307692308</v>
      </c>
      <c r="BH110" s="127">
        <f t="shared" si="30"/>
        <v>3.4174757281553396</v>
      </c>
      <c r="BI110" s="127">
        <f t="shared" si="30"/>
        <v>3.25</v>
      </c>
      <c r="BJ110" s="127">
        <f t="shared" si="30"/>
        <v>2.9019607843137254</v>
      </c>
      <c r="BK110" s="127">
        <f t="shared" si="30"/>
        <v>2.6153846153846154</v>
      </c>
      <c r="BL110" s="127">
        <f t="shared" si="30"/>
        <v>2.3592233009708736</v>
      </c>
      <c r="BM110" s="127">
        <f t="shared" si="30"/>
        <v>2.4615384615384617</v>
      </c>
      <c r="BN110" s="127">
        <f t="shared" si="30"/>
        <v>1.8365384615384615</v>
      </c>
      <c r="BO110" s="127">
        <f t="shared" si="30"/>
        <v>1.6346153846153846</v>
      </c>
      <c r="BP110" s="127">
        <f t="shared" si="30"/>
        <v>4.75</v>
      </c>
    </row>
    <row r="111" spans="1:129" s="103" customFormat="1" x14ac:dyDescent="0.2">
      <c r="D111" s="102" t="s">
        <v>59</v>
      </c>
      <c r="I111" s="127">
        <f>_xlfn.STDEV.S(I4:I107)</f>
        <v>2.8517646489751107</v>
      </c>
      <c r="J111" s="127">
        <f t="shared" ref="J111:AH111" si="31">_xlfn.STDEV.S(J4:J107)</f>
        <v>2.3603450020606735</v>
      </c>
      <c r="K111" s="127">
        <f t="shared" si="31"/>
        <v>2.3223875523351447</v>
      </c>
      <c r="L111" s="127">
        <f t="shared" si="31"/>
        <v>2.3519453121420457</v>
      </c>
      <c r="M111" s="127">
        <f t="shared" si="31"/>
        <v>2.1346565942102682</v>
      </c>
      <c r="N111" s="127">
        <f t="shared" si="31"/>
        <v>2.4803183442599246</v>
      </c>
      <c r="O111" s="127">
        <f t="shared" si="31"/>
        <v>1.7544353267953188</v>
      </c>
      <c r="P111" s="127">
        <f t="shared" si="31"/>
        <v>1.7335323558209446</v>
      </c>
      <c r="Q111" s="127">
        <f t="shared" si="31"/>
        <v>2.7779236124692064</v>
      </c>
      <c r="R111" s="127">
        <f t="shared" si="31"/>
        <v>2.6698990087553778</v>
      </c>
      <c r="S111" s="127">
        <f t="shared" si="31"/>
        <v>2.3801362447745129</v>
      </c>
      <c r="T111" s="127">
        <f t="shared" si="31"/>
        <v>2.758921978860021</v>
      </c>
      <c r="U111" s="127">
        <f t="shared" si="31"/>
        <v>2.9065607844541397</v>
      </c>
      <c r="V111" s="127">
        <f t="shared" si="31"/>
        <v>2.5447452044045207</v>
      </c>
      <c r="W111" s="127">
        <f t="shared" si="31"/>
        <v>2.7000781389959978</v>
      </c>
      <c r="X111" s="127">
        <f t="shared" si="31"/>
        <v>2.6020801678209371</v>
      </c>
      <c r="Y111" s="127">
        <f t="shared" si="31"/>
        <v>2.7073800471986829</v>
      </c>
      <c r="Z111" s="127">
        <f t="shared" si="31"/>
        <v>2.8117536342832059</v>
      </c>
      <c r="AA111" s="127">
        <f t="shared" si="31"/>
        <v>2.7081047279096064</v>
      </c>
      <c r="AB111" s="127">
        <f t="shared" si="31"/>
        <v>2.7733495115238278</v>
      </c>
      <c r="AC111" s="127">
        <f t="shared" si="31"/>
        <v>2.8042284028025808</v>
      </c>
      <c r="AD111" s="127">
        <f t="shared" si="31"/>
        <v>2.6215058183776554</v>
      </c>
      <c r="AE111" s="127">
        <f t="shared" si="31"/>
        <v>2.5882302395584711</v>
      </c>
      <c r="AF111" s="127">
        <f t="shared" si="31"/>
        <v>2.3052809781780428</v>
      </c>
      <c r="AG111" s="127">
        <f t="shared" si="31"/>
        <v>2.3396882591730086</v>
      </c>
      <c r="AH111" s="127">
        <f t="shared" si="31"/>
        <v>2.2204620757229057</v>
      </c>
      <c r="AI111" s="127"/>
      <c r="AJ111" s="127"/>
      <c r="AK111" s="127"/>
      <c r="AL111" s="127"/>
      <c r="AM111" s="127"/>
      <c r="AN111" s="127"/>
      <c r="AO111" s="127"/>
      <c r="AP111" s="127"/>
      <c r="AQ111" s="127">
        <f t="shared" ref="AQ111:BP111" si="32">_xlfn.STDEV.S(AQ4:AQ107)</f>
        <v>3.0054562033560335</v>
      </c>
      <c r="AR111" s="127">
        <f t="shared" si="32"/>
        <v>2.3638643275999254</v>
      </c>
      <c r="AS111" s="127">
        <f t="shared" si="32"/>
        <v>2.4345042725418753</v>
      </c>
      <c r="AT111" s="127">
        <f t="shared" si="32"/>
        <v>2.4699652133865784</v>
      </c>
      <c r="AU111" s="127">
        <f t="shared" si="32"/>
        <v>2.4965248438065037</v>
      </c>
      <c r="AV111" s="127">
        <f t="shared" si="32"/>
        <v>2.3842901317608658</v>
      </c>
      <c r="AW111" s="127">
        <f t="shared" si="32"/>
        <v>2.1051521137335136</v>
      </c>
      <c r="AX111" s="127">
        <f t="shared" si="32"/>
        <v>1.7680837760084553</v>
      </c>
      <c r="AY111" s="127">
        <f t="shared" si="32"/>
        <v>2.8157245435240523</v>
      </c>
      <c r="AZ111" s="127">
        <f t="shared" si="32"/>
        <v>2.5802829967931729</v>
      </c>
      <c r="BA111" s="127">
        <f t="shared" si="32"/>
        <v>2.5985971685146003</v>
      </c>
      <c r="BB111" s="127">
        <f t="shared" si="32"/>
        <v>2.6227696880292615</v>
      </c>
      <c r="BC111" s="127">
        <f t="shared" si="32"/>
        <v>2.7858431991225006</v>
      </c>
      <c r="BD111" s="127">
        <f t="shared" si="32"/>
        <v>2.6508097597479354</v>
      </c>
      <c r="BE111" s="127">
        <f t="shared" si="32"/>
        <v>2.9870894713888552</v>
      </c>
      <c r="BF111" s="127">
        <f t="shared" si="32"/>
        <v>2.6956663143399937</v>
      </c>
      <c r="BG111" s="127">
        <f t="shared" si="32"/>
        <v>2.8454725381992363</v>
      </c>
      <c r="BH111" s="127">
        <f t="shared" si="32"/>
        <v>2.6513935360916592</v>
      </c>
      <c r="BI111" s="127">
        <f t="shared" si="32"/>
        <v>2.6503342892284727</v>
      </c>
      <c r="BJ111" s="127">
        <f t="shared" si="32"/>
        <v>2.7268732463055922</v>
      </c>
      <c r="BK111" s="127">
        <f t="shared" si="32"/>
        <v>2.7388173066096098</v>
      </c>
      <c r="BL111" s="127">
        <f t="shared" si="32"/>
        <v>2.768358928233507</v>
      </c>
      <c r="BM111" s="127">
        <f t="shared" si="32"/>
        <v>2.6473033611365717</v>
      </c>
      <c r="BN111" s="127">
        <f t="shared" si="32"/>
        <v>2.14118457788314</v>
      </c>
      <c r="BO111" s="127">
        <f t="shared" si="32"/>
        <v>2.0671151151250604</v>
      </c>
      <c r="BP111" s="127">
        <f t="shared" si="32"/>
        <v>2.4004449425742092</v>
      </c>
    </row>
    <row r="112" spans="1:129" s="103" customFormat="1" x14ac:dyDescent="0.2">
      <c r="D112" s="102" t="s">
        <v>333</v>
      </c>
      <c r="I112" s="98">
        <v>3.7539999999999997E-2</v>
      </c>
      <c r="J112" s="97">
        <v>0.36316999999999999</v>
      </c>
      <c r="K112" s="97">
        <v>0.15866</v>
      </c>
      <c r="L112" s="97">
        <v>0.48404999999999998</v>
      </c>
      <c r="M112" s="97">
        <v>7.6359999999999997E-2</v>
      </c>
      <c r="N112" s="97">
        <v>6.3009999999999997E-2</v>
      </c>
      <c r="O112" s="97">
        <v>8.0759999999999998E-2</v>
      </c>
      <c r="P112" s="97">
        <v>7.9269999999999993E-2</v>
      </c>
      <c r="Q112" s="98">
        <v>1.2800000000000001E-3</v>
      </c>
      <c r="R112" s="98">
        <v>5.96E-3</v>
      </c>
      <c r="S112" s="98">
        <v>3.0779999999999998E-2</v>
      </c>
      <c r="T112" s="97">
        <v>7.6719999999999997E-2</v>
      </c>
      <c r="U112" s="97">
        <v>0.36281999999999998</v>
      </c>
      <c r="V112" s="97">
        <v>0.96809999999999996</v>
      </c>
      <c r="W112" s="97">
        <v>0.21870000000000001</v>
      </c>
      <c r="X112" s="97">
        <v>0.21870000000000001</v>
      </c>
      <c r="Y112" s="97">
        <v>0.36812</v>
      </c>
      <c r="Z112" s="98">
        <v>0.33179999999999998</v>
      </c>
      <c r="AA112" s="98">
        <v>4.36E-2</v>
      </c>
      <c r="AB112" s="97">
        <v>5.2380000000000003E-2</v>
      </c>
      <c r="AC112" s="97">
        <v>2.98E-3</v>
      </c>
      <c r="AD112" s="97">
        <v>1.242E-2</v>
      </c>
      <c r="AE112" s="97">
        <v>0.30771999999999999</v>
      </c>
      <c r="AF112" s="97">
        <v>2.5999999999999999E-2</v>
      </c>
      <c r="AG112" s="97">
        <v>1.9800000000000002E-2</v>
      </c>
      <c r="AH112" s="97">
        <v>4.3380000000000002E-2</v>
      </c>
      <c r="AI112" s="97"/>
      <c r="AJ112" s="97"/>
      <c r="AK112" s="97"/>
      <c r="AL112" s="97"/>
      <c r="AM112" s="97"/>
      <c r="AN112" s="97"/>
      <c r="AO112" s="97"/>
      <c r="AP112" s="97"/>
      <c r="AQ112" s="97"/>
      <c r="AR112" s="97"/>
      <c r="AS112" s="97"/>
      <c r="AT112" s="97"/>
      <c r="AU112" s="97"/>
      <c r="AV112" s="97"/>
      <c r="AW112" s="97"/>
      <c r="AX112" s="97"/>
      <c r="AY112" s="97"/>
      <c r="AZ112" s="97"/>
      <c r="BA112" s="97"/>
      <c r="BB112" s="97"/>
      <c r="BC112" s="97"/>
      <c r="BD112" s="97"/>
      <c r="BE112" s="97"/>
      <c r="BF112" s="97"/>
      <c r="BG112" s="97"/>
      <c r="BH112" s="97"/>
      <c r="BI112" s="97"/>
      <c r="BJ112" s="97"/>
      <c r="BK112" s="97"/>
      <c r="BL112" s="97"/>
      <c r="BM112" s="97"/>
      <c r="BN112" s="97"/>
      <c r="BO112" s="97"/>
      <c r="BP112" s="97"/>
    </row>
    <row r="113" spans="9:68" s="104" customFormat="1" ht="13" x14ac:dyDescent="0.2">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Q113" s="108"/>
      <c r="AR113" s="109"/>
      <c r="AS113" s="110"/>
      <c r="AT113" s="109"/>
      <c r="AU113" s="111"/>
      <c r="AV113" s="112"/>
      <c r="AW113" s="109"/>
      <c r="AX113" s="113"/>
      <c r="AY113" s="114"/>
      <c r="AZ113" s="109"/>
      <c r="BA113" s="115"/>
      <c r="BB113" s="109"/>
      <c r="BC113" s="116"/>
      <c r="BD113" s="109"/>
      <c r="BE113" s="117"/>
      <c r="BF113" s="109"/>
      <c r="BG113" s="118"/>
      <c r="BH113" s="109"/>
      <c r="BI113" s="119"/>
      <c r="BJ113" s="109"/>
      <c r="BK113" s="120"/>
      <c r="BL113" s="109"/>
      <c r="BM113" s="121"/>
      <c r="BN113" s="109"/>
      <c r="BO113" s="122"/>
      <c r="BP113" s="109"/>
    </row>
    <row r="114" spans="9:68" s="104" customFormat="1" ht="12" x14ac:dyDescent="0.15">
      <c r="I114" s="106"/>
      <c r="J114" s="106"/>
      <c r="K114" s="106"/>
      <c r="L114" s="106"/>
      <c r="M114" s="106"/>
      <c r="N114" s="106"/>
      <c r="O114" s="106"/>
      <c r="P114" s="106"/>
      <c r="Q114" s="106"/>
      <c r="R114" s="106"/>
      <c r="S114" s="106"/>
      <c r="T114" s="106"/>
      <c r="U114" s="106"/>
      <c r="V114" s="106"/>
      <c r="W114" s="106"/>
      <c r="X114" s="106"/>
      <c r="Y114" s="106"/>
      <c r="Z114" s="106"/>
      <c r="AA114" s="106"/>
      <c r="AB114" s="106"/>
      <c r="AC114" s="106"/>
      <c r="AD114" s="106"/>
      <c r="AE114" s="106"/>
      <c r="AF114" s="106"/>
      <c r="AG114" s="106"/>
      <c r="AH114" s="106"/>
      <c r="AQ114" s="108"/>
      <c r="AR114" s="109"/>
      <c r="AS114" s="110"/>
      <c r="AT114" s="109"/>
      <c r="AU114" s="111"/>
      <c r="AV114" s="112"/>
      <c r="AW114" s="109"/>
      <c r="AX114" s="113"/>
      <c r="AY114" s="114"/>
      <c r="AZ114" s="109"/>
      <c r="BA114" s="115"/>
      <c r="BB114" s="109"/>
      <c r="BC114" s="116"/>
      <c r="BD114" s="109"/>
      <c r="BE114" s="117"/>
      <c r="BF114" s="109"/>
      <c r="BG114" s="118"/>
      <c r="BH114" s="109"/>
      <c r="BI114" s="119"/>
      <c r="BJ114" s="109"/>
      <c r="BK114" s="120"/>
      <c r="BL114" s="109"/>
      <c r="BM114" s="121"/>
      <c r="BN114" s="109"/>
      <c r="BO114" s="122"/>
      <c r="BP114" s="109"/>
    </row>
    <row r="115" spans="9:68" s="104" customFormat="1" ht="13" x14ac:dyDescent="0.2">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07"/>
      <c r="AE115" s="107"/>
      <c r="AF115" s="107"/>
      <c r="AG115" s="107"/>
      <c r="AH115" s="107"/>
      <c r="AQ115" s="108"/>
      <c r="AR115" s="109"/>
      <c r="AS115" s="110"/>
      <c r="AT115" s="109"/>
      <c r="AU115" s="111"/>
      <c r="AV115" s="112"/>
      <c r="AW115" s="109"/>
      <c r="AX115" s="113"/>
      <c r="AY115" s="114"/>
      <c r="AZ115" s="109"/>
      <c r="BA115" s="115"/>
      <c r="BB115" s="109"/>
      <c r="BC115" s="116"/>
      <c r="BD115" s="109"/>
      <c r="BE115" s="117"/>
      <c r="BF115" s="109"/>
      <c r="BG115" s="118"/>
      <c r="BH115" s="109"/>
      <c r="BI115" s="119"/>
      <c r="BJ115" s="109"/>
      <c r="BK115" s="120"/>
      <c r="BL115" s="109"/>
      <c r="BM115" s="121"/>
      <c r="BN115" s="109"/>
      <c r="BO115" s="122"/>
      <c r="BP115" s="109"/>
    </row>
    <row r="116" spans="9:68" s="104" customFormat="1" ht="12" x14ac:dyDescent="0.15">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Q116" s="108"/>
      <c r="AR116" s="109"/>
      <c r="AS116" s="110"/>
      <c r="AT116" s="109"/>
      <c r="AU116" s="111"/>
      <c r="AV116" s="112"/>
      <c r="AW116" s="109"/>
      <c r="AX116" s="113"/>
      <c r="AY116" s="114"/>
      <c r="AZ116" s="109"/>
      <c r="BA116" s="115"/>
      <c r="BB116" s="109"/>
      <c r="BC116" s="116"/>
      <c r="BD116" s="109"/>
      <c r="BE116" s="117"/>
      <c r="BF116" s="109"/>
      <c r="BG116" s="118"/>
      <c r="BH116" s="109"/>
      <c r="BI116" s="119"/>
      <c r="BJ116" s="109"/>
      <c r="BK116" s="120"/>
      <c r="BL116" s="109"/>
      <c r="BM116" s="121"/>
      <c r="BN116" s="109"/>
      <c r="BO116" s="122"/>
      <c r="BP116" s="109"/>
    </row>
    <row r="117" spans="9:68" s="104" customFormat="1" ht="13" x14ac:dyDescent="0.2">
      <c r="I117" s="123"/>
      <c r="J117" s="124"/>
      <c r="K117" s="124"/>
      <c r="L117" s="124"/>
      <c r="M117" s="124"/>
      <c r="N117" s="124"/>
      <c r="O117" s="124"/>
      <c r="P117" s="123"/>
      <c r="Q117" s="123"/>
      <c r="R117" s="123"/>
      <c r="S117" s="123"/>
      <c r="T117" s="124"/>
      <c r="U117" s="124"/>
      <c r="V117" s="124"/>
      <c r="W117" s="124"/>
      <c r="X117" s="124"/>
      <c r="Y117" s="124"/>
      <c r="Z117" s="123"/>
      <c r="AA117" s="123"/>
      <c r="AB117" s="124"/>
      <c r="AC117" s="123"/>
      <c r="AD117" s="123"/>
      <c r="AE117" s="124"/>
      <c r="AF117" s="123"/>
      <c r="AG117" s="123"/>
      <c r="AH117" s="123"/>
      <c r="AQ117" s="108"/>
      <c r="AR117" s="109"/>
      <c r="AS117" s="110"/>
      <c r="AT117" s="109"/>
      <c r="AU117" s="111"/>
      <c r="AV117" s="112"/>
      <c r="AW117" s="109"/>
      <c r="AX117" s="113"/>
      <c r="AY117" s="114"/>
      <c r="AZ117" s="109"/>
      <c r="BA117" s="115"/>
      <c r="BB117" s="109"/>
      <c r="BC117" s="116"/>
      <c r="BD117" s="109"/>
      <c r="BE117" s="117"/>
      <c r="BF117" s="109"/>
      <c r="BG117" s="118"/>
      <c r="BH117" s="109"/>
      <c r="BI117" s="119"/>
      <c r="BJ117" s="109"/>
      <c r="BK117" s="120"/>
      <c r="BL117" s="109"/>
      <c r="BM117" s="121"/>
      <c r="BN117" s="109"/>
      <c r="BO117" s="122"/>
      <c r="BP117" s="109"/>
    </row>
    <row r="118" spans="9:68" s="104" customFormat="1" ht="12" x14ac:dyDescent="0.15">
      <c r="I118" s="106"/>
      <c r="J118" s="106"/>
      <c r="K118" s="106"/>
      <c r="L118" s="106"/>
      <c r="M118" s="106"/>
      <c r="N118" s="106"/>
      <c r="O118" s="106"/>
      <c r="P118" s="106"/>
      <c r="Q118" s="106"/>
      <c r="R118" s="106"/>
      <c r="S118" s="106"/>
      <c r="T118" s="106"/>
      <c r="U118" s="106"/>
      <c r="V118" s="106"/>
      <c r="W118" s="106"/>
      <c r="X118" s="106"/>
      <c r="Y118" s="106"/>
      <c r="Z118" s="106"/>
      <c r="AA118" s="106"/>
      <c r="AB118" s="106"/>
      <c r="AC118" s="106"/>
      <c r="AD118" s="106"/>
      <c r="AE118" s="106"/>
      <c r="AF118" s="106"/>
      <c r="AG118" s="106"/>
      <c r="AH118" s="106"/>
      <c r="AQ118" s="108"/>
      <c r="AR118" s="109"/>
      <c r="AS118" s="110"/>
      <c r="AT118" s="109"/>
      <c r="AU118" s="111"/>
      <c r="AV118" s="112"/>
      <c r="AW118" s="109"/>
      <c r="AX118" s="113"/>
      <c r="AY118" s="114"/>
      <c r="AZ118" s="109"/>
      <c r="BA118" s="115"/>
      <c r="BB118" s="109"/>
      <c r="BC118" s="116"/>
      <c r="BD118" s="109"/>
      <c r="BE118" s="117"/>
      <c r="BF118" s="109"/>
      <c r="BG118" s="118"/>
      <c r="BH118" s="109"/>
      <c r="BI118" s="119"/>
      <c r="BJ118" s="109"/>
      <c r="BK118" s="120"/>
      <c r="BL118" s="109"/>
      <c r="BM118" s="121"/>
      <c r="BN118" s="109"/>
      <c r="BO118" s="122"/>
      <c r="BP118" s="109"/>
    </row>
    <row r="119" spans="9:68" s="104" customFormat="1" ht="13" x14ac:dyDescent="0.2">
      <c r="I119" s="105"/>
      <c r="J119" s="105"/>
      <c r="K119" s="105"/>
      <c r="L119" s="105"/>
      <c r="M119" s="105"/>
      <c r="N119" s="105"/>
      <c r="O119" s="105"/>
      <c r="P119" s="105"/>
      <c r="Q119" s="105"/>
      <c r="R119" s="105"/>
      <c r="S119" s="105"/>
      <c r="T119" s="105"/>
      <c r="U119" s="105"/>
      <c r="V119" s="105"/>
      <c r="W119" s="105"/>
      <c r="X119" s="105"/>
      <c r="Y119" s="105"/>
      <c r="Z119" s="105"/>
      <c r="AA119" s="105"/>
      <c r="AB119" s="105"/>
      <c r="AC119" s="105"/>
      <c r="AD119" s="105"/>
      <c r="AE119" s="105"/>
      <c r="AF119" s="105"/>
      <c r="AG119" s="105"/>
      <c r="AH119" s="105"/>
      <c r="AQ119" s="108"/>
      <c r="AR119" s="109"/>
      <c r="AS119" s="110"/>
      <c r="AT119" s="109"/>
      <c r="AU119" s="111"/>
      <c r="AV119" s="112"/>
      <c r="AW119" s="109"/>
      <c r="AX119" s="113"/>
      <c r="AY119" s="114"/>
      <c r="AZ119" s="109"/>
      <c r="BA119" s="115"/>
      <c r="BB119" s="109"/>
      <c r="BC119" s="116"/>
      <c r="BD119" s="109"/>
      <c r="BE119" s="117"/>
      <c r="BF119" s="109"/>
      <c r="BG119" s="118"/>
      <c r="BH119" s="109"/>
      <c r="BI119" s="119"/>
      <c r="BJ119" s="109"/>
      <c r="BK119" s="120"/>
      <c r="BL119" s="109"/>
      <c r="BM119" s="121"/>
      <c r="BN119" s="109"/>
      <c r="BO119" s="122"/>
      <c r="BP119" s="109"/>
    </row>
    <row r="120" spans="9:68" s="104" customFormat="1" ht="12" x14ac:dyDescent="0.15">
      <c r="I120" s="106"/>
      <c r="J120" s="106"/>
      <c r="K120" s="106"/>
      <c r="L120" s="106"/>
      <c r="M120" s="106"/>
      <c r="N120" s="106"/>
      <c r="O120" s="106"/>
      <c r="P120" s="106"/>
      <c r="Q120" s="106"/>
      <c r="R120" s="106"/>
      <c r="S120" s="106"/>
      <c r="T120" s="106"/>
      <c r="U120" s="106"/>
      <c r="V120" s="106"/>
      <c r="W120" s="106"/>
      <c r="X120" s="106"/>
      <c r="Y120" s="106"/>
      <c r="Z120" s="106"/>
      <c r="AA120" s="106"/>
      <c r="AB120" s="106"/>
      <c r="AC120" s="106"/>
      <c r="AD120" s="106"/>
      <c r="AE120" s="106"/>
      <c r="AF120" s="106"/>
      <c r="AG120" s="106"/>
      <c r="AH120" s="106"/>
      <c r="AQ120" s="108"/>
      <c r="AR120" s="109"/>
      <c r="AS120" s="110"/>
      <c r="AT120" s="109"/>
      <c r="AU120" s="111"/>
      <c r="AV120" s="112"/>
      <c r="AW120" s="109"/>
      <c r="AX120" s="113"/>
      <c r="AY120" s="114"/>
      <c r="AZ120" s="109"/>
      <c r="BA120" s="115"/>
      <c r="BB120" s="109"/>
      <c r="BC120" s="116"/>
      <c r="BD120" s="109"/>
      <c r="BE120" s="117"/>
      <c r="BF120" s="109"/>
      <c r="BG120" s="118"/>
      <c r="BH120" s="109"/>
      <c r="BI120" s="119"/>
      <c r="BJ120" s="109"/>
      <c r="BK120" s="120"/>
      <c r="BL120" s="109"/>
      <c r="BM120" s="121"/>
      <c r="BN120" s="109"/>
      <c r="BO120" s="122"/>
      <c r="BP120" s="109"/>
    </row>
    <row r="121" spans="9:68" s="104" customFormat="1" ht="13" x14ac:dyDescent="0.2">
      <c r="I121" s="107"/>
      <c r="J121" s="107"/>
      <c r="K121" s="107"/>
      <c r="L121" s="107"/>
      <c r="M121" s="107"/>
      <c r="N121" s="107"/>
      <c r="O121" s="107"/>
      <c r="P121" s="107"/>
      <c r="Q121" s="107"/>
      <c r="R121" s="107"/>
      <c r="S121" s="107"/>
      <c r="T121" s="107"/>
      <c r="U121" s="107"/>
      <c r="V121" s="107"/>
      <c r="W121" s="107"/>
      <c r="X121" s="107"/>
      <c r="Y121" s="107"/>
      <c r="Z121" s="107"/>
      <c r="AA121" s="107"/>
      <c r="AB121" s="107"/>
      <c r="AC121" s="107"/>
      <c r="AD121" s="107"/>
      <c r="AE121" s="107"/>
      <c r="AF121" s="107"/>
      <c r="AG121" s="107"/>
      <c r="AH121" s="107"/>
      <c r="AQ121" s="108"/>
      <c r="AR121" s="109"/>
      <c r="AS121" s="110"/>
      <c r="AT121" s="109"/>
      <c r="AU121" s="111"/>
      <c r="AV121" s="112"/>
      <c r="AW121" s="109"/>
      <c r="AX121" s="113"/>
      <c r="AY121" s="114"/>
      <c r="AZ121" s="109"/>
      <c r="BA121" s="115"/>
      <c r="BB121" s="109"/>
      <c r="BC121" s="116"/>
      <c r="BD121" s="109"/>
      <c r="BE121" s="117"/>
      <c r="BF121" s="109"/>
      <c r="BG121" s="118"/>
      <c r="BH121" s="109"/>
      <c r="BI121" s="119"/>
      <c r="BJ121" s="109"/>
      <c r="BK121" s="120"/>
      <c r="BL121" s="109"/>
      <c r="BM121" s="121"/>
      <c r="BN121" s="109"/>
      <c r="BO121" s="122"/>
      <c r="BP121" s="109"/>
    </row>
    <row r="122" spans="9:68" s="104" customFormat="1" ht="12" x14ac:dyDescent="0.15">
      <c r="I122" s="106"/>
      <c r="J122" s="106"/>
      <c r="K122" s="106"/>
      <c r="L122" s="106"/>
      <c r="M122" s="106"/>
      <c r="N122" s="106"/>
      <c r="O122" s="106"/>
      <c r="P122" s="106"/>
      <c r="Q122" s="106"/>
      <c r="R122" s="106"/>
      <c r="S122" s="106"/>
      <c r="T122" s="106"/>
      <c r="U122" s="106"/>
      <c r="V122" s="106"/>
      <c r="W122" s="106"/>
      <c r="X122" s="106"/>
      <c r="Y122" s="106"/>
      <c r="Z122" s="106"/>
      <c r="AA122" s="106"/>
      <c r="AB122" s="106"/>
      <c r="AC122" s="106"/>
      <c r="AD122" s="106"/>
      <c r="AE122" s="106"/>
      <c r="AF122" s="106"/>
      <c r="AG122" s="106"/>
      <c r="AH122" s="106"/>
      <c r="AQ122" s="108"/>
      <c r="AR122" s="109"/>
      <c r="AS122" s="110"/>
      <c r="AT122" s="109"/>
      <c r="AU122" s="111"/>
      <c r="AV122" s="112"/>
      <c r="AW122" s="109"/>
      <c r="AX122" s="113"/>
      <c r="AY122" s="114"/>
      <c r="AZ122" s="109"/>
      <c r="BA122" s="115"/>
      <c r="BB122" s="109"/>
      <c r="BC122" s="116"/>
      <c r="BD122" s="109"/>
      <c r="BE122" s="117"/>
      <c r="BF122" s="109"/>
      <c r="BG122" s="118"/>
      <c r="BH122" s="109"/>
      <c r="BI122" s="119"/>
      <c r="BJ122" s="109"/>
      <c r="BK122" s="120"/>
      <c r="BL122" s="109"/>
      <c r="BM122" s="121"/>
      <c r="BN122" s="109"/>
      <c r="BO122" s="122"/>
      <c r="BP122" s="109"/>
    </row>
    <row r="123" spans="9:68" s="104" customFormat="1" ht="13" x14ac:dyDescent="0.2">
      <c r="I123" s="123"/>
      <c r="J123" s="124"/>
      <c r="K123" s="124"/>
      <c r="L123" s="124"/>
      <c r="M123" s="124"/>
      <c r="N123" s="124"/>
      <c r="O123" s="124"/>
      <c r="P123" s="123"/>
      <c r="Q123" s="123"/>
      <c r="R123" s="123"/>
      <c r="S123" s="123"/>
      <c r="T123" s="124"/>
      <c r="U123" s="124"/>
      <c r="V123" s="124"/>
      <c r="W123" s="124"/>
      <c r="X123" s="124"/>
      <c r="Y123" s="124"/>
      <c r="Z123" s="123"/>
      <c r="AA123" s="123"/>
      <c r="AB123" s="124"/>
      <c r="AC123" s="123"/>
      <c r="AD123" s="123"/>
      <c r="AE123" s="124"/>
      <c r="AF123" s="123"/>
      <c r="AG123" s="123"/>
      <c r="AH123" s="123"/>
      <c r="AQ123" s="108"/>
      <c r="AR123" s="109"/>
      <c r="AS123" s="110"/>
      <c r="AT123" s="109"/>
      <c r="AU123" s="111"/>
      <c r="AV123" s="112"/>
      <c r="AW123" s="109"/>
      <c r="AX123" s="113"/>
      <c r="AY123" s="114"/>
      <c r="AZ123" s="109"/>
      <c r="BA123" s="115"/>
      <c r="BB123" s="109"/>
      <c r="BC123" s="116"/>
      <c r="BD123" s="109"/>
      <c r="BE123" s="117"/>
      <c r="BF123" s="109"/>
      <c r="BG123" s="118"/>
      <c r="BH123" s="109"/>
      <c r="BI123" s="119"/>
      <c r="BJ123" s="109"/>
      <c r="BK123" s="120"/>
      <c r="BL123" s="109"/>
      <c r="BM123" s="121"/>
      <c r="BN123" s="109"/>
      <c r="BO123" s="122"/>
      <c r="BP123" s="109"/>
    </row>
  </sheetData>
  <mergeCells count="6">
    <mergeCell ref="I1:AH1"/>
    <mergeCell ref="AI1:BP1"/>
    <mergeCell ref="I2:P2"/>
    <mergeCell ref="AQ2:AX2"/>
    <mergeCell ref="Q2:AH2"/>
    <mergeCell ref="AY2:BP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FA58-287B-8C45-8EAC-11E4E3A42C7B}">
  <dimension ref="A1:BI44"/>
  <sheetViews>
    <sheetView workbookViewId="0">
      <pane ySplit="2" topLeftCell="A39" activePane="bottomLeft" state="frozen"/>
      <selection activeCell="H1" sqref="H1"/>
      <selection pane="bottomLeft" activeCell="F53" sqref="F53"/>
    </sheetView>
  </sheetViews>
  <sheetFormatPr baseColWidth="10" defaultColWidth="14.5" defaultRowHeight="16" x14ac:dyDescent="0.2"/>
  <cols>
    <col min="1" max="4" width="5.83203125" style="1" customWidth="1"/>
    <col min="5" max="6" width="8.83203125" style="1" customWidth="1"/>
    <col min="7" max="7" width="5.1640625" style="1" customWidth="1"/>
    <col min="8" max="8" width="11.1640625" style="1" customWidth="1"/>
    <col min="9" max="9" width="15.6640625" style="1" customWidth="1"/>
    <col min="10" max="10" width="5.6640625" style="103" customWidth="1"/>
    <col min="11" max="11" width="4.83203125" style="1" customWidth="1"/>
    <col min="12" max="12" width="4.83203125" style="84" customWidth="1"/>
    <col min="13" max="13" width="4.83203125" style="1" customWidth="1"/>
    <col min="14" max="14" width="4.83203125" style="89" customWidth="1"/>
    <col min="15" max="15" width="4.83203125" style="1" customWidth="1"/>
    <col min="16" max="16" width="4.83203125" style="87" customWidth="1"/>
    <col min="17" max="17" width="4.83203125" style="1" customWidth="1"/>
    <col min="18" max="18" width="4.83203125" style="90" customWidth="1"/>
    <col min="19" max="19" width="4.83203125" style="1" customWidth="1"/>
    <col min="20" max="20" width="4.83203125" style="92" customWidth="1"/>
    <col min="21" max="21" width="4.83203125" style="1" customWidth="1"/>
    <col min="22" max="22" width="4.83203125" style="91" customWidth="1"/>
    <col min="23" max="23" width="4.83203125" style="1" customWidth="1"/>
    <col min="24" max="24" width="4.83203125" style="172" customWidth="1"/>
    <col min="25" max="25" width="4.83203125" style="1" customWidth="1"/>
    <col min="26" max="26" width="4.83203125" style="47" customWidth="1"/>
    <col min="27" max="32" width="4.83203125" style="1" customWidth="1"/>
    <col min="33" max="33" width="4.83203125" style="103" customWidth="1"/>
    <col min="34" max="34" width="4.83203125" style="1" customWidth="1"/>
    <col min="35" max="35" width="4.83203125" style="84" customWidth="1"/>
    <col min="36" max="36" width="4.83203125" style="1" customWidth="1"/>
    <col min="37" max="37" width="4.83203125" style="89" customWidth="1"/>
    <col min="38" max="38" width="4.83203125" style="1" customWidth="1"/>
    <col min="39" max="39" width="4.83203125" style="87" customWidth="1"/>
    <col min="40" max="40" width="4.83203125" style="1" customWidth="1"/>
    <col min="41" max="41" width="4.83203125" style="90" customWidth="1"/>
    <col min="42" max="42" width="4.83203125" style="1" customWidth="1"/>
    <col min="43" max="43" width="4.83203125" style="92" customWidth="1"/>
    <col min="44" max="44" width="4.83203125" style="1" customWidth="1"/>
    <col min="45" max="45" width="4.83203125" style="91" customWidth="1"/>
    <col min="46" max="46" width="4.83203125" style="1" customWidth="1"/>
    <col min="47" max="47" width="4.83203125" style="172" customWidth="1"/>
    <col min="48" max="48" width="4.83203125" style="1" customWidth="1"/>
    <col min="49" max="49" width="4.83203125" style="47" customWidth="1"/>
    <col min="50" max="50" width="4.83203125" style="1" customWidth="1"/>
    <col min="51" max="61" width="2.83203125" style="1" customWidth="1"/>
    <col min="62" max="16384" width="14.5" style="1"/>
  </cols>
  <sheetData>
    <row r="1" spans="1:61" x14ac:dyDescent="0.2">
      <c r="J1" s="224" t="s">
        <v>344</v>
      </c>
      <c r="K1" s="225"/>
      <c r="L1" s="225"/>
      <c r="M1" s="225"/>
      <c r="N1" s="225"/>
      <c r="O1" s="225"/>
      <c r="P1" s="225"/>
      <c r="Q1" s="225"/>
      <c r="R1" s="225"/>
      <c r="S1" s="225"/>
      <c r="T1" s="225"/>
      <c r="U1" s="225"/>
      <c r="V1" s="225"/>
      <c r="W1" s="225"/>
      <c r="X1" s="225"/>
      <c r="Y1" s="225"/>
      <c r="Z1" s="225"/>
      <c r="AA1" s="225"/>
      <c r="AG1" s="224" t="s">
        <v>345</v>
      </c>
      <c r="AH1" s="225"/>
      <c r="AI1" s="225"/>
      <c r="AJ1" s="225"/>
      <c r="AK1" s="225"/>
      <c r="AL1" s="225"/>
      <c r="AM1" s="225"/>
      <c r="AN1" s="225"/>
      <c r="AO1" s="225"/>
      <c r="AP1" s="225"/>
      <c r="AQ1" s="225"/>
      <c r="AR1" s="225"/>
      <c r="AS1" s="225"/>
      <c r="AT1" s="225"/>
      <c r="AU1" s="225"/>
      <c r="AV1" s="225"/>
      <c r="AW1" s="225"/>
      <c r="AX1" s="225"/>
    </row>
    <row r="2" spans="1:61" s="187" customFormat="1" x14ac:dyDescent="0.2">
      <c r="A2" s="177" t="s">
        <v>176</v>
      </c>
      <c r="B2" s="177" t="s">
        <v>210</v>
      </c>
      <c r="C2" s="177" t="s">
        <v>211</v>
      </c>
      <c r="D2" s="177" t="s">
        <v>212</v>
      </c>
      <c r="E2" s="177" t="s">
        <v>213</v>
      </c>
      <c r="F2" s="177" t="s">
        <v>214</v>
      </c>
      <c r="G2" s="177" t="s">
        <v>215</v>
      </c>
      <c r="H2" s="177" t="s">
        <v>216</v>
      </c>
      <c r="I2" s="177" t="s">
        <v>217</v>
      </c>
      <c r="J2" s="178" t="s">
        <v>346</v>
      </c>
      <c r="K2" s="177" t="s">
        <v>347</v>
      </c>
      <c r="L2" s="179" t="s">
        <v>348</v>
      </c>
      <c r="M2" s="177" t="s">
        <v>349</v>
      </c>
      <c r="N2" s="180" t="s">
        <v>350</v>
      </c>
      <c r="O2" s="177" t="s">
        <v>351</v>
      </c>
      <c r="P2" s="181" t="s">
        <v>352</v>
      </c>
      <c r="Q2" s="177" t="s">
        <v>353</v>
      </c>
      <c r="R2" s="182" t="s">
        <v>350</v>
      </c>
      <c r="S2" s="177" t="s">
        <v>354</v>
      </c>
      <c r="T2" s="183" t="s">
        <v>355</v>
      </c>
      <c r="U2" s="177" t="s">
        <v>356</v>
      </c>
      <c r="V2" s="184" t="s">
        <v>357</v>
      </c>
      <c r="W2" s="177" t="s">
        <v>358</v>
      </c>
      <c r="X2" s="185" t="s">
        <v>359</v>
      </c>
      <c r="Y2" s="177" t="s">
        <v>360</v>
      </c>
      <c r="Z2" s="186" t="s">
        <v>361</v>
      </c>
      <c r="AA2" s="177" t="s">
        <v>362</v>
      </c>
      <c r="AB2" s="177" t="s">
        <v>218</v>
      </c>
      <c r="AC2" s="177" t="s">
        <v>219</v>
      </c>
      <c r="AD2" s="177" t="s">
        <v>220</v>
      </c>
      <c r="AE2" s="177" t="s">
        <v>221</v>
      </c>
      <c r="AF2" s="177" t="s">
        <v>222</v>
      </c>
      <c r="AG2" s="178" t="s">
        <v>223</v>
      </c>
      <c r="AH2" s="177" t="s">
        <v>224</v>
      </c>
      <c r="AI2" s="179" t="s">
        <v>225</v>
      </c>
      <c r="AJ2" s="177" t="s">
        <v>226</v>
      </c>
      <c r="AK2" s="180" t="s">
        <v>227</v>
      </c>
      <c r="AL2" s="177" t="s">
        <v>228</v>
      </c>
      <c r="AM2" s="181" t="s">
        <v>229</v>
      </c>
      <c r="AN2" s="177" t="s">
        <v>230</v>
      </c>
      <c r="AO2" s="182" t="s">
        <v>231</v>
      </c>
      <c r="AP2" s="177" t="s">
        <v>232</v>
      </c>
      <c r="AQ2" s="183" t="s">
        <v>233</v>
      </c>
      <c r="AR2" s="177" t="s">
        <v>234</v>
      </c>
      <c r="AS2" s="184" t="s">
        <v>235</v>
      </c>
      <c r="AT2" s="177" t="s">
        <v>236</v>
      </c>
      <c r="AU2" s="185" t="s">
        <v>237</v>
      </c>
      <c r="AV2" s="177" t="s">
        <v>238</v>
      </c>
      <c r="AW2" s="186" t="s">
        <v>239</v>
      </c>
      <c r="AX2" s="177" t="s">
        <v>240</v>
      </c>
      <c r="AY2" s="177"/>
      <c r="AZ2" s="177"/>
      <c r="BA2" s="177"/>
      <c r="BB2" s="177"/>
      <c r="BC2" s="177"/>
      <c r="BD2" s="177"/>
      <c r="BE2" s="177"/>
      <c r="BF2" s="177"/>
      <c r="BG2" s="177"/>
      <c r="BH2" s="177"/>
      <c r="BI2" s="177"/>
    </row>
    <row r="3" spans="1:61" s="39" customFormat="1" x14ac:dyDescent="0.2">
      <c r="A3" s="22" t="s">
        <v>4</v>
      </c>
      <c r="B3" s="22" t="s">
        <v>378</v>
      </c>
      <c r="C3" s="22">
        <v>33</v>
      </c>
      <c r="D3" s="22" t="s">
        <v>379</v>
      </c>
      <c r="E3" s="22" t="s">
        <v>380</v>
      </c>
      <c r="F3" s="22" t="s">
        <v>370</v>
      </c>
      <c r="G3" s="22" t="s">
        <v>367</v>
      </c>
      <c r="H3" s="22" t="s">
        <v>381</v>
      </c>
      <c r="I3" s="22" t="s">
        <v>382</v>
      </c>
      <c r="J3" s="169">
        <v>6</v>
      </c>
      <c r="K3" s="22">
        <v>8</v>
      </c>
      <c r="L3" s="25">
        <v>8</v>
      </c>
      <c r="M3" s="22">
        <v>8</v>
      </c>
      <c r="N3" s="31">
        <v>6</v>
      </c>
      <c r="O3" s="22">
        <v>7</v>
      </c>
      <c r="P3" s="28">
        <v>8</v>
      </c>
      <c r="Q3" s="22">
        <v>8</v>
      </c>
      <c r="R3" s="32">
        <v>8</v>
      </c>
      <c r="S3" s="22">
        <v>8</v>
      </c>
      <c r="T3" s="35">
        <v>8</v>
      </c>
      <c r="U3" s="22">
        <v>8</v>
      </c>
      <c r="V3" s="34">
        <v>8</v>
      </c>
      <c r="W3" s="22">
        <v>8</v>
      </c>
      <c r="X3" s="170">
        <v>9</v>
      </c>
      <c r="Y3" s="22">
        <v>9</v>
      </c>
      <c r="Z3" s="29">
        <v>9</v>
      </c>
      <c r="AA3" s="22">
        <v>9</v>
      </c>
      <c r="AB3" s="22" t="s">
        <v>250</v>
      </c>
      <c r="AC3" s="22" t="s">
        <v>264</v>
      </c>
      <c r="AD3" s="22" t="s">
        <v>255</v>
      </c>
      <c r="AE3" s="22" t="s">
        <v>255</v>
      </c>
      <c r="AF3" s="22" t="s">
        <v>268</v>
      </c>
      <c r="AG3" s="169">
        <v>5</v>
      </c>
      <c r="AH3" s="22">
        <v>6</v>
      </c>
      <c r="AI3" s="25">
        <v>7</v>
      </c>
      <c r="AJ3" s="22">
        <v>7</v>
      </c>
      <c r="AK3" s="31">
        <v>7</v>
      </c>
      <c r="AL3" s="22">
        <v>7</v>
      </c>
      <c r="AM3" s="28">
        <v>7</v>
      </c>
      <c r="AN3" s="22">
        <v>7</v>
      </c>
      <c r="AO3" s="32">
        <v>7</v>
      </c>
      <c r="AP3" s="22">
        <v>7</v>
      </c>
      <c r="AQ3" s="35">
        <v>8</v>
      </c>
      <c r="AR3" s="22">
        <v>8</v>
      </c>
      <c r="AS3" s="34">
        <v>8</v>
      </c>
      <c r="AT3" s="22">
        <v>8</v>
      </c>
      <c r="AU3" s="170">
        <v>8</v>
      </c>
      <c r="AV3" s="22">
        <v>8</v>
      </c>
      <c r="AW3" s="29">
        <v>8</v>
      </c>
      <c r="AX3" s="22">
        <v>8</v>
      </c>
      <c r="AY3" s="24"/>
    </row>
    <row r="4" spans="1:61" s="39" customFormat="1" x14ac:dyDescent="0.2">
      <c r="A4" s="22" t="s">
        <v>2</v>
      </c>
      <c r="B4" s="22" t="s">
        <v>363</v>
      </c>
      <c r="C4" s="22">
        <v>22</v>
      </c>
      <c r="D4" s="22" t="s">
        <v>364</v>
      </c>
      <c r="E4" s="22" t="s">
        <v>380</v>
      </c>
      <c r="F4" s="22" t="s">
        <v>396</v>
      </c>
      <c r="G4" s="22" t="s">
        <v>367</v>
      </c>
      <c r="H4" s="22" t="s">
        <v>400</v>
      </c>
      <c r="I4" s="22" t="s">
        <v>426</v>
      </c>
      <c r="J4" s="169">
        <v>2</v>
      </c>
      <c r="K4" s="22">
        <v>3</v>
      </c>
      <c r="L4" s="25">
        <v>8</v>
      </c>
      <c r="M4" s="22">
        <v>7</v>
      </c>
      <c r="N4" s="31">
        <v>8</v>
      </c>
      <c r="O4" s="22">
        <v>9</v>
      </c>
      <c r="P4" s="28">
        <v>9</v>
      </c>
      <c r="Q4" s="22">
        <v>7</v>
      </c>
      <c r="R4" s="32">
        <v>6</v>
      </c>
      <c r="S4" s="22">
        <v>7</v>
      </c>
      <c r="T4" s="35">
        <v>8</v>
      </c>
      <c r="U4" s="22">
        <v>3</v>
      </c>
      <c r="V4" s="34">
        <v>2</v>
      </c>
      <c r="W4" s="22">
        <v>3</v>
      </c>
      <c r="X4" s="170">
        <v>10</v>
      </c>
      <c r="Y4" s="22">
        <v>10</v>
      </c>
      <c r="Z4" s="29">
        <v>2</v>
      </c>
      <c r="AA4" s="22">
        <v>4</v>
      </c>
      <c r="AB4" s="22" t="s">
        <v>269</v>
      </c>
      <c r="AC4" s="22" t="s">
        <v>270</v>
      </c>
      <c r="AD4" s="22" t="s">
        <v>255</v>
      </c>
      <c r="AE4" s="22" t="s">
        <v>252</v>
      </c>
      <c r="AF4" s="22" t="s">
        <v>265</v>
      </c>
      <c r="AG4" s="169">
        <v>4</v>
      </c>
      <c r="AH4" s="22">
        <v>3</v>
      </c>
      <c r="AI4" s="25">
        <v>1</v>
      </c>
      <c r="AJ4" s="22">
        <v>2</v>
      </c>
      <c r="AK4" s="31">
        <v>2</v>
      </c>
      <c r="AL4" s="22">
        <v>5</v>
      </c>
      <c r="AM4" s="28">
        <v>1</v>
      </c>
      <c r="AN4" s="22">
        <v>1</v>
      </c>
      <c r="AO4" s="32">
        <v>0</v>
      </c>
      <c r="AP4" s="22">
        <v>0</v>
      </c>
      <c r="AQ4" s="35">
        <v>1</v>
      </c>
      <c r="AR4" s="22">
        <v>0</v>
      </c>
      <c r="AS4" s="34">
        <v>0</v>
      </c>
      <c r="AT4" s="22">
        <v>2</v>
      </c>
      <c r="AU4" s="170">
        <v>0</v>
      </c>
      <c r="AV4" s="22">
        <v>0</v>
      </c>
      <c r="AW4" s="29">
        <v>1</v>
      </c>
      <c r="AX4" s="68" t="s">
        <v>248</v>
      </c>
      <c r="AY4" s="24" t="s">
        <v>427</v>
      </c>
    </row>
    <row r="5" spans="1:61" s="39" customFormat="1" x14ac:dyDescent="0.2">
      <c r="A5" s="22" t="s">
        <v>8</v>
      </c>
      <c r="B5" s="22" t="s">
        <v>363</v>
      </c>
      <c r="C5" s="22">
        <v>22</v>
      </c>
      <c r="D5" s="22" t="s">
        <v>371</v>
      </c>
      <c r="E5" s="22" t="s">
        <v>365</v>
      </c>
      <c r="F5" s="22" t="s">
        <v>372</v>
      </c>
      <c r="G5" s="22" t="s">
        <v>367</v>
      </c>
      <c r="H5" s="22" t="s">
        <v>373</v>
      </c>
      <c r="I5" s="22" t="s">
        <v>374</v>
      </c>
      <c r="J5" s="169">
        <v>5</v>
      </c>
      <c r="K5" s="22">
        <v>5</v>
      </c>
      <c r="L5" s="25">
        <v>8</v>
      </c>
      <c r="M5" s="22">
        <v>7</v>
      </c>
      <c r="N5" s="31">
        <v>2</v>
      </c>
      <c r="O5" s="22">
        <v>9</v>
      </c>
      <c r="P5" s="28">
        <v>8</v>
      </c>
      <c r="Q5" s="22">
        <v>10</v>
      </c>
      <c r="R5" s="32">
        <v>1</v>
      </c>
      <c r="S5" s="22">
        <v>9</v>
      </c>
      <c r="T5" s="35">
        <v>8</v>
      </c>
      <c r="U5" s="22">
        <v>9</v>
      </c>
      <c r="V5" s="34">
        <v>3</v>
      </c>
      <c r="W5" s="22">
        <v>9</v>
      </c>
      <c r="X5" s="170">
        <v>8</v>
      </c>
      <c r="Y5" s="22">
        <v>8</v>
      </c>
      <c r="Z5" s="29">
        <v>7</v>
      </c>
      <c r="AA5" s="22">
        <v>5</v>
      </c>
      <c r="AB5" s="22" t="s">
        <v>250</v>
      </c>
      <c r="AC5" s="22" t="s">
        <v>262</v>
      </c>
      <c r="AD5" s="22" t="s">
        <v>255</v>
      </c>
      <c r="AE5" s="22" t="s">
        <v>255</v>
      </c>
      <c r="AF5" s="22" t="s">
        <v>263</v>
      </c>
      <c r="AG5" s="169">
        <v>3</v>
      </c>
      <c r="AH5" s="22">
        <v>2</v>
      </c>
      <c r="AI5" s="25">
        <v>0</v>
      </c>
      <c r="AJ5" s="22">
        <v>0</v>
      </c>
      <c r="AK5" s="31">
        <v>0</v>
      </c>
      <c r="AL5" s="22">
        <v>5</v>
      </c>
      <c r="AM5" s="28">
        <v>3</v>
      </c>
      <c r="AN5" s="22">
        <v>7</v>
      </c>
      <c r="AO5" s="32">
        <v>0</v>
      </c>
      <c r="AP5" s="22">
        <v>8</v>
      </c>
      <c r="AQ5" s="35">
        <v>8</v>
      </c>
      <c r="AR5" s="22">
        <v>9</v>
      </c>
      <c r="AS5" s="34">
        <v>0</v>
      </c>
      <c r="AT5" s="22">
        <v>2</v>
      </c>
      <c r="AU5" s="170">
        <v>0</v>
      </c>
      <c r="AV5" s="22">
        <v>5</v>
      </c>
      <c r="AW5" s="29">
        <v>5</v>
      </c>
      <c r="AX5" s="22">
        <v>1</v>
      </c>
      <c r="AY5" s="24" t="s">
        <v>375</v>
      </c>
    </row>
    <row r="6" spans="1:61" s="39" customFormat="1" x14ac:dyDescent="0.2">
      <c r="A6" s="22" t="s">
        <v>6</v>
      </c>
      <c r="B6" s="22" t="s">
        <v>363</v>
      </c>
      <c r="C6" s="22">
        <v>21</v>
      </c>
      <c r="D6" s="22" t="s">
        <v>364</v>
      </c>
      <c r="E6" s="22" t="s">
        <v>365</v>
      </c>
      <c r="F6" s="22" t="s">
        <v>370</v>
      </c>
      <c r="G6" s="22" t="s">
        <v>367</v>
      </c>
      <c r="H6" s="22" t="s">
        <v>368</v>
      </c>
      <c r="I6" s="22" t="s">
        <v>376</v>
      </c>
      <c r="J6" s="169">
        <v>2</v>
      </c>
      <c r="K6" s="22">
        <v>4</v>
      </c>
      <c r="L6" s="25">
        <v>6</v>
      </c>
      <c r="M6" s="22">
        <v>5</v>
      </c>
      <c r="N6" s="31">
        <v>8</v>
      </c>
      <c r="O6" s="22">
        <v>9</v>
      </c>
      <c r="P6" s="28">
        <v>7</v>
      </c>
      <c r="Q6" s="22">
        <v>8</v>
      </c>
      <c r="R6" s="32">
        <v>3</v>
      </c>
      <c r="S6" s="22">
        <v>6</v>
      </c>
      <c r="T6" s="35">
        <v>9</v>
      </c>
      <c r="U6" s="22">
        <v>5</v>
      </c>
      <c r="V6" s="34">
        <v>4</v>
      </c>
      <c r="W6" s="22">
        <v>8</v>
      </c>
      <c r="X6" s="170">
        <v>9</v>
      </c>
      <c r="Y6" s="22">
        <v>9</v>
      </c>
      <c r="Z6" s="29">
        <v>8</v>
      </c>
      <c r="AA6" s="22">
        <v>4</v>
      </c>
      <c r="AB6" s="22" t="s">
        <v>250</v>
      </c>
      <c r="AC6" s="22" t="s">
        <v>264</v>
      </c>
      <c r="AD6" s="22" t="s">
        <v>252</v>
      </c>
      <c r="AE6" s="22" t="s">
        <v>255</v>
      </c>
      <c r="AF6" s="22" t="s">
        <v>265</v>
      </c>
      <c r="AG6" s="169">
        <v>2</v>
      </c>
      <c r="AH6" s="22">
        <v>4</v>
      </c>
      <c r="AI6" s="25">
        <v>6</v>
      </c>
      <c r="AJ6" s="22">
        <v>3</v>
      </c>
      <c r="AK6" s="31">
        <v>4</v>
      </c>
      <c r="AL6" s="22">
        <v>8</v>
      </c>
      <c r="AM6" s="28">
        <v>7</v>
      </c>
      <c r="AN6" s="22">
        <v>4</v>
      </c>
      <c r="AO6" s="32">
        <v>5</v>
      </c>
      <c r="AP6" s="22">
        <v>3</v>
      </c>
      <c r="AQ6" s="35">
        <v>8</v>
      </c>
      <c r="AR6" s="22">
        <v>7</v>
      </c>
      <c r="AS6" s="34">
        <v>2</v>
      </c>
      <c r="AT6" s="22">
        <v>5</v>
      </c>
      <c r="AU6" s="170">
        <v>0</v>
      </c>
      <c r="AV6" s="22">
        <v>3</v>
      </c>
      <c r="AW6" s="29">
        <v>4</v>
      </c>
      <c r="AX6" s="22">
        <v>3</v>
      </c>
      <c r="AY6" s="24" t="s">
        <v>377</v>
      </c>
    </row>
    <row r="7" spans="1:61" s="39" customFormat="1" x14ac:dyDescent="0.2">
      <c r="A7" s="22" t="s">
        <v>13</v>
      </c>
      <c r="B7" s="22" t="s">
        <v>378</v>
      </c>
      <c r="C7" s="22">
        <v>22</v>
      </c>
      <c r="D7" s="22" t="s">
        <v>419</v>
      </c>
      <c r="E7" s="22" t="s">
        <v>380</v>
      </c>
      <c r="F7" s="22" t="s">
        <v>370</v>
      </c>
      <c r="G7" s="22" t="s">
        <v>367</v>
      </c>
      <c r="H7" s="22" t="s">
        <v>416</v>
      </c>
      <c r="I7" s="22" t="s">
        <v>420</v>
      </c>
      <c r="J7" s="169">
        <v>5</v>
      </c>
      <c r="K7" s="22">
        <v>5</v>
      </c>
      <c r="L7" s="25">
        <v>6</v>
      </c>
      <c r="M7" s="22">
        <v>5</v>
      </c>
      <c r="N7" s="31">
        <v>0</v>
      </c>
      <c r="O7" s="22">
        <v>0</v>
      </c>
      <c r="P7" s="28">
        <v>0</v>
      </c>
      <c r="Q7" s="22">
        <v>8</v>
      </c>
      <c r="R7" s="32">
        <v>0</v>
      </c>
      <c r="S7" s="22">
        <v>7</v>
      </c>
      <c r="T7" s="35">
        <v>6</v>
      </c>
      <c r="U7" s="22">
        <v>8</v>
      </c>
      <c r="V7" s="34">
        <v>5</v>
      </c>
      <c r="W7" s="22">
        <v>0</v>
      </c>
      <c r="X7" s="170">
        <v>6</v>
      </c>
      <c r="Y7" s="22">
        <v>0</v>
      </c>
      <c r="Z7" s="29">
        <v>8</v>
      </c>
      <c r="AA7" s="22">
        <v>7</v>
      </c>
      <c r="AB7" s="22" t="s">
        <v>250</v>
      </c>
      <c r="AC7" s="22" t="s">
        <v>299</v>
      </c>
      <c r="AD7" s="22" t="s">
        <v>255</v>
      </c>
      <c r="AE7" s="22" t="s">
        <v>255</v>
      </c>
      <c r="AF7" s="22" t="s">
        <v>322</v>
      </c>
      <c r="AG7" s="169">
        <v>6</v>
      </c>
      <c r="AH7" s="22">
        <v>8</v>
      </c>
      <c r="AI7" s="25">
        <v>8</v>
      </c>
      <c r="AJ7" s="22">
        <v>4</v>
      </c>
      <c r="AK7" s="31">
        <v>8</v>
      </c>
      <c r="AL7" s="22">
        <v>9</v>
      </c>
      <c r="AM7" s="28">
        <v>7</v>
      </c>
      <c r="AN7" s="22">
        <v>9</v>
      </c>
      <c r="AO7" s="32">
        <v>3</v>
      </c>
      <c r="AP7" s="22">
        <v>9</v>
      </c>
      <c r="AQ7" s="35">
        <v>9</v>
      </c>
      <c r="AR7" s="22">
        <v>10</v>
      </c>
      <c r="AS7" s="34">
        <v>3</v>
      </c>
      <c r="AT7" s="22">
        <v>7</v>
      </c>
      <c r="AU7" s="170">
        <v>4</v>
      </c>
      <c r="AV7" s="22">
        <v>8</v>
      </c>
      <c r="AW7" s="29">
        <v>6</v>
      </c>
      <c r="AX7" s="22">
        <v>7</v>
      </c>
      <c r="AY7" s="24" t="s">
        <v>421</v>
      </c>
    </row>
    <row r="8" spans="1:61" x14ac:dyDescent="0.2">
      <c r="A8" s="22" t="s">
        <v>10</v>
      </c>
      <c r="B8" s="22" t="s">
        <v>363</v>
      </c>
      <c r="C8" s="22">
        <v>25</v>
      </c>
      <c r="D8" s="22" t="s">
        <v>442</v>
      </c>
      <c r="E8" s="22" t="s">
        <v>380</v>
      </c>
      <c r="F8" s="22" t="s">
        <v>383</v>
      </c>
      <c r="G8" s="22" t="s">
        <v>367</v>
      </c>
      <c r="H8" s="22" t="s">
        <v>400</v>
      </c>
      <c r="I8" s="22" t="s">
        <v>394</v>
      </c>
      <c r="J8" s="169">
        <v>1</v>
      </c>
      <c r="K8" s="22">
        <v>6</v>
      </c>
      <c r="L8" s="25">
        <v>9</v>
      </c>
      <c r="M8" s="22">
        <v>7</v>
      </c>
      <c r="N8" s="31">
        <v>5</v>
      </c>
      <c r="O8" s="22">
        <v>8</v>
      </c>
      <c r="P8" s="28">
        <v>2</v>
      </c>
      <c r="Q8" s="22">
        <v>8</v>
      </c>
      <c r="R8" s="32">
        <v>8</v>
      </c>
      <c r="S8" s="22">
        <v>1</v>
      </c>
      <c r="T8" s="35">
        <v>3</v>
      </c>
      <c r="U8" s="22">
        <v>6</v>
      </c>
      <c r="V8" s="34">
        <v>10</v>
      </c>
      <c r="W8" s="22">
        <v>10</v>
      </c>
      <c r="X8" s="170">
        <v>10</v>
      </c>
      <c r="Y8" s="22">
        <v>4</v>
      </c>
      <c r="Z8" s="29">
        <v>9</v>
      </c>
      <c r="AA8" s="22">
        <v>9</v>
      </c>
      <c r="AB8" s="22" t="s">
        <v>269</v>
      </c>
      <c r="AC8" s="22" t="s">
        <v>251</v>
      </c>
      <c r="AD8" s="22" t="s">
        <v>252</v>
      </c>
      <c r="AE8" s="22" t="s">
        <v>255</v>
      </c>
      <c r="AF8" s="22" t="s">
        <v>272</v>
      </c>
      <c r="AG8" s="169">
        <v>0</v>
      </c>
      <c r="AH8" s="22">
        <v>0</v>
      </c>
      <c r="AI8" s="25">
        <v>0</v>
      </c>
      <c r="AJ8" s="22">
        <v>0</v>
      </c>
      <c r="AK8" s="31">
        <v>0</v>
      </c>
      <c r="AL8" s="22">
        <v>5</v>
      </c>
      <c r="AM8" s="28">
        <v>5</v>
      </c>
      <c r="AN8" s="22">
        <v>8</v>
      </c>
      <c r="AO8" s="32">
        <v>0</v>
      </c>
      <c r="AP8" s="22">
        <v>5</v>
      </c>
      <c r="AQ8" s="35">
        <v>5</v>
      </c>
      <c r="AR8" s="22">
        <v>7</v>
      </c>
      <c r="AS8" s="34">
        <v>0</v>
      </c>
      <c r="AT8" s="22">
        <v>8</v>
      </c>
      <c r="AU8" s="170">
        <v>0</v>
      </c>
      <c r="AV8" s="22">
        <v>7</v>
      </c>
      <c r="AW8" s="29">
        <v>8</v>
      </c>
      <c r="AX8" s="22">
        <v>6</v>
      </c>
      <c r="AY8" s="39"/>
    </row>
    <row r="9" spans="1:61" s="39" customFormat="1" x14ac:dyDescent="0.2">
      <c r="A9" s="22" t="s">
        <v>17</v>
      </c>
      <c r="B9" s="22" t="s">
        <v>378</v>
      </c>
      <c r="C9" s="22">
        <v>29</v>
      </c>
      <c r="D9" s="22" t="s">
        <v>379</v>
      </c>
      <c r="E9" s="22" t="s">
        <v>380</v>
      </c>
      <c r="F9" s="22" t="s">
        <v>383</v>
      </c>
      <c r="G9" s="22" t="s">
        <v>367</v>
      </c>
      <c r="H9" s="22" t="s">
        <v>384</v>
      </c>
      <c r="I9" s="22" t="s">
        <v>385</v>
      </c>
      <c r="J9" s="169">
        <v>1</v>
      </c>
      <c r="K9" s="22">
        <v>7</v>
      </c>
      <c r="L9" s="25">
        <v>8</v>
      </c>
      <c r="M9" s="22">
        <v>9</v>
      </c>
      <c r="N9" s="31">
        <v>6</v>
      </c>
      <c r="O9" s="22">
        <v>7</v>
      </c>
      <c r="P9" s="28">
        <v>9</v>
      </c>
      <c r="Q9" s="22">
        <v>8</v>
      </c>
      <c r="R9" s="32">
        <v>5</v>
      </c>
      <c r="S9" s="22">
        <v>8</v>
      </c>
      <c r="T9" s="35">
        <v>9</v>
      </c>
      <c r="U9" s="22">
        <v>9</v>
      </c>
      <c r="V9" s="34">
        <v>9</v>
      </c>
      <c r="W9" s="22">
        <v>10</v>
      </c>
      <c r="X9" s="170">
        <v>9</v>
      </c>
      <c r="Y9" s="22">
        <v>10</v>
      </c>
      <c r="Z9" s="29">
        <v>9</v>
      </c>
      <c r="AA9" s="22">
        <v>8</v>
      </c>
      <c r="AB9" s="22" t="s">
        <v>250</v>
      </c>
      <c r="AC9" s="22" t="s">
        <v>264</v>
      </c>
      <c r="AD9" s="22" t="s">
        <v>255</v>
      </c>
      <c r="AE9" s="22" t="s">
        <v>255</v>
      </c>
      <c r="AF9" s="22" t="s">
        <v>253</v>
      </c>
      <c r="AG9" s="169">
        <v>10</v>
      </c>
      <c r="AH9" s="22">
        <v>9</v>
      </c>
      <c r="AI9" s="25">
        <v>7</v>
      </c>
      <c r="AJ9" s="22">
        <v>9</v>
      </c>
      <c r="AK9" s="31">
        <v>0</v>
      </c>
      <c r="AL9" s="22">
        <v>4</v>
      </c>
      <c r="AM9" s="28">
        <v>4</v>
      </c>
      <c r="AN9" s="22">
        <v>5</v>
      </c>
      <c r="AO9" s="32">
        <v>0</v>
      </c>
      <c r="AP9" s="22">
        <v>2</v>
      </c>
      <c r="AQ9" s="35">
        <v>3</v>
      </c>
      <c r="AR9" s="22">
        <v>4</v>
      </c>
      <c r="AS9" s="34">
        <v>3</v>
      </c>
      <c r="AT9" s="22">
        <v>2</v>
      </c>
      <c r="AU9" s="170">
        <v>2</v>
      </c>
      <c r="AV9" s="22">
        <v>3</v>
      </c>
      <c r="AW9" s="29">
        <v>2</v>
      </c>
      <c r="AX9" s="22">
        <v>3</v>
      </c>
      <c r="AY9" s="24" t="s">
        <v>386</v>
      </c>
    </row>
    <row r="10" spans="1:61" s="39" customFormat="1" x14ac:dyDescent="0.2">
      <c r="A10" s="22" t="s">
        <v>15</v>
      </c>
      <c r="B10" s="22" t="s">
        <v>363</v>
      </c>
      <c r="C10" s="22">
        <v>28</v>
      </c>
      <c r="D10" s="22" t="s">
        <v>379</v>
      </c>
      <c r="E10" s="22" t="s">
        <v>380</v>
      </c>
      <c r="F10" s="22" t="s">
        <v>383</v>
      </c>
      <c r="G10" s="22" t="s">
        <v>367</v>
      </c>
      <c r="H10" s="22" t="s">
        <v>400</v>
      </c>
      <c r="I10" s="22" t="s">
        <v>428</v>
      </c>
      <c r="J10" s="169">
        <v>10</v>
      </c>
      <c r="K10" s="22">
        <v>7</v>
      </c>
      <c r="L10" s="25">
        <v>9</v>
      </c>
      <c r="M10" s="22">
        <v>7</v>
      </c>
      <c r="N10" s="31">
        <v>0</v>
      </c>
      <c r="O10" s="22">
        <v>7</v>
      </c>
      <c r="P10" s="28">
        <v>10</v>
      </c>
      <c r="Q10" s="22">
        <v>10</v>
      </c>
      <c r="R10" s="32">
        <v>0</v>
      </c>
      <c r="S10" s="22">
        <v>0</v>
      </c>
      <c r="T10" s="35">
        <v>9</v>
      </c>
      <c r="U10" s="22">
        <v>8</v>
      </c>
      <c r="V10" s="34">
        <v>0</v>
      </c>
      <c r="W10" s="22">
        <v>9</v>
      </c>
      <c r="X10" s="170">
        <v>10</v>
      </c>
      <c r="Y10" s="22">
        <v>10</v>
      </c>
      <c r="Z10" s="29">
        <v>10</v>
      </c>
      <c r="AA10" s="22">
        <v>9</v>
      </c>
      <c r="AB10" s="22" t="s">
        <v>269</v>
      </c>
      <c r="AC10" s="22" t="s">
        <v>254</v>
      </c>
      <c r="AD10" s="22" t="s">
        <v>252</v>
      </c>
      <c r="AE10" s="22" t="s">
        <v>252</v>
      </c>
      <c r="AF10" s="22" t="s">
        <v>272</v>
      </c>
      <c r="AG10" s="169">
        <v>0</v>
      </c>
      <c r="AH10" s="22">
        <v>0</v>
      </c>
      <c r="AI10" s="25">
        <v>0</v>
      </c>
      <c r="AJ10" s="22">
        <v>0</v>
      </c>
      <c r="AK10" s="31">
        <v>2</v>
      </c>
      <c r="AL10" s="22">
        <v>5</v>
      </c>
      <c r="AM10" s="28">
        <v>0</v>
      </c>
      <c r="AN10" s="22">
        <v>7</v>
      </c>
      <c r="AO10" s="32">
        <v>4</v>
      </c>
      <c r="AP10" s="22">
        <v>5</v>
      </c>
      <c r="AQ10" s="35">
        <v>1</v>
      </c>
      <c r="AR10" s="22">
        <v>6</v>
      </c>
      <c r="AS10" s="34">
        <v>5</v>
      </c>
      <c r="AT10" s="22">
        <v>2</v>
      </c>
      <c r="AU10" s="170">
        <v>3</v>
      </c>
      <c r="AV10" s="22">
        <v>6</v>
      </c>
      <c r="AW10" s="29">
        <v>8</v>
      </c>
      <c r="AX10" s="22">
        <v>1</v>
      </c>
      <c r="AY10" s="24" t="s">
        <v>429</v>
      </c>
    </row>
    <row r="11" spans="1:61" s="39" customFormat="1" x14ac:dyDescent="0.2">
      <c r="A11" s="171" t="s">
        <v>21</v>
      </c>
      <c r="B11" s="22" t="s">
        <v>363</v>
      </c>
      <c r="C11" s="22">
        <v>39</v>
      </c>
      <c r="D11" s="22" t="s">
        <v>379</v>
      </c>
      <c r="E11" s="22" t="s">
        <v>380</v>
      </c>
      <c r="F11" s="22" t="s">
        <v>372</v>
      </c>
      <c r="G11" s="22" t="s">
        <v>367</v>
      </c>
      <c r="H11" s="22" t="s">
        <v>241</v>
      </c>
      <c r="I11" s="22" t="s">
        <v>387</v>
      </c>
      <c r="J11" s="169">
        <v>7</v>
      </c>
      <c r="K11" s="22">
        <v>6</v>
      </c>
      <c r="L11" s="25">
        <v>3</v>
      </c>
      <c r="M11" s="22">
        <v>6</v>
      </c>
      <c r="N11" s="31">
        <v>2</v>
      </c>
      <c r="O11" s="22">
        <v>6</v>
      </c>
      <c r="P11" s="28">
        <v>3</v>
      </c>
      <c r="Q11" s="22">
        <v>7</v>
      </c>
      <c r="R11" s="32">
        <v>0</v>
      </c>
      <c r="S11" s="22">
        <v>7</v>
      </c>
      <c r="T11" s="35">
        <v>8</v>
      </c>
      <c r="U11" s="22">
        <v>7</v>
      </c>
      <c r="V11" s="34">
        <v>7</v>
      </c>
      <c r="W11" s="22">
        <v>8</v>
      </c>
      <c r="X11" s="170">
        <v>10</v>
      </c>
      <c r="Y11" s="22">
        <v>10</v>
      </c>
      <c r="Z11" s="29">
        <v>8</v>
      </c>
      <c r="AA11" s="22">
        <v>8</v>
      </c>
      <c r="AB11" s="22" t="s">
        <v>250</v>
      </c>
      <c r="AC11" s="22" t="s">
        <v>273</v>
      </c>
      <c r="AD11" s="22" t="s">
        <v>252</v>
      </c>
      <c r="AE11" s="22" t="s">
        <v>252</v>
      </c>
      <c r="AF11" s="1" t="s">
        <v>274</v>
      </c>
      <c r="AG11" s="103">
        <v>6</v>
      </c>
      <c r="AH11" s="1">
        <v>7</v>
      </c>
      <c r="AI11" s="84">
        <v>3</v>
      </c>
      <c r="AJ11" s="1">
        <v>5</v>
      </c>
      <c r="AK11" s="89">
        <v>1</v>
      </c>
      <c r="AL11" s="1">
        <v>7</v>
      </c>
      <c r="AM11" s="87">
        <v>5</v>
      </c>
      <c r="AN11" s="1">
        <v>7</v>
      </c>
      <c r="AO11" s="90">
        <v>3</v>
      </c>
      <c r="AP11" s="1">
        <v>3</v>
      </c>
      <c r="AQ11" s="92">
        <v>3</v>
      </c>
      <c r="AR11" s="1">
        <v>2</v>
      </c>
      <c r="AS11" s="91">
        <v>3</v>
      </c>
      <c r="AT11" s="1">
        <v>1</v>
      </c>
      <c r="AU11" s="172">
        <v>0</v>
      </c>
      <c r="AV11" s="1">
        <v>0</v>
      </c>
      <c r="AW11" s="47">
        <v>5</v>
      </c>
      <c r="AX11" s="1">
        <v>4</v>
      </c>
    </row>
    <row r="12" spans="1:61" s="39" customFormat="1" x14ac:dyDescent="0.2">
      <c r="A12" s="22" t="s">
        <v>19</v>
      </c>
      <c r="B12" s="22" t="s">
        <v>378</v>
      </c>
      <c r="C12" s="22">
        <v>21</v>
      </c>
      <c r="D12" s="22" t="s">
        <v>388</v>
      </c>
      <c r="E12" s="22" t="s">
        <v>389</v>
      </c>
      <c r="F12" s="22" t="s">
        <v>383</v>
      </c>
      <c r="G12" s="22" t="s">
        <v>367</v>
      </c>
      <c r="H12" s="22" t="s">
        <v>390</v>
      </c>
      <c r="I12" s="22" t="s">
        <v>391</v>
      </c>
      <c r="J12" s="169">
        <v>1</v>
      </c>
      <c r="K12" s="22">
        <v>7</v>
      </c>
      <c r="L12" s="25">
        <v>8</v>
      </c>
      <c r="M12" s="22">
        <v>8</v>
      </c>
      <c r="N12" s="31">
        <v>6</v>
      </c>
      <c r="O12" s="22">
        <v>4</v>
      </c>
      <c r="P12" s="28">
        <v>3</v>
      </c>
      <c r="Q12" s="22">
        <v>9</v>
      </c>
      <c r="R12" s="32">
        <v>2</v>
      </c>
      <c r="S12" s="22">
        <v>3</v>
      </c>
      <c r="T12" s="35">
        <v>8</v>
      </c>
      <c r="U12" s="22">
        <v>7</v>
      </c>
      <c r="V12" s="34">
        <v>7</v>
      </c>
      <c r="W12" s="22">
        <v>10</v>
      </c>
      <c r="X12" s="170">
        <v>7</v>
      </c>
      <c r="Y12" s="22">
        <v>7</v>
      </c>
      <c r="Z12" s="29">
        <v>9</v>
      </c>
      <c r="AA12" s="22">
        <v>9</v>
      </c>
      <c r="AB12" s="22" t="s">
        <v>250</v>
      </c>
      <c r="AC12" s="22" t="s">
        <v>254</v>
      </c>
      <c r="AD12" s="22" t="s">
        <v>252</v>
      </c>
      <c r="AE12" s="22" t="s">
        <v>252</v>
      </c>
      <c r="AF12" s="22" t="s">
        <v>275</v>
      </c>
      <c r="AG12" s="169">
        <v>8</v>
      </c>
      <c r="AH12" s="22">
        <v>3</v>
      </c>
      <c r="AI12" s="25">
        <v>0</v>
      </c>
      <c r="AJ12" s="22">
        <v>0</v>
      </c>
      <c r="AK12" s="31">
        <v>0</v>
      </c>
      <c r="AL12" s="22">
        <v>7</v>
      </c>
      <c r="AM12" s="28">
        <v>5</v>
      </c>
      <c r="AN12" s="22">
        <v>7</v>
      </c>
      <c r="AO12" s="32">
        <v>3</v>
      </c>
      <c r="AP12" s="22">
        <v>7</v>
      </c>
      <c r="AQ12" s="35">
        <v>5</v>
      </c>
      <c r="AR12" s="22">
        <v>8</v>
      </c>
      <c r="AS12" s="34">
        <v>0</v>
      </c>
      <c r="AT12" s="22">
        <v>3</v>
      </c>
      <c r="AU12" s="170">
        <v>1</v>
      </c>
      <c r="AV12" s="22">
        <v>5</v>
      </c>
      <c r="AW12" s="29">
        <v>5</v>
      </c>
      <c r="AX12" s="22">
        <v>5</v>
      </c>
      <c r="AY12" s="24" t="s">
        <v>392</v>
      </c>
    </row>
    <row r="13" spans="1:61" s="39" customFormat="1" x14ac:dyDescent="0.2">
      <c r="A13" s="22" t="s">
        <v>25</v>
      </c>
      <c r="B13" s="22" t="s">
        <v>378</v>
      </c>
      <c r="C13" s="22">
        <v>26</v>
      </c>
      <c r="D13" s="22" t="s">
        <v>393</v>
      </c>
      <c r="E13" s="22" t="s">
        <v>380</v>
      </c>
      <c r="F13" s="22" t="s">
        <v>370</v>
      </c>
      <c r="G13" s="22" t="s">
        <v>367</v>
      </c>
      <c r="H13" s="22" t="s">
        <v>390</v>
      </c>
      <c r="I13" s="22" t="s">
        <v>394</v>
      </c>
      <c r="J13" s="169">
        <v>4</v>
      </c>
      <c r="K13" s="22">
        <v>8</v>
      </c>
      <c r="L13" s="25">
        <v>7</v>
      </c>
      <c r="M13" s="22">
        <v>9</v>
      </c>
      <c r="N13" s="31">
        <v>8</v>
      </c>
      <c r="O13" s="22">
        <v>7</v>
      </c>
      <c r="P13" s="28">
        <v>6</v>
      </c>
      <c r="Q13" s="22">
        <v>8</v>
      </c>
      <c r="R13" s="32">
        <v>7</v>
      </c>
      <c r="S13" s="22">
        <v>6</v>
      </c>
      <c r="T13" s="35">
        <v>6</v>
      </c>
      <c r="U13" s="22">
        <v>6</v>
      </c>
      <c r="V13" s="34">
        <v>9</v>
      </c>
      <c r="W13" s="22">
        <v>10</v>
      </c>
      <c r="X13" s="170">
        <v>10</v>
      </c>
      <c r="Y13" s="22">
        <v>10</v>
      </c>
      <c r="Z13" s="29">
        <v>8</v>
      </c>
      <c r="AA13" s="22">
        <v>8</v>
      </c>
      <c r="AB13" s="22" t="s">
        <v>250</v>
      </c>
      <c r="AC13" s="22" t="s">
        <v>280</v>
      </c>
      <c r="AD13" s="22" t="s">
        <v>252</v>
      </c>
      <c r="AE13" s="22" t="s">
        <v>255</v>
      </c>
      <c r="AF13" s="22" t="s">
        <v>281</v>
      </c>
      <c r="AG13" s="169">
        <v>0</v>
      </c>
      <c r="AH13" s="22">
        <v>10</v>
      </c>
      <c r="AI13" s="25">
        <v>4</v>
      </c>
      <c r="AJ13" s="22">
        <v>5</v>
      </c>
      <c r="AK13" s="31">
        <v>7</v>
      </c>
      <c r="AL13" s="22">
        <v>2</v>
      </c>
      <c r="AM13" s="28">
        <v>2</v>
      </c>
      <c r="AN13" s="22">
        <v>8</v>
      </c>
      <c r="AO13" s="32">
        <v>8</v>
      </c>
      <c r="AP13" s="22">
        <v>4</v>
      </c>
      <c r="AQ13" s="35">
        <v>8</v>
      </c>
      <c r="AR13" s="22">
        <v>8</v>
      </c>
      <c r="AS13" s="34">
        <v>0</v>
      </c>
      <c r="AT13" s="22">
        <v>3</v>
      </c>
      <c r="AU13" s="170">
        <v>1</v>
      </c>
      <c r="AV13" s="22">
        <v>6</v>
      </c>
      <c r="AW13" s="29">
        <v>8</v>
      </c>
      <c r="AX13" s="22">
        <v>8</v>
      </c>
      <c r="AY13" s="24" t="s">
        <v>395</v>
      </c>
    </row>
    <row r="14" spans="1:61" s="39" customFormat="1" x14ac:dyDescent="0.2">
      <c r="A14" s="22" t="s">
        <v>23</v>
      </c>
      <c r="B14" s="22" t="s">
        <v>378</v>
      </c>
      <c r="C14" s="22">
        <v>22</v>
      </c>
      <c r="D14" s="22" t="s">
        <v>371</v>
      </c>
      <c r="E14" s="22" t="s">
        <v>380</v>
      </c>
      <c r="F14" s="22" t="s">
        <v>396</v>
      </c>
      <c r="G14" s="22" t="s">
        <v>367</v>
      </c>
      <c r="H14" s="22" t="s">
        <v>390</v>
      </c>
      <c r="I14" s="22" t="s">
        <v>397</v>
      </c>
      <c r="J14" s="169">
        <v>3</v>
      </c>
      <c r="K14" s="22">
        <v>9</v>
      </c>
      <c r="L14" s="25">
        <v>8</v>
      </c>
      <c r="M14" s="22">
        <v>6</v>
      </c>
      <c r="N14" s="31">
        <v>5</v>
      </c>
      <c r="O14" s="22">
        <v>8</v>
      </c>
      <c r="P14" s="28">
        <v>7</v>
      </c>
      <c r="Q14" s="22">
        <v>10</v>
      </c>
      <c r="R14" s="32">
        <v>6</v>
      </c>
      <c r="S14" s="22">
        <v>7</v>
      </c>
      <c r="T14" s="35">
        <v>8</v>
      </c>
      <c r="U14" s="22">
        <v>7</v>
      </c>
      <c r="V14" s="34">
        <v>4</v>
      </c>
      <c r="W14" s="22">
        <v>7</v>
      </c>
      <c r="X14" s="170">
        <v>8</v>
      </c>
      <c r="Y14" s="22">
        <v>9</v>
      </c>
      <c r="Z14" s="29">
        <v>10</v>
      </c>
      <c r="AA14" s="22">
        <v>7</v>
      </c>
      <c r="AB14" s="22" t="s">
        <v>250</v>
      </c>
      <c r="AC14" s="22" t="s">
        <v>282</v>
      </c>
      <c r="AD14" s="22" t="s">
        <v>255</v>
      </c>
      <c r="AE14" s="22" t="s">
        <v>255</v>
      </c>
      <c r="AF14" s="22" t="s">
        <v>283</v>
      </c>
      <c r="AG14" s="169">
        <v>6</v>
      </c>
      <c r="AH14" s="22">
        <v>6</v>
      </c>
      <c r="AI14" s="25">
        <v>3</v>
      </c>
      <c r="AJ14" s="22">
        <v>2</v>
      </c>
      <c r="AK14" s="31">
        <v>6</v>
      </c>
      <c r="AL14" s="22">
        <v>6</v>
      </c>
      <c r="AM14" s="28">
        <v>3</v>
      </c>
      <c r="AN14" s="22">
        <v>3</v>
      </c>
      <c r="AO14" s="32">
        <v>6</v>
      </c>
      <c r="AP14" s="22">
        <v>4</v>
      </c>
      <c r="AQ14" s="35">
        <v>4</v>
      </c>
      <c r="AR14" s="22">
        <v>3</v>
      </c>
      <c r="AS14" s="34">
        <v>3</v>
      </c>
      <c r="AT14" s="22">
        <v>2</v>
      </c>
      <c r="AU14" s="170">
        <v>1</v>
      </c>
      <c r="AV14" s="22">
        <v>7</v>
      </c>
      <c r="AW14" s="29">
        <v>6</v>
      </c>
      <c r="AX14" s="22">
        <v>2</v>
      </c>
      <c r="AY14" s="24" t="s">
        <v>398</v>
      </c>
    </row>
    <row r="15" spans="1:61" s="39" customFormat="1" x14ac:dyDescent="0.2">
      <c r="A15" s="22" t="s">
        <v>30</v>
      </c>
      <c r="B15" s="22" t="s">
        <v>378</v>
      </c>
      <c r="C15" s="22">
        <v>22</v>
      </c>
      <c r="D15" s="22" t="s">
        <v>399</v>
      </c>
      <c r="E15" s="22" t="s">
        <v>380</v>
      </c>
      <c r="F15" s="22" t="s">
        <v>383</v>
      </c>
      <c r="G15" s="22" t="s">
        <v>367</v>
      </c>
      <c r="H15" s="22" t="s">
        <v>400</v>
      </c>
      <c r="I15" s="22" t="s">
        <v>401</v>
      </c>
      <c r="J15" s="169">
        <v>1</v>
      </c>
      <c r="K15" s="22">
        <v>6</v>
      </c>
      <c r="L15" s="25">
        <v>10</v>
      </c>
      <c r="M15" s="22">
        <v>1</v>
      </c>
      <c r="N15" s="31">
        <v>7</v>
      </c>
      <c r="O15" s="22">
        <v>3</v>
      </c>
      <c r="P15" s="28">
        <v>7</v>
      </c>
      <c r="Q15" s="22">
        <v>9</v>
      </c>
      <c r="R15" s="32">
        <v>0</v>
      </c>
      <c r="S15" s="22">
        <v>0</v>
      </c>
      <c r="T15" s="35">
        <v>7</v>
      </c>
      <c r="U15" s="22">
        <v>0</v>
      </c>
      <c r="V15" s="34">
        <v>6</v>
      </c>
      <c r="W15" s="22">
        <v>7</v>
      </c>
      <c r="X15" s="170">
        <v>8</v>
      </c>
      <c r="Y15" s="22">
        <v>9</v>
      </c>
      <c r="Z15" s="29">
        <v>9</v>
      </c>
      <c r="AA15" s="22">
        <v>9</v>
      </c>
      <c r="AB15" s="22" t="s">
        <v>250</v>
      </c>
      <c r="AC15" s="22" t="s">
        <v>262</v>
      </c>
      <c r="AD15" s="22" t="s">
        <v>255</v>
      </c>
      <c r="AE15" s="22" t="s">
        <v>255</v>
      </c>
      <c r="AF15" s="22" t="s">
        <v>286</v>
      </c>
      <c r="AG15" s="169">
        <v>7</v>
      </c>
      <c r="AH15" s="22">
        <v>8</v>
      </c>
      <c r="AI15" s="25">
        <v>9</v>
      </c>
      <c r="AJ15" s="22">
        <v>8</v>
      </c>
      <c r="AK15" s="31">
        <v>7</v>
      </c>
      <c r="AL15" s="22">
        <v>9</v>
      </c>
      <c r="AM15" s="28">
        <v>5</v>
      </c>
      <c r="AN15" s="22">
        <v>3</v>
      </c>
      <c r="AO15" s="32">
        <v>10</v>
      </c>
      <c r="AP15" s="22">
        <v>10</v>
      </c>
      <c r="AQ15" s="35">
        <v>7</v>
      </c>
      <c r="AR15" s="22">
        <v>10</v>
      </c>
      <c r="AS15" s="34">
        <v>10</v>
      </c>
      <c r="AT15" s="22">
        <v>8</v>
      </c>
      <c r="AU15" s="170">
        <v>10</v>
      </c>
      <c r="AV15" s="22">
        <v>10</v>
      </c>
      <c r="AW15" s="29">
        <v>10</v>
      </c>
      <c r="AX15" s="22">
        <v>10</v>
      </c>
      <c r="AY15" s="24" t="s">
        <v>402</v>
      </c>
    </row>
    <row r="16" spans="1:61" s="39" customFormat="1" x14ac:dyDescent="0.2">
      <c r="A16" s="22" t="s">
        <v>27</v>
      </c>
      <c r="B16" s="22" t="s">
        <v>378</v>
      </c>
      <c r="C16" s="22">
        <v>21</v>
      </c>
      <c r="D16" s="22" t="s">
        <v>403</v>
      </c>
      <c r="E16" s="22" t="s">
        <v>380</v>
      </c>
      <c r="F16" s="22" t="s">
        <v>404</v>
      </c>
      <c r="G16" s="22" t="s">
        <v>367</v>
      </c>
      <c r="H16" s="22" t="s">
        <v>390</v>
      </c>
      <c r="I16" s="22" t="s">
        <v>394</v>
      </c>
      <c r="J16" s="169">
        <v>9</v>
      </c>
      <c r="K16" s="22">
        <v>10</v>
      </c>
      <c r="L16" s="25">
        <v>10</v>
      </c>
      <c r="M16" s="22">
        <v>9</v>
      </c>
      <c r="N16" s="31">
        <v>10</v>
      </c>
      <c r="O16" s="22">
        <v>8</v>
      </c>
      <c r="P16" s="28">
        <v>5</v>
      </c>
      <c r="Q16" s="22">
        <v>9</v>
      </c>
      <c r="R16" s="32">
        <v>9</v>
      </c>
      <c r="S16" s="22">
        <v>8</v>
      </c>
      <c r="T16" s="35">
        <v>9</v>
      </c>
      <c r="U16" s="22">
        <v>10</v>
      </c>
      <c r="V16" s="34">
        <v>10</v>
      </c>
      <c r="W16" s="22">
        <v>3</v>
      </c>
      <c r="X16" s="170">
        <v>10</v>
      </c>
      <c r="Y16" s="22">
        <v>10</v>
      </c>
      <c r="Z16" s="29">
        <v>10</v>
      </c>
      <c r="AA16" s="22">
        <v>9</v>
      </c>
      <c r="AB16" s="22" t="s">
        <v>250</v>
      </c>
      <c r="AC16" s="22" t="s">
        <v>273</v>
      </c>
      <c r="AD16" s="22" t="s">
        <v>287</v>
      </c>
      <c r="AE16" s="22" t="s">
        <v>255</v>
      </c>
      <c r="AF16" s="22" t="s">
        <v>274</v>
      </c>
      <c r="AG16" s="169">
        <v>10</v>
      </c>
      <c r="AH16" s="22">
        <v>9</v>
      </c>
      <c r="AI16" s="25">
        <v>8</v>
      </c>
      <c r="AJ16" s="22">
        <v>9</v>
      </c>
      <c r="AK16" s="31">
        <v>8</v>
      </c>
      <c r="AL16" s="22">
        <v>8</v>
      </c>
      <c r="AM16" s="28">
        <v>7</v>
      </c>
      <c r="AN16" s="22">
        <v>6</v>
      </c>
      <c r="AO16" s="32">
        <v>8</v>
      </c>
      <c r="AP16" s="22">
        <v>6</v>
      </c>
      <c r="AQ16" s="35">
        <v>10</v>
      </c>
      <c r="AR16" s="22">
        <v>10</v>
      </c>
      <c r="AS16" s="34">
        <v>4</v>
      </c>
      <c r="AT16" s="22">
        <v>5</v>
      </c>
      <c r="AU16" s="170">
        <v>1</v>
      </c>
      <c r="AV16" s="22">
        <v>1</v>
      </c>
      <c r="AW16" s="29">
        <v>8</v>
      </c>
      <c r="AX16" s="22">
        <v>2</v>
      </c>
      <c r="AY16" s="24" t="s">
        <v>405</v>
      </c>
    </row>
    <row r="17" spans="1:51" s="39" customFormat="1" x14ac:dyDescent="0.2">
      <c r="A17" s="22" t="s">
        <v>34</v>
      </c>
      <c r="B17" s="22" t="s">
        <v>363</v>
      </c>
      <c r="C17" s="22">
        <v>28</v>
      </c>
      <c r="D17" s="22" t="s">
        <v>422</v>
      </c>
      <c r="E17" s="22" t="s">
        <v>380</v>
      </c>
      <c r="F17" s="22" t="s">
        <v>383</v>
      </c>
      <c r="G17" s="22" t="s">
        <v>367</v>
      </c>
      <c r="H17" s="22" t="s">
        <v>390</v>
      </c>
      <c r="I17" s="22" t="s">
        <v>430</v>
      </c>
      <c r="J17" s="169">
        <v>1</v>
      </c>
      <c r="K17" s="22">
        <v>3</v>
      </c>
      <c r="L17" s="25">
        <v>1</v>
      </c>
      <c r="M17" s="22">
        <v>4</v>
      </c>
      <c r="N17" s="31">
        <v>5</v>
      </c>
      <c r="O17" s="22">
        <v>5</v>
      </c>
      <c r="P17" s="28">
        <v>3</v>
      </c>
      <c r="Q17" s="22">
        <v>10</v>
      </c>
      <c r="R17" s="32">
        <v>0</v>
      </c>
      <c r="S17" s="22">
        <v>6</v>
      </c>
      <c r="T17" s="35">
        <v>6</v>
      </c>
      <c r="U17" s="22">
        <v>5</v>
      </c>
      <c r="V17" s="34">
        <v>10</v>
      </c>
      <c r="W17" s="22">
        <v>10</v>
      </c>
      <c r="X17" s="170">
        <v>7</v>
      </c>
      <c r="Y17" s="22">
        <v>10</v>
      </c>
      <c r="Z17" s="29">
        <v>10</v>
      </c>
      <c r="AA17" s="22">
        <v>10</v>
      </c>
      <c r="AB17" s="22" t="s">
        <v>269</v>
      </c>
      <c r="AC17" s="22" t="s">
        <v>270</v>
      </c>
      <c r="AD17" s="22" t="s">
        <v>287</v>
      </c>
      <c r="AE17" s="22" t="s">
        <v>252</v>
      </c>
      <c r="AF17" s="22" t="s">
        <v>292</v>
      </c>
      <c r="AG17" s="169">
        <v>3</v>
      </c>
      <c r="AH17" s="22">
        <v>4</v>
      </c>
      <c r="AI17" s="25">
        <v>6</v>
      </c>
      <c r="AJ17" s="22">
        <v>0</v>
      </c>
      <c r="AK17" s="31">
        <v>8</v>
      </c>
      <c r="AL17" s="22">
        <v>8</v>
      </c>
      <c r="AM17" s="28">
        <v>8</v>
      </c>
      <c r="AN17" s="22">
        <v>8</v>
      </c>
      <c r="AO17" s="32">
        <v>7</v>
      </c>
      <c r="AP17" s="22">
        <v>5</v>
      </c>
      <c r="AQ17" s="35">
        <v>1</v>
      </c>
      <c r="AR17" s="22">
        <v>0</v>
      </c>
      <c r="AS17" s="34">
        <v>0</v>
      </c>
      <c r="AT17" s="22">
        <v>0</v>
      </c>
      <c r="AU17" s="170">
        <v>3</v>
      </c>
      <c r="AV17" s="22">
        <v>9</v>
      </c>
      <c r="AW17" s="29">
        <v>10</v>
      </c>
      <c r="AX17" s="22">
        <v>0</v>
      </c>
      <c r="AY17" s="24" t="s">
        <v>431</v>
      </c>
    </row>
    <row r="18" spans="1:51" s="39" customFormat="1" x14ac:dyDescent="0.2">
      <c r="A18" s="22" t="s">
        <v>32</v>
      </c>
      <c r="B18" s="22" t="s">
        <v>378</v>
      </c>
      <c r="C18" s="22">
        <v>22</v>
      </c>
      <c r="D18" s="22" t="s">
        <v>364</v>
      </c>
      <c r="E18" s="22" t="s">
        <v>380</v>
      </c>
      <c r="F18" s="22" t="s">
        <v>370</v>
      </c>
      <c r="G18" s="22" t="s">
        <v>367</v>
      </c>
      <c r="H18" s="22" t="s">
        <v>432</v>
      </c>
      <c r="I18" s="22" t="s">
        <v>430</v>
      </c>
      <c r="J18" s="169">
        <v>1</v>
      </c>
      <c r="K18" s="22">
        <v>6</v>
      </c>
      <c r="L18" s="25">
        <v>5</v>
      </c>
      <c r="M18" s="22">
        <v>2</v>
      </c>
      <c r="N18" s="31">
        <v>10</v>
      </c>
      <c r="O18" s="22">
        <v>5</v>
      </c>
      <c r="P18" s="28">
        <v>2</v>
      </c>
      <c r="Q18" s="22">
        <v>10</v>
      </c>
      <c r="R18" s="32">
        <v>7</v>
      </c>
      <c r="S18" s="22">
        <v>5</v>
      </c>
      <c r="T18" s="35">
        <v>4</v>
      </c>
      <c r="U18" s="22">
        <v>2</v>
      </c>
      <c r="V18" s="34">
        <v>6</v>
      </c>
      <c r="W18" s="22">
        <v>1</v>
      </c>
      <c r="X18" s="170">
        <v>10</v>
      </c>
      <c r="Y18" s="22">
        <v>10</v>
      </c>
      <c r="Z18" s="29">
        <v>10</v>
      </c>
      <c r="AA18" s="22">
        <v>10</v>
      </c>
      <c r="AB18" s="22" t="s">
        <v>269</v>
      </c>
      <c r="AC18" s="22" t="s">
        <v>270</v>
      </c>
      <c r="AD18" s="22" t="s">
        <v>287</v>
      </c>
      <c r="AE18" s="22" t="s">
        <v>252</v>
      </c>
      <c r="AF18" s="22" t="s">
        <v>281</v>
      </c>
      <c r="AG18" s="169">
        <v>8</v>
      </c>
      <c r="AH18" s="22">
        <v>9</v>
      </c>
      <c r="AI18" s="25">
        <v>0</v>
      </c>
      <c r="AJ18" s="22">
        <v>7</v>
      </c>
      <c r="AK18" s="31">
        <v>7</v>
      </c>
      <c r="AL18" s="22">
        <v>9</v>
      </c>
      <c r="AM18" s="28">
        <v>8</v>
      </c>
      <c r="AN18" s="22">
        <v>7</v>
      </c>
      <c r="AO18" s="32">
        <v>2</v>
      </c>
      <c r="AP18" s="22">
        <v>4</v>
      </c>
      <c r="AQ18" s="35">
        <v>3</v>
      </c>
      <c r="AR18" s="22">
        <v>3</v>
      </c>
      <c r="AS18" s="73" t="s">
        <v>248</v>
      </c>
      <c r="AT18" s="22">
        <v>3</v>
      </c>
      <c r="AU18" s="170">
        <v>0</v>
      </c>
      <c r="AV18" s="22">
        <v>2</v>
      </c>
      <c r="AW18" s="29">
        <v>5</v>
      </c>
      <c r="AX18" s="22">
        <v>10</v>
      </c>
      <c r="AY18" s="24" t="s">
        <v>433</v>
      </c>
    </row>
    <row r="19" spans="1:51" s="40" customFormat="1" x14ac:dyDescent="0.2">
      <c r="A19" s="22" t="s">
        <v>38</v>
      </c>
      <c r="B19" s="22" t="s">
        <v>378</v>
      </c>
      <c r="C19" s="22">
        <v>22</v>
      </c>
      <c r="D19" s="22" t="s">
        <v>406</v>
      </c>
      <c r="E19" s="22" t="s">
        <v>380</v>
      </c>
      <c r="F19" s="22" t="s">
        <v>383</v>
      </c>
      <c r="G19" s="22" t="s">
        <v>367</v>
      </c>
      <c r="H19" s="22" t="s">
        <v>400</v>
      </c>
      <c r="I19" s="22" t="s">
        <v>407</v>
      </c>
      <c r="J19" s="169">
        <v>8</v>
      </c>
      <c r="K19" s="22">
        <v>10</v>
      </c>
      <c r="L19" s="25">
        <v>9</v>
      </c>
      <c r="M19" s="22">
        <v>6</v>
      </c>
      <c r="N19" s="31">
        <v>10</v>
      </c>
      <c r="O19" s="22">
        <v>10</v>
      </c>
      <c r="P19" s="28">
        <v>10</v>
      </c>
      <c r="Q19" s="22">
        <v>10</v>
      </c>
      <c r="R19" s="32">
        <v>10</v>
      </c>
      <c r="S19" s="22">
        <v>10</v>
      </c>
      <c r="T19" s="35">
        <v>10</v>
      </c>
      <c r="U19" s="22">
        <v>10</v>
      </c>
      <c r="V19" s="34">
        <v>9</v>
      </c>
      <c r="W19" s="22">
        <v>10</v>
      </c>
      <c r="X19" s="170">
        <v>10</v>
      </c>
      <c r="Y19" s="22">
        <v>10</v>
      </c>
      <c r="Z19" s="29">
        <v>10</v>
      </c>
      <c r="AA19" s="22">
        <v>10</v>
      </c>
      <c r="AB19" s="22" t="s">
        <v>250</v>
      </c>
      <c r="AC19" s="22" t="s">
        <v>264</v>
      </c>
      <c r="AD19" s="22" t="s">
        <v>252</v>
      </c>
      <c r="AE19" s="22" t="s">
        <v>252</v>
      </c>
      <c r="AF19" s="22" t="s">
        <v>272</v>
      </c>
      <c r="AG19" s="169">
        <v>8</v>
      </c>
      <c r="AH19" s="22">
        <v>10</v>
      </c>
      <c r="AI19" s="25">
        <v>8</v>
      </c>
      <c r="AJ19" s="22">
        <v>2</v>
      </c>
      <c r="AK19" s="31">
        <v>10</v>
      </c>
      <c r="AL19" s="22">
        <v>10</v>
      </c>
      <c r="AM19" s="28">
        <v>10</v>
      </c>
      <c r="AN19" s="22">
        <v>10</v>
      </c>
      <c r="AO19" s="32">
        <v>10</v>
      </c>
      <c r="AP19" s="22">
        <v>10</v>
      </c>
      <c r="AQ19" s="35">
        <v>10</v>
      </c>
      <c r="AR19" s="22">
        <v>10</v>
      </c>
      <c r="AS19" s="34">
        <v>10</v>
      </c>
      <c r="AT19" s="22">
        <v>3</v>
      </c>
      <c r="AU19" s="170">
        <v>0</v>
      </c>
      <c r="AV19" s="22">
        <v>10</v>
      </c>
      <c r="AW19" s="29">
        <v>10</v>
      </c>
      <c r="AX19" s="22">
        <v>0</v>
      </c>
      <c r="AY19" s="24" t="s">
        <v>408</v>
      </c>
    </row>
    <row r="20" spans="1:51" s="40" customFormat="1" x14ac:dyDescent="0.2">
      <c r="A20" s="22" t="s">
        <v>36</v>
      </c>
      <c r="B20" s="22" t="s">
        <v>363</v>
      </c>
      <c r="C20" s="22">
        <v>26</v>
      </c>
      <c r="D20" s="22" t="s">
        <v>409</v>
      </c>
      <c r="E20" s="22" t="s">
        <v>380</v>
      </c>
      <c r="F20" s="22" t="s">
        <v>372</v>
      </c>
      <c r="G20" s="22" t="s">
        <v>367</v>
      </c>
      <c r="H20" s="22" t="s">
        <v>410</v>
      </c>
      <c r="I20" s="22" t="s">
        <v>411</v>
      </c>
      <c r="J20" s="169">
        <v>8</v>
      </c>
      <c r="K20" s="22">
        <v>10</v>
      </c>
      <c r="L20" s="25">
        <v>8</v>
      </c>
      <c r="M20" s="22">
        <v>10</v>
      </c>
      <c r="N20" s="31">
        <v>8</v>
      </c>
      <c r="O20" s="22">
        <v>8</v>
      </c>
      <c r="P20" s="28">
        <v>1</v>
      </c>
      <c r="Q20" s="22">
        <v>10</v>
      </c>
      <c r="R20" s="32">
        <v>5</v>
      </c>
      <c r="S20" s="22">
        <v>2</v>
      </c>
      <c r="T20" s="35">
        <v>8</v>
      </c>
      <c r="U20" s="22">
        <v>10</v>
      </c>
      <c r="V20" s="34">
        <v>10</v>
      </c>
      <c r="W20" s="22">
        <v>8</v>
      </c>
      <c r="X20" s="170">
        <v>10</v>
      </c>
      <c r="Y20" s="22">
        <v>10</v>
      </c>
      <c r="Z20" s="29">
        <v>10</v>
      </c>
      <c r="AA20" s="22">
        <v>10</v>
      </c>
      <c r="AB20" s="22" t="s">
        <v>250</v>
      </c>
      <c r="AC20" s="22" t="s">
        <v>299</v>
      </c>
      <c r="AD20" s="22" t="s">
        <v>252</v>
      </c>
      <c r="AE20" s="22" t="s">
        <v>252</v>
      </c>
      <c r="AF20" s="22" t="s">
        <v>274</v>
      </c>
      <c r="AG20" s="169">
        <v>2</v>
      </c>
      <c r="AH20" s="22">
        <v>2</v>
      </c>
      <c r="AI20" s="25">
        <v>9</v>
      </c>
      <c r="AJ20" s="22">
        <v>7</v>
      </c>
      <c r="AK20" s="31">
        <v>8</v>
      </c>
      <c r="AL20" s="22">
        <v>7</v>
      </c>
      <c r="AM20" s="28">
        <v>10</v>
      </c>
      <c r="AN20" s="22">
        <v>10</v>
      </c>
      <c r="AO20" s="32">
        <v>7</v>
      </c>
      <c r="AP20" s="22">
        <v>9</v>
      </c>
      <c r="AQ20" s="35">
        <v>3</v>
      </c>
      <c r="AR20" s="22">
        <v>1</v>
      </c>
      <c r="AS20" s="34">
        <v>4</v>
      </c>
      <c r="AT20" s="22">
        <v>7</v>
      </c>
      <c r="AU20" s="170">
        <v>1</v>
      </c>
      <c r="AV20" s="22">
        <v>1</v>
      </c>
      <c r="AW20" s="29">
        <v>8</v>
      </c>
      <c r="AX20" s="22">
        <v>3</v>
      </c>
      <c r="AY20" s="24" t="s">
        <v>412</v>
      </c>
    </row>
    <row r="21" spans="1:51" s="39" customFormat="1" x14ac:dyDescent="0.2">
      <c r="A21" s="22" t="s">
        <v>42</v>
      </c>
      <c r="B21" s="22" t="s">
        <v>363</v>
      </c>
      <c r="C21" s="22">
        <v>48</v>
      </c>
      <c r="D21" s="22" t="s">
        <v>434</v>
      </c>
      <c r="E21" s="22" t="s">
        <v>389</v>
      </c>
      <c r="F21" s="22" t="s">
        <v>366</v>
      </c>
      <c r="G21" s="22" t="s">
        <v>367</v>
      </c>
      <c r="H21" s="22" t="s">
        <v>435</v>
      </c>
      <c r="I21" s="22" t="s">
        <v>394</v>
      </c>
      <c r="J21" s="169">
        <v>6</v>
      </c>
      <c r="K21" s="22">
        <v>7</v>
      </c>
      <c r="L21" s="25">
        <v>8</v>
      </c>
      <c r="M21" s="22">
        <v>8</v>
      </c>
      <c r="N21" s="31">
        <v>0</v>
      </c>
      <c r="O21" s="22">
        <v>0</v>
      </c>
      <c r="P21" s="28">
        <v>0</v>
      </c>
      <c r="Q21" s="22">
        <v>6</v>
      </c>
      <c r="R21" s="32">
        <v>4</v>
      </c>
      <c r="S21" s="22">
        <v>0</v>
      </c>
      <c r="T21" s="35">
        <v>0</v>
      </c>
      <c r="U21" s="22">
        <v>3</v>
      </c>
      <c r="V21" s="34">
        <v>9</v>
      </c>
      <c r="W21" s="22">
        <v>0</v>
      </c>
      <c r="X21" s="170">
        <v>10</v>
      </c>
      <c r="Y21" s="22">
        <v>10</v>
      </c>
      <c r="Z21" s="29">
        <v>7</v>
      </c>
      <c r="AA21" s="22">
        <v>5</v>
      </c>
      <c r="AB21" s="22" t="s">
        <v>269</v>
      </c>
      <c r="AC21" s="22" t="s">
        <v>12</v>
      </c>
      <c r="AD21" s="22" t="s">
        <v>255</v>
      </c>
      <c r="AE21" s="22" t="s">
        <v>255</v>
      </c>
      <c r="AF21" s="22" t="s">
        <v>301</v>
      </c>
      <c r="AG21" s="169">
        <v>0</v>
      </c>
      <c r="AH21" s="22">
        <v>0</v>
      </c>
      <c r="AI21" s="25">
        <v>5</v>
      </c>
      <c r="AJ21" s="22">
        <v>5</v>
      </c>
      <c r="AK21" s="31">
        <v>6</v>
      </c>
      <c r="AL21" s="22">
        <v>6</v>
      </c>
      <c r="AM21" s="28">
        <v>6</v>
      </c>
      <c r="AN21" s="22">
        <v>7</v>
      </c>
      <c r="AO21" s="32">
        <v>7</v>
      </c>
      <c r="AP21" s="22">
        <v>7</v>
      </c>
      <c r="AQ21" s="35">
        <v>7</v>
      </c>
      <c r="AR21" s="22">
        <v>7</v>
      </c>
      <c r="AS21" s="34">
        <v>3</v>
      </c>
      <c r="AT21" s="22">
        <v>5</v>
      </c>
      <c r="AU21" s="170">
        <v>3</v>
      </c>
      <c r="AV21" s="22">
        <v>7</v>
      </c>
      <c r="AW21" s="29">
        <v>6</v>
      </c>
      <c r="AX21" s="22">
        <v>5</v>
      </c>
      <c r="AY21" s="24" t="s">
        <v>436</v>
      </c>
    </row>
    <row r="22" spans="1:51" s="39" customFormat="1" x14ac:dyDescent="0.2">
      <c r="A22" s="22" t="s">
        <v>40</v>
      </c>
      <c r="B22" s="22" t="s">
        <v>363</v>
      </c>
      <c r="C22" s="22">
        <v>55</v>
      </c>
      <c r="D22" s="22" t="s">
        <v>379</v>
      </c>
      <c r="E22" s="22" t="s">
        <v>389</v>
      </c>
      <c r="F22" s="22" t="s">
        <v>370</v>
      </c>
      <c r="G22" s="22" t="s">
        <v>367</v>
      </c>
      <c r="H22" s="22" t="s">
        <v>410</v>
      </c>
      <c r="I22" s="22" t="s">
        <v>413</v>
      </c>
      <c r="J22" s="169">
        <v>9</v>
      </c>
      <c r="K22" s="22">
        <v>8</v>
      </c>
      <c r="L22" s="25">
        <v>7</v>
      </c>
      <c r="M22" s="22">
        <v>6</v>
      </c>
      <c r="N22" s="31">
        <v>8</v>
      </c>
      <c r="O22" s="22">
        <v>6</v>
      </c>
      <c r="P22" s="28">
        <v>5</v>
      </c>
      <c r="Q22" s="22">
        <v>5</v>
      </c>
      <c r="R22" s="32">
        <v>9</v>
      </c>
      <c r="S22" s="22">
        <v>9</v>
      </c>
      <c r="T22" s="35">
        <v>10</v>
      </c>
      <c r="U22" s="22">
        <v>9</v>
      </c>
      <c r="V22" s="34">
        <v>9</v>
      </c>
      <c r="W22" s="22">
        <v>10</v>
      </c>
      <c r="X22" s="170">
        <v>10</v>
      </c>
      <c r="Y22" s="22">
        <v>10</v>
      </c>
      <c r="Z22" s="29">
        <v>10</v>
      </c>
      <c r="AA22" s="22">
        <v>10</v>
      </c>
      <c r="AB22" s="22" t="s">
        <v>250</v>
      </c>
      <c r="AC22" s="22" t="s">
        <v>254</v>
      </c>
      <c r="AD22" s="22" t="s">
        <v>255</v>
      </c>
      <c r="AE22" s="22" t="s">
        <v>255</v>
      </c>
      <c r="AF22" s="22" t="s">
        <v>286</v>
      </c>
      <c r="AG22" s="169">
        <v>0</v>
      </c>
      <c r="AH22" s="22">
        <v>2</v>
      </c>
      <c r="AI22" s="25">
        <v>2</v>
      </c>
      <c r="AJ22" s="22">
        <v>8</v>
      </c>
      <c r="AK22" s="31">
        <v>8</v>
      </c>
      <c r="AL22" s="22">
        <v>7</v>
      </c>
      <c r="AM22" s="28">
        <v>9</v>
      </c>
      <c r="AN22" s="22">
        <v>8</v>
      </c>
      <c r="AO22" s="32">
        <v>8</v>
      </c>
      <c r="AP22" s="22">
        <v>8</v>
      </c>
      <c r="AQ22" s="35">
        <v>9</v>
      </c>
      <c r="AR22" s="22">
        <v>8</v>
      </c>
      <c r="AS22" s="34">
        <v>2</v>
      </c>
      <c r="AT22" s="22">
        <v>9</v>
      </c>
      <c r="AU22" s="170">
        <v>10</v>
      </c>
      <c r="AV22" s="22">
        <v>10</v>
      </c>
      <c r="AW22" s="29">
        <v>9</v>
      </c>
      <c r="AX22" s="22">
        <v>2</v>
      </c>
      <c r="AY22" s="24" t="s">
        <v>414</v>
      </c>
    </row>
    <row r="23" spans="1:51" s="39" customFormat="1" x14ac:dyDescent="0.2">
      <c r="A23" s="22" t="s">
        <v>46</v>
      </c>
      <c r="B23" s="22" t="s">
        <v>363</v>
      </c>
      <c r="C23" s="22">
        <v>29</v>
      </c>
      <c r="D23" s="22" t="s">
        <v>369</v>
      </c>
      <c r="E23" s="22" t="s">
        <v>380</v>
      </c>
      <c r="F23" s="22" t="s">
        <v>370</v>
      </c>
      <c r="G23" s="22" t="s">
        <v>437</v>
      </c>
      <c r="H23" s="22" t="s">
        <v>12</v>
      </c>
      <c r="I23" s="22" t="s">
        <v>428</v>
      </c>
      <c r="J23" s="169">
        <v>3</v>
      </c>
      <c r="K23" s="22">
        <v>6</v>
      </c>
      <c r="L23" s="25">
        <v>4</v>
      </c>
      <c r="M23" s="22">
        <v>8</v>
      </c>
      <c r="N23" s="31">
        <v>8</v>
      </c>
      <c r="O23" s="22">
        <v>7</v>
      </c>
      <c r="P23" s="28">
        <v>4</v>
      </c>
      <c r="Q23" s="22">
        <v>10</v>
      </c>
      <c r="R23" s="32">
        <v>5</v>
      </c>
      <c r="S23" s="22">
        <v>5</v>
      </c>
      <c r="T23" s="35">
        <v>5</v>
      </c>
      <c r="U23" s="22">
        <v>7</v>
      </c>
      <c r="V23" s="34">
        <v>7</v>
      </c>
      <c r="W23" s="22">
        <v>7</v>
      </c>
      <c r="X23" s="170">
        <v>7</v>
      </c>
      <c r="Y23" s="22">
        <v>7</v>
      </c>
      <c r="Z23" s="29">
        <v>6</v>
      </c>
      <c r="AA23" s="22">
        <v>7</v>
      </c>
      <c r="AB23" s="22" t="s">
        <v>269</v>
      </c>
      <c r="AC23" s="22" t="s">
        <v>306</v>
      </c>
      <c r="AD23" s="22" t="s">
        <v>255</v>
      </c>
      <c r="AE23" s="22" t="s">
        <v>255</v>
      </c>
      <c r="AF23" s="22" t="s">
        <v>307</v>
      </c>
      <c r="AG23" s="169">
        <v>2</v>
      </c>
      <c r="AH23" s="22">
        <v>2</v>
      </c>
      <c r="AI23" s="25">
        <v>5</v>
      </c>
      <c r="AJ23" s="22">
        <v>0</v>
      </c>
      <c r="AK23" s="31">
        <v>3</v>
      </c>
      <c r="AL23" s="22">
        <v>4</v>
      </c>
      <c r="AM23" s="28">
        <v>6</v>
      </c>
      <c r="AN23" s="22">
        <v>0</v>
      </c>
      <c r="AO23" s="32">
        <v>3</v>
      </c>
      <c r="AP23" s="22">
        <v>4</v>
      </c>
      <c r="AQ23" s="35">
        <v>5</v>
      </c>
      <c r="AR23" s="22">
        <v>5</v>
      </c>
      <c r="AS23" s="34">
        <v>2</v>
      </c>
      <c r="AT23" s="22">
        <v>6</v>
      </c>
      <c r="AU23" s="170">
        <v>4</v>
      </c>
      <c r="AV23" s="22">
        <v>5</v>
      </c>
      <c r="AW23" s="29">
        <v>9</v>
      </c>
      <c r="AX23" s="22">
        <v>1</v>
      </c>
      <c r="AY23" s="24" t="s">
        <v>438</v>
      </c>
    </row>
    <row r="24" spans="1:51" s="39" customFormat="1" x14ac:dyDescent="0.2">
      <c r="A24" s="22" t="s">
        <v>44</v>
      </c>
      <c r="B24" s="22" t="s">
        <v>363</v>
      </c>
      <c r="C24" s="22">
        <v>29</v>
      </c>
      <c r="D24" s="22" t="s">
        <v>369</v>
      </c>
      <c r="E24" s="22" t="s">
        <v>380</v>
      </c>
      <c r="F24" s="22" t="s">
        <v>396</v>
      </c>
      <c r="G24" s="22" t="s">
        <v>367</v>
      </c>
      <c r="H24" s="22" t="s">
        <v>400</v>
      </c>
      <c r="I24" s="22" t="s">
        <v>394</v>
      </c>
      <c r="J24" s="169">
        <v>2</v>
      </c>
      <c r="K24" s="22">
        <v>2</v>
      </c>
      <c r="L24" s="25">
        <v>5</v>
      </c>
      <c r="M24" s="22">
        <v>5</v>
      </c>
      <c r="N24" s="31">
        <v>5</v>
      </c>
      <c r="O24" s="22">
        <v>1</v>
      </c>
      <c r="P24" s="28">
        <v>5</v>
      </c>
      <c r="Q24" s="22">
        <v>6</v>
      </c>
      <c r="R24" s="32">
        <v>5</v>
      </c>
      <c r="S24" s="22">
        <v>2</v>
      </c>
      <c r="T24" s="35">
        <v>5</v>
      </c>
      <c r="U24" s="22">
        <v>5</v>
      </c>
      <c r="V24" s="34">
        <v>4</v>
      </c>
      <c r="W24" s="22">
        <v>5</v>
      </c>
      <c r="X24" s="170">
        <v>10</v>
      </c>
      <c r="Y24" s="22">
        <v>10</v>
      </c>
      <c r="Z24" s="29">
        <v>10</v>
      </c>
      <c r="AA24" s="22">
        <v>10</v>
      </c>
      <c r="AB24" s="22" t="s">
        <v>269</v>
      </c>
      <c r="AC24" s="22" t="s">
        <v>254</v>
      </c>
      <c r="AD24" s="22" t="s">
        <v>255</v>
      </c>
      <c r="AE24" s="22" t="s">
        <v>255</v>
      </c>
      <c r="AF24" s="22" t="s">
        <v>272</v>
      </c>
      <c r="AG24" s="169">
        <v>0</v>
      </c>
      <c r="AH24" s="22">
        <v>1</v>
      </c>
      <c r="AI24" s="25">
        <v>8</v>
      </c>
      <c r="AJ24" s="22">
        <v>2</v>
      </c>
      <c r="AK24" s="31">
        <v>5</v>
      </c>
      <c r="AL24" s="22">
        <v>4</v>
      </c>
      <c r="AM24" s="28">
        <v>3</v>
      </c>
      <c r="AN24" s="22">
        <v>3</v>
      </c>
      <c r="AO24" s="32">
        <v>1</v>
      </c>
      <c r="AP24" s="22">
        <v>1</v>
      </c>
      <c r="AQ24" s="35">
        <v>1</v>
      </c>
      <c r="AR24" s="22">
        <v>2</v>
      </c>
      <c r="AS24" s="34">
        <v>4</v>
      </c>
      <c r="AT24" s="22">
        <v>6</v>
      </c>
      <c r="AU24" s="170">
        <v>10</v>
      </c>
      <c r="AV24" s="22">
        <v>9</v>
      </c>
      <c r="AW24" s="29">
        <v>6</v>
      </c>
      <c r="AX24" s="22">
        <v>8</v>
      </c>
      <c r="AY24" s="24" t="s">
        <v>439</v>
      </c>
    </row>
    <row r="25" spans="1:51" s="39" customFormat="1" x14ac:dyDescent="0.2">
      <c r="A25" s="22" t="s">
        <v>50</v>
      </c>
      <c r="B25" s="22" t="s">
        <v>378</v>
      </c>
      <c r="C25" s="22">
        <v>26</v>
      </c>
      <c r="D25" s="22" t="s">
        <v>415</v>
      </c>
      <c r="E25" s="22" t="s">
        <v>380</v>
      </c>
      <c r="F25" s="22" t="s">
        <v>372</v>
      </c>
      <c r="G25" s="22" t="s">
        <v>367</v>
      </c>
      <c r="H25" s="22" t="s">
        <v>416</v>
      </c>
      <c r="I25" s="22" t="s">
        <v>417</v>
      </c>
      <c r="J25" s="169">
        <v>7</v>
      </c>
      <c r="K25" s="22">
        <v>6</v>
      </c>
      <c r="L25" s="25">
        <v>6</v>
      </c>
      <c r="M25" s="22">
        <v>6</v>
      </c>
      <c r="N25" s="31">
        <v>4</v>
      </c>
      <c r="O25" s="22">
        <v>3</v>
      </c>
      <c r="P25" s="28">
        <v>3</v>
      </c>
      <c r="Q25" s="22">
        <v>3</v>
      </c>
      <c r="R25" s="32">
        <v>4</v>
      </c>
      <c r="S25" s="22">
        <v>6</v>
      </c>
      <c r="T25" s="35">
        <v>5</v>
      </c>
      <c r="U25" s="22">
        <v>7</v>
      </c>
      <c r="V25" s="34">
        <v>4</v>
      </c>
      <c r="W25" s="22">
        <v>6</v>
      </c>
      <c r="X25" s="170">
        <v>10</v>
      </c>
      <c r="Y25" s="22">
        <v>10</v>
      </c>
      <c r="Z25" s="29">
        <v>6</v>
      </c>
      <c r="AA25" s="22">
        <v>7</v>
      </c>
      <c r="AB25" s="22" t="s">
        <v>250</v>
      </c>
      <c r="AC25" s="22" t="s">
        <v>251</v>
      </c>
      <c r="AD25" s="22" t="s">
        <v>252</v>
      </c>
      <c r="AE25" s="22" t="s">
        <v>252</v>
      </c>
      <c r="AF25" s="22" t="s">
        <v>272</v>
      </c>
      <c r="AG25" s="169">
        <v>8</v>
      </c>
      <c r="AH25" s="22">
        <v>10</v>
      </c>
      <c r="AI25" s="25">
        <v>6</v>
      </c>
      <c r="AJ25" s="22">
        <v>9</v>
      </c>
      <c r="AK25" s="31">
        <v>5</v>
      </c>
      <c r="AL25" s="22">
        <v>5</v>
      </c>
      <c r="AM25" s="28">
        <v>5</v>
      </c>
      <c r="AN25" s="22">
        <v>5</v>
      </c>
      <c r="AO25" s="32">
        <v>6</v>
      </c>
      <c r="AP25" s="22">
        <v>4</v>
      </c>
      <c r="AQ25" s="35">
        <v>4</v>
      </c>
      <c r="AR25" s="22">
        <v>2</v>
      </c>
      <c r="AS25" s="34">
        <v>7</v>
      </c>
      <c r="AT25" s="22">
        <v>8</v>
      </c>
      <c r="AU25" s="170">
        <v>10</v>
      </c>
      <c r="AV25" s="22">
        <v>10</v>
      </c>
      <c r="AW25" s="29">
        <v>9</v>
      </c>
      <c r="AX25" s="22">
        <v>8</v>
      </c>
      <c r="AY25" s="24" t="s">
        <v>418</v>
      </c>
    </row>
    <row r="26" spans="1:51" x14ac:dyDescent="0.2">
      <c r="A26" s="22" t="s">
        <v>48</v>
      </c>
      <c r="B26" s="22" t="s">
        <v>363</v>
      </c>
      <c r="C26" s="22">
        <v>26</v>
      </c>
      <c r="D26" s="22" t="s">
        <v>440</v>
      </c>
      <c r="E26" s="22" t="s">
        <v>380</v>
      </c>
      <c r="F26" s="22" t="s">
        <v>366</v>
      </c>
      <c r="G26" s="22" t="s">
        <v>367</v>
      </c>
      <c r="H26" s="22" t="s">
        <v>400</v>
      </c>
      <c r="I26" s="22" t="s">
        <v>430</v>
      </c>
      <c r="J26" s="169">
        <v>6</v>
      </c>
      <c r="K26" s="22">
        <v>8</v>
      </c>
      <c r="L26" s="25">
        <v>9</v>
      </c>
      <c r="M26" s="22">
        <v>10</v>
      </c>
      <c r="N26" s="31">
        <v>0</v>
      </c>
      <c r="O26" s="22">
        <v>6</v>
      </c>
      <c r="P26" s="28">
        <v>6</v>
      </c>
      <c r="Q26" s="22">
        <v>8</v>
      </c>
      <c r="R26" s="32">
        <v>0</v>
      </c>
      <c r="S26" s="22">
        <v>5</v>
      </c>
      <c r="T26" s="35">
        <v>8</v>
      </c>
      <c r="U26" s="22">
        <v>10</v>
      </c>
      <c r="V26" s="34">
        <v>0</v>
      </c>
      <c r="W26" s="22">
        <v>10</v>
      </c>
      <c r="X26" s="170">
        <v>10</v>
      </c>
      <c r="Y26" s="22">
        <v>10</v>
      </c>
      <c r="Z26" s="29">
        <v>9</v>
      </c>
      <c r="AA26" s="22">
        <v>10</v>
      </c>
      <c r="AB26" s="22" t="s">
        <v>269</v>
      </c>
      <c r="AC26" s="22" t="s">
        <v>270</v>
      </c>
      <c r="AD26" s="22" t="s">
        <v>252</v>
      </c>
      <c r="AE26" s="22" t="s">
        <v>252</v>
      </c>
      <c r="AF26" s="22" t="s">
        <v>256</v>
      </c>
      <c r="AG26" s="169">
        <v>8</v>
      </c>
      <c r="AH26" s="22">
        <v>10</v>
      </c>
      <c r="AI26" s="25">
        <v>9</v>
      </c>
      <c r="AJ26" s="22">
        <v>5</v>
      </c>
      <c r="AK26" s="31">
        <v>8</v>
      </c>
      <c r="AL26" s="22">
        <v>9</v>
      </c>
      <c r="AM26" s="28">
        <v>9</v>
      </c>
      <c r="AN26" s="22">
        <v>8</v>
      </c>
      <c r="AO26" s="32">
        <v>1</v>
      </c>
      <c r="AP26" s="22">
        <v>3</v>
      </c>
      <c r="AQ26" s="35">
        <v>1</v>
      </c>
      <c r="AR26" s="22">
        <v>8</v>
      </c>
      <c r="AS26" s="34">
        <v>0</v>
      </c>
      <c r="AT26" s="22">
        <v>7</v>
      </c>
      <c r="AU26" s="170">
        <v>0</v>
      </c>
      <c r="AV26" s="22">
        <v>2</v>
      </c>
      <c r="AW26" s="29">
        <v>10</v>
      </c>
      <c r="AX26" s="22">
        <v>9</v>
      </c>
      <c r="AY26" s="24" t="s">
        <v>441</v>
      </c>
    </row>
    <row r="27" spans="1:51" s="39" customFormat="1" x14ac:dyDescent="0.2">
      <c r="A27" s="68" t="s">
        <v>54</v>
      </c>
      <c r="B27" s="68" t="s">
        <v>378</v>
      </c>
      <c r="C27" s="68">
        <v>24</v>
      </c>
      <c r="D27" s="68" t="s">
        <v>422</v>
      </c>
      <c r="E27" s="68" t="s">
        <v>380</v>
      </c>
      <c r="F27" s="68" t="s">
        <v>383</v>
      </c>
      <c r="G27" s="68" t="s">
        <v>367</v>
      </c>
      <c r="H27" s="68" t="s">
        <v>423</v>
      </c>
      <c r="I27" s="68" t="s">
        <v>424</v>
      </c>
      <c r="J27" s="102">
        <v>2</v>
      </c>
      <c r="K27" s="68">
        <v>7</v>
      </c>
      <c r="L27" s="44">
        <v>8</v>
      </c>
      <c r="M27" s="68">
        <v>7</v>
      </c>
      <c r="N27" s="71">
        <v>0</v>
      </c>
      <c r="O27" s="68">
        <v>3</v>
      </c>
      <c r="P27" s="69">
        <v>4</v>
      </c>
      <c r="Q27" s="68">
        <v>7</v>
      </c>
      <c r="R27" s="72">
        <v>2</v>
      </c>
      <c r="S27" s="68">
        <v>1</v>
      </c>
      <c r="T27" s="49">
        <v>5</v>
      </c>
      <c r="U27" s="68">
        <v>4</v>
      </c>
      <c r="V27" s="73">
        <v>7</v>
      </c>
      <c r="W27" s="68">
        <v>8</v>
      </c>
      <c r="X27" s="173">
        <v>6</v>
      </c>
      <c r="Y27" s="68">
        <v>10</v>
      </c>
      <c r="Z27" s="41">
        <v>9</v>
      </c>
      <c r="AA27" s="68">
        <v>6</v>
      </c>
      <c r="AB27" s="68" t="s">
        <v>250</v>
      </c>
      <c r="AC27" s="68" t="s">
        <v>254</v>
      </c>
      <c r="AD27" s="68" t="s">
        <v>255</v>
      </c>
      <c r="AE27" s="68" t="s">
        <v>255</v>
      </c>
      <c r="AF27" s="68" t="s">
        <v>268</v>
      </c>
      <c r="AG27" s="102">
        <v>4</v>
      </c>
      <c r="AH27" s="68">
        <v>7</v>
      </c>
      <c r="AI27" s="44">
        <v>8</v>
      </c>
      <c r="AJ27" s="68">
        <v>6</v>
      </c>
      <c r="AK27" s="71">
        <v>5</v>
      </c>
      <c r="AL27" s="68">
        <v>4</v>
      </c>
      <c r="AM27" s="69">
        <v>3</v>
      </c>
      <c r="AN27" s="68">
        <v>2</v>
      </c>
      <c r="AO27" s="72">
        <v>5</v>
      </c>
      <c r="AP27" s="68">
        <v>4</v>
      </c>
      <c r="AQ27" s="49">
        <v>3</v>
      </c>
      <c r="AR27" s="68">
        <v>4</v>
      </c>
      <c r="AS27" s="73">
        <v>3</v>
      </c>
      <c r="AT27" s="68">
        <v>4</v>
      </c>
      <c r="AU27" s="173">
        <v>0</v>
      </c>
      <c r="AV27" s="68">
        <v>1</v>
      </c>
      <c r="AW27" s="41">
        <v>2</v>
      </c>
      <c r="AX27" s="68">
        <v>3</v>
      </c>
      <c r="AY27" s="68" t="s">
        <v>329</v>
      </c>
    </row>
    <row r="28" spans="1:51" s="39" customFormat="1" x14ac:dyDescent="0.2">
      <c r="A28" s="68" t="s">
        <v>324</v>
      </c>
      <c r="B28" s="68" t="s">
        <v>378</v>
      </c>
      <c r="C28" s="68">
        <v>22</v>
      </c>
      <c r="D28" s="68" t="s">
        <v>422</v>
      </c>
      <c r="E28" s="68" t="s">
        <v>380</v>
      </c>
      <c r="F28" s="68" t="s">
        <v>366</v>
      </c>
      <c r="G28" s="68" t="s">
        <v>367</v>
      </c>
      <c r="H28" s="68" t="s">
        <v>381</v>
      </c>
      <c r="I28" s="68" t="s">
        <v>425</v>
      </c>
      <c r="J28" s="102">
        <v>6</v>
      </c>
      <c r="K28" s="68">
        <v>8</v>
      </c>
      <c r="L28" s="44">
        <v>9</v>
      </c>
      <c r="M28" s="68">
        <v>8</v>
      </c>
      <c r="N28" s="71">
        <v>6</v>
      </c>
      <c r="O28" s="68">
        <v>8</v>
      </c>
      <c r="P28" s="69">
        <v>7</v>
      </c>
      <c r="Q28" s="68">
        <v>8</v>
      </c>
      <c r="R28" s="72">
        <v>0</v>
      </c>
      <c r="S28" s="68">
        <v>6</v>
      </c>
      <c r="T28" s="49">
        <v>7</v>
      </c>
      <c r="U28" s="68">
        <v>7</v>
      </c>
      <c r="V28" s="73">
        <v>8</v>
      </c>
      <c r="W28" s="68">
        <v>6</v>
      </c>
      <c r="X28" s="173">
        <v>9</v>
      </c>
      <c r="Y28" s="68">
        <v>9</v>
      </c>
      <c r="Z28" s="41">
        <v>9</v>
      </c>
      <c r="AA28" s="68">
        <v>9</v>
      </c>
      <c r="AB28" s="68" t="s">
        <v>250</v>
      </c>
      <c r="AC28" s="68" t="s">
        <v>254</v>
      </c>
      <c r="AD28" s="68" t="s">
        <v>255</v>
      </c>
      <c r="AE28" s="68" t="s">
        <v>255</v>
      </c>
      <c r="AF28" s="68" t="s">
        <v>253</v>
      </c>
      <c r="AG28" s="102">
        <v>7</v>
      </c>
      <c r="AH28" s="68">
        <v>1</v>
      </c>
      <c r="AI28" s="44">
        <v>0</v>
      </c>
      <c r="AJ28" s="68">
        <v>0</v>
      </c>
      <c r="AK28" s="71">
        <v>0</v>
      </c>
      <c r="AL28" s="68">
        <v>5</v>
      </c>
      <c r="AM28" s="69">
        <v>1</v>
      </c>
      <c r="AN28" s="68">
        <v>3</v>
      </c>
      <c r="AO28" s="72">
        <v>0</v>
      </c>
      <c r="AP28" s="68">
        <v>6</v>
      </c>
      <c r="AQ28" s="49">
        <v>0</v>
      </c>
      <c r="AR28" s="68">
        <v>4</v>
      </c>
      <c r="AS28" s="73">
        <v>0</v>
      </c>
      <c r="AT28" s="68">
        <v>9</v>
      </c>
      <c r="AU28" s="173">
        <v>0</v>
      </c>
      <c r="AV28" s="68">
        <v>2</v>
      </c>
      <c r="AW28" s="41">
        <v>8</v>
      </c>
      <c r="AX28" s="68">
        <v>7</v>
      </c>
      <c r="AY28" s="68" t="s">
        <v>328</v>
      </c>
    </row>
    <row r="29" spans="1:51" s="99" customFormat="1" ht="11" x14ac:dyDescent="0.15">
      <c r="I29" s="100" t="s">
        <v>330</v>
      </c>
      <c r="J29" s="126">
        <f>MAX(J3:J28)</f>
        <v>10</v>
      </c>
      <c r="K29" s="126">
        <f t="shared" ref="K29:AA29" si="0">MAX(K3:K28)</f>
        <v>10</v>
      </c>
      <c r="L29" s="126">
        <f t="shared" si="0"/>
        <v>10</v>
      </c>
      <c r="M29" s="126">
        <f t="shared" si="0"/>
        <v>10</v>
      </c>
      <c r="N29" s="126">
        <f t="shared" si="0"/>
        <v>10</v>
      </c>
      <c r="O29" s="126">
        <f t="shared" si="0"/>
        <v>10</v>
      </c>
      <c r="P29" s="126">
        <f t="shared" si="0"/>
        <v>10</v>
      </c>
      <c r="Q29" s="126">
        <f t="shared" si="0"/>
        <v>10</v>
      </c>
      <c r="R29" s="126">
        <f t="shared" si="0"/>
        <v>10</v>
      </c>
      <c r="S29" s="126">
        <f t="shared" si="0"/>
        <v>10</v>
      </c>
      <c r="T29" s="126">
        <f t="shared" si="0"/>
        <v>10</v>
      </c>
      <c r="U29" s="126">
        <f t="shared" si="0"/>
        <v>10</v>
      </c>
      <c r="V29" s="126">
        <f t="shared" si="0"/>
        <v>10</v>
      </c>
      <c r="W29" s="126">
        <f t="shared" si="0"/>
        <v>10</v>
      </c>
      <c r="X29" s="126">
        <f t="shared" si="0"/>
        <v>10</v>
      </c>
      <c r="Y29" s="126">
        <f t="shared" si="0"/>
        <v>10</v>
      </c>
      <c r="Z29" s="126">
        <f t="shared" si="0"/>
        <v>10</v>
      </c>
      <c r="AA29" s="126">
        <f t="shared" si="0"/>
        <v>10</v>
      </c>
      <c r="AB29" s="126">
        <v>19</v>
      </c>
      <c r="AC29" s="126"/>
      <c r="AD29" s="126"/>
      <c r="AE29" s="126"/>
      <c r="AF29" s="126"/>
      <c r="AG29" s="126">
        <f t="shared" ref="AG29:AQ29" si="1">MAX(AG3:AG28)</f>
        <v>10</v>
      </c>
      <c r="AH29" s="126">
        <f t="shared" si="1"/>
        <v>10</v>
      </c>
      <c r="AI29" s="126">
        <f t="shared" si="1"/>
        <v>9</v>
      </c>
      <c r="AJ29" s="126">
        <f t="shared" si="1"/>
        <v>9</v>
      </c>
      <c r="AK29" s="126">
        <f t="shared" si="1"/>
        <v>10</v>
      </c>
      <c r="AL29" s="126">
        <f t="shared" si="1"/>
        <v>10</v>
      </c>
      <c r="AM29" s="126">
        <f t="shared" si="1"/>
        <v>10</v>
      </c>
      <c r="AN29" s="126">
        <f t="shared" si="1"/>
        <v>10</v>
      </c>
      <c r="AO29" s="126">
        <f t="shared" si="1"/>
        <v>10</v>
      </c>
      <c r="AP29" s="126">
        <f t="shared" si="1"/>
        <v>10</v>
      </c>
      <c r="AQ29" s="126">
        <f t="shared" si="1"/>
        <v>10</v>
      </c>
      <c r="AR29" s="126">
        <f t="shared" ref="AR29:AX29" si="2">MAX(AR3:AR28)</f>
        <v>10</v>
      </c>
      <c r="AS29" s="126">
        <f t="shared" si="2"/>
        <v>10</v>
      </c>
      <c r="AT29" s="126">
        <f t="shared" si="2"/>
        <v>9</v>
      </c>
      <c r="AU29" s="126">
        <f t="shared" si="2"/>
        <v>10</v>
      </c>
      <c r="AV29" s="126">
        <f t="shared" si="2"/>
        <v>10</v>
      </c>
      <c r="AW29" s="126">
        <f t="shared" si="2"/>
        <v>10</v>
      </c>
      <c r="AX29" s="126">
        <f t="shared" si="2"/>
        <v>10</v>
      </c>
    </row>
    <row r="30" spans="1:51" s="99" customFormat="1" ht="11" x14ac:dyDescent="0.15">
      <c r="I30" s="100" t="s">
        <v>331</v>
      </c>
      <c r="J30" s="126">
        <f>MIN(J3:J28)</f>
        <v>1</v>
      </c>
      <c r="K30" s="126">
        <f t="shared" ref="K30:AA30" si="3">MIN(K3:K28)</f>
        <v>2</v>
      </c>
      <c r="L30" s="126">
        <f t="shared" si="3"/>
        <v>1</v>
      </c>
      <c r="M30" s="126">
        <f t="shared" si="3"/>
        <v>1</v>
      </c>
      <c r="N30" s="126">
        <f t="shared" si="3"/>
        <v>0</v>
      </c>
      <c r="O30" s="126">
        <f t="shared" si="3"/>
        <v>0</v>
      </c>
      <c r="P30" s="126">
        <f t="shared" si="3"/>
        <v>0</v>
      </c>
      <c r="Q30" s="126">
        <f t="shared" si="3"/>
        <v>3</v>
      </c>
      <c r="R30" s="126">
        <f t="shared" si="3"/>
        <v>0</v>
      </c>
      <c r="S30" s="126">
        <f t="shared" si="3"/>
        <v>0</v>
      </c>
      <c r="T30" s="126">
        <f t="shared" si="3"/>
        <v>0</v>
      </c>
      <c r="U30" s="126">
        <f t="shared" si="3"/>
        <v>0</v>
      </c>
      <c r="V30" s="126">
        <f t="shared" si="3"/>
        <v>0</v>
      </c>
      <c r="W30" s="126">
        <f t="shared" si="3"/>
        <v>0</v>
      </c>
      <c r="X30" s="126">
        <f t="shared" si="3"/>
        <v>6</v>
      </c>
      <c r="Y30" s="126">
        <f t="shared" si="3"/>
        <v>0</v>
      </c>
      <c r="Z30" s="126">
        <f t="shared" si="3"/>
        <v>2</v>
      </c>
      <c r="AA30" s="126">
        <f t="shared" si="3"/>
        <v>4</v>
      </c>
      <c r="AB30" s="126">
        <v>9</v>
      </c>
      <c r="AC30" s="126"/>
      <c r="AD30" s="126"/>
      <c r="AE30" s="126"/>
      <c r="AF30" s="126"/>
      <c r="AG30" s="126">
        <f t="shared" ref="AG30:AQ30" si="4">MIN(AG3:AG28)</f>
        <v>0</v>
      </c>
      <c r="AH30" s="126">
        <f t="shared" si="4"/>
        <v>0</v>
      </c>
      <c r="AI30" s="126">
        <f t="shared" si="4"/>
        <v>0</v>
      </c>
      <c r="AJ30" s="126">
        <f t="shared" si="4"/>
        <v>0</v>
      </c>
      <c r="AK30" s="126">
        <f t="shared" si="4"/>
        <v>0</v>
      </c>
      <c r="AL30" s="126">
        <f t="shared" si="4"/>
        <v>2</v>
      </c>
      <c r="AM30" s="126">
        <f t="shared" si="4"/>
        <v>0</v>
      </c>
      <c r="AN30" s="126">
        <f t="shared" si="4"/>
        <v>0</v>
      </c>
      <c r="AO30" s="126">
        <f t="shared" si="4"/>
        <v>0</v>
      </c>
      <c r="AP30" s="126">
        <f t="shared" si="4"/>
        <v>0</v>
      </c>
      <c r="AQ30" s="126">
        <f t="shared" si="4"/>
        <v>0</v>
      </c>
      <c r="AR30" s="126">
        <f t="shared" ref="AR30:AX30" si="5">MIN(AR3:AR28)</f>
        <v>0</v>
      </c>
      <c r="AS30" s="126">
        <f t="shared" si="5"/>
        <v>0</v>
      </c>
      <c r="AT30" s="126">
        <f t="shared" si="5"/>
        <v>0</v>
      </c>
      <c r="AU30" s="126">
        <f t="shared" si="5"/>
        <v>0</v>
      </c>
      <c r="AV30" s="126">
        <f t="shared" si="5"/>
        <v>0</v>
      </c>
      <c r="AW30" s="126">
        <f t="shared" si="5"/>
        <v>1</v>
      </c>
      <c r="AX30" s="126">
        <f t="shared" si="5"/>
        <v>0</v>
      </c>
    </row>
    <row r="31" spans="1:51" s="99" customFormat="1" ht="11" x14ac:dyDescent="0.15">
      <c r="I31" s="100" t="s">
        <v>332</v>
      </c>
      <c r="J31" s="126">
        <f>AVERAGE(J3:J28)</f>
        <v>4.4615384615384617</v>
      </c>
      <c r="K31" s="126">
        <f t="shared" ref="K31:AA31" si="6">AVERAGE(K3:K28)</f>
        <v>6.615384615384615</v>
      </c>
      <c r="L31" s="126">
        <f t="shared" si="6"/>
        <v>7.1923076923076925</v>
      </c>
      <c r="M31" s="126">
        <f t="shared" si="6"/>
        <v>6.6923076923076925</v>
      </c>
      <c r="N31" s="126">
        <f t="shared" si="6"/>
        <v>5.2692307692307692</v>
      </c>
      <c r="O31" s="126">
        <f t="shared" si="6"/>
        <v>5.9230769230769234</v>
      </c>
      <c r="P31" s="126">
        <f t="shared" si="6"/>
        <v>5.1538461538461542</v>
      </c>
      <c r="Q31" s="126">
        <f t="shared" si="6"/>
        <v>8.1538461538461533</v>
      </c>
      <c r="R31" s="126">
        <f t="shared" si="6"/>
        <v>4.0769230769230766</v>
      </c>
      <c r="S31" s="126">
        <f t="shared" si="6"/>
        <v>5.1538461538461542</v>
      </c>
      <c r="T31" s="126">
        <f t="shared" si="6"/>
        <v>6.884615384615385</v>
      </c>
      <c r="U31" s="126">
        <f t="shared" si="6"/>
        <v>6.615384615384615</v>
      </c>
      <c r="V31" s="126">
        <f t="shared" si="6"/>
        <v>6.4230769230769234</v>
      </c>
      <c r="W31" s="126">
        <f t="shared" si="6"/>
        <v>7.0384615384615383</v>
      </c>
      <c r="X31" s="126">
        <f t="shared" si="6"/>
        <v>8.9615384615384617</v>
      </c>
      <c r="Y31" s="126">
        <f t="shared" si="6"/>
        <v>8.884615384615385</v>
      </c>
      <c r="Z31" s="126">
        <f t="shared" si="6"/>
        <v>8.5384615384615383</v>
      </c>
      <c r="AA31" s="126">
        <f t="shared" si="6"/>
        <v>8.0384615384615383</v>
      </c>
      <c r="AB31" s="126"/>
      <c r="AC31" s="126"/>
      <c r="AD31" s="126"/>
      <c r="AE31" s="126"/>
      <c r="AF31" s="126"/>
      <c r="AG31" s="126">
        <f t="shared" ref="AG31:AQ31" si="7">AVERAGE(AG3:AG28)</f>
        <v>4.5</v>
      </c>
      <c r="AH31" s="126">
        <f t="shared" si="7"/>
        <v>5.115384615384615</v>
      </c>
      <c r="AI31" s="126">
        <f t="shared" si="7"/>
        <v>4.6923076923076925</v>
      </c>
      <c r="AJ31" s="126">
        <f t="shared" si="7"/>
        <v>4.0384615384615383</v>
      </c>
      <c r="AK31" s="126">
        <f t="shared" si="7"/>
        <v>4.8076923076923075</v>
      </c>
      <c r="AL31" s="126">
        <f t="shared" si="7"/>
        <v>6.3461538461538458</v>
      </c>
      <c r="AM31" s="126">
        <f t="shared" si="7"/>
        <v>5.3461538461538458</v>
      </c>
      <c r="AN31" s="126">
        <f t="shared" si="7"/>
        <v>5.884615384615385</v>
      </c>
      <c r="AO31" s="126">
        <f t="shared" si="7"/>
        <v>4.384615384615385</v>
      </c>
      <c r="AP31" s="126">
        <f t="shared" si="7"/>
        <v>5.3076923076923075</v>
      </c>
      <c r="AQ31" s="126">
        <f t="shared" si="7"/>
        <v>4.884615384615385</v>
      </c>
      <c r="AR31" s="126">
        <f t="shared" ref="AR31:AX31" si="8">AVERAGE(AR3:AR28)</f>
        <v>5.615384615384615</v>
      </c>
      <c r="AS31" s="126">
        <f t="shared" si="8"/>
        <v>3.04</v>
      </c>
      <c r="AT31" s="126">
        <f t="shared" si="8"/>
        <v>4.8076923076923075</v>
      </c>
      <c r="AU31" s="126">
        <f t="shared" si="8"/>
        <v>2.7692307692307692</v>
      </c>
      <c r="AV31" s="126">
        <f t="shared" si="8"/>
        <v>5.2692307692307692</v>
      </c>
      <c r="AW31" s="126">
        <f t="shared" si="8"/>
        <v>6.7692307692307692</v>
      </c>
      <c r="AX31" s="126">
        <f t="shared" si="8"/>
        <v>4.6399999999999997</v>
      </c>
    </row>
    <row r="32" spans="1:51" s="99" customFormat="1" ht="11" x14ac:dyDescent="0.15">
      <c r="I32" s="100" t="s">
        <v>59</v>
      </c>
      <c r="J32" s="126">
        <f>_xlfn.STDEV.S(J3:J28)</f>
        <v>2.9695894562147034</v>
      </c>
      <c r="K32" s="126">
        <f t="shared" ref="K32:AA32" si="9">_xlfn.STDEV.S(K3:K28)</f>
        <v>2.1180542594923879</v>
      </c>
      <c r="L32" s="126">
        <f t="shared" si="9"/>
        <v>2.1729101365538468</v>
      </c>
      <c r="M32" s="126">
        <f t="shared" si="9"/>
        <v>2.1866729205664157</v>
      </c>
      <c r="N32" s="126">
        <f t="shared" si="9"/>
        <v>3.3413493359143676</v>
      </c>
      <c r="O32" s="126">
        <f t="shared" si="9"/>
        <v>2.8131559064236296</v>
      </c>
      <c r="P32" s="126">
        <f t="shared" si="9"/>
        <v>2.9623275671985727</v>
      </c>
      <c r="Q32" s="126">
        <f t="shared" si="9"/>
        <v>1.7819608905317252</v>
      </c>
      <c r="R32" s="126">
        <f t="shared" si="9"/>
        <v>3.3337435645001481</v>
      </c>
      <c r="S32" s="126">
        <f t="shared" si="9"/>
        <v>3.0553861646909075</v>
      </c>
      <c r="T32" s="126">
        <f t="shared" si="9"/>
        <v>2.320808877558393</v>
      </c>
      <c r="U32" s="126">
        <f t="shared" si="9"/>
        <v>2.6544592379906398</v>
      </c>
      <c r="V32" s="126">
        <f t="shared" si="9"/>
        <v>3.0354317903464989</v>
      </c>
      <c r="W32" s="126">
        <f t="shared" si="9"/>
        <v>3.2060039829141731</v>
      </c>
      <c r="X32" s="126">
        <f t="shared" si="9"/>
        <v>1.3705697860603605</v>
      </c>
      <c r="Y32" s="126">
        <f t="shared" si="9"/>
        <v>2.2860782677226621</v>
      </c>
      <c r="Z32" s="126">
        <f t="shared" si="9"/>
        <v>1.8161667154921495</v>
      </c>
      <c r="AA32" s="126">
        <f t="shared" si="9"/>
        <v>1.9283312833798922</v>
      </c>
      <c r="AB32" s="126"/>
      <c r="AC32" s="126"/>
      <c r="AD32" s="126"/>
      <c r="AE32" s="126"/>
      <c r="AF32" s="126"/>
      <c r="AG32" s="126">
        <f t="shared" ref="AG32:AQ32" si="10">_xlfn.STDEV.S(AG3:AG28)</f>
        <v>3.3852621759621515</v>
      </c>
      <c r="AH32" s="126">
        <f t="shared" si="10"/>
        <v>3.6257625192714769</v>
      </c>
      <c r="AI32" s="126">
        <f t="shared" si="10"/>
        <v>3.3795766689836264</v>
      </c>
      <c r="AJ32" s="126">
        <f t="shared" si="10"/>
        <v>3.2921818811331698</v>
      </c>
      <c r="AK32" s="126">
        <f t="shared" si="10"/>
        <v>3.2251416188345066</v>
      </c>
      <c r="AL32" s="126">
        <f t="shared" si="10"/>
        <v>2.0384760521979692</v>
      </c>
      <c r="AM32" s="126">
        <f t="shared" si="10"/>
        <v>2.8134293336397511</v>
      </c>
      <c r="AN32" s="126">
        <f t="shared" si="10"/>
        <v>2.7324263660991575</v>
      </c>
      <c r="AO32" s="126">
        <f t="shared" si="10"/>
        <v>3.2750807388755847</v>
      </c>
      <c r="AP32" s="126">
        <f t="shared" si="10"/>
        <v>2.6798392603920225</v>
      </c>
      <c r="AQ32" s="126">
        <f t="shared" si="10"/>
        <v>3.1790177486377531</v>
      </c>
      <c r="AR32" s="126">
        <f t="shared" ref="AR32:AX32" si="11">_xlfn.STDEV.S(AR3:AR28)</f>
        <v>3.2750807388755852</v>
      </c>
      <c r="AS32" s="126">
        <f t="shared" si="11"/>
        <v>3.0342489460600737</v>
      </c>
      <c r="AT32" s="126">
        <f t="shared" si="11"/>
        <v>2.7132155206578159</v>
      </c>
      <c r="AU32" s="126">
        <f t="shared" si="11"/>
        <v>3.647549229909774</v>
      </c>
      <c r="AV32" s="126">
        <f t="shared" si="11"/>
        <v>3.4357845369893885</v>
      </c>
      <c r="AW32" s="126">
        <f t="shared" si="11"/>
        <v>2.5970397348934382</v>
      </c>
      <c r="AX32" s="126">
        <f t="shared" si="11"/>
        <v>3.2259365565160554</v>
      </c>
    </row>
    <row r="33" spans="9:50" s="99" customFormat="1" ht="11" x14ac:dyDescent="0.15">
      <c r="I33" s="100" t="s">
        <v>333</v>
      </c>
      <c r="J33" s="226">
        <v>0.38290000000000002</v>
      </c>
      <c r="K33" s="227">
        <v>3.5929999999999997E-2</v>
      </c>
      <c r="L33" s="227">
        <v>3.5699999999999998E-3</v>
      </c>
      <c r="M33" s="227">
        <v>2.0500000000000002E-3</v>
      </c>
      <c r="N33" s="228">
        <v>0.25463000000000002</v>
      </c>
      <c r="O33" s="228">
        <v>0.35942000000000002</v>
      </c>
      <c r="P33" s="228">
        <v>0.36392999999999998</v>
      </c>
      <c r="Q33" s="227">
        <v>6.6E-4</v>
      </c>
      <c r="R33" s="228">
        <v>0.30153000000000002</v>
      </c>
      <c r="S33" s="228">
        <v>0.44433</v>
      </c>
      <c r="T33" s="227">
        <v>7.1399999999999996E-3</v>
      </c>
      <c r="U33" s="227">
        <v>4.0930000000000001E-2</v>
      </c>
      <c r="V33" s="227">
        <v>4.2999999999999999E-4</v>
      </c>
      <c r="W33" s="227">
        <v>1.321E-2</v>
      </c>
      <c r="X33" s="227">
        <v>1.0000000000000001E-5</v>
      </c>
      <c r="Y33" s="227">
        <v>4.2999999999999999E-4</v>
      </c>
      <c r="Z33" s="227">
        <v>1.31E-3</v>
      </c>
      <c r="AA33" s="227">
        <v>5.0000000000000002E-5</v>
      </c>
      <c r="AB33" s="174"/>
      <c r="AC33" s="174"/>
      <c r="AD33" s="174"/>
      <c r="AE33" s="174"/>
      <c r="AF33" s="174"/>
      <c r="AG33" s="97"/>
      <c r="AH33" s="174"/>
      <c r="AI33" s="76"/>
      <c r="AJ33" s="174"/>
      <c r="AK33" s="79"/>
      <c r="AL33" s="174"/>
      <c r="AM33" s="77"/>
      <c r="AN33" s="174"/>
      <c r="AO33" s="80"/>
      <c r="AP33" s="174"/>
      <c r="AQ33" s="82"/>
      <c r="AR33" s="174"/>
      <c r="AS33" s="81"/>
      <c r="AT33" s="174"/>
      <c r="AU33" s="175"/>
      <c r="AV33" s="174"/>
      <c r="AW33" s="78"/>
      <c r="AX33" s="174"/>
    </row>
    <row r="34" spans="9:50" s="104" customFormat="1" ht="13" x14ac:dyDescent="0.2">
      <c r="J34" s="105"/>
      <c r="K34" s="105"/>
      <c r="L34" s="105"/>
      <c r="M34" s="105"/>
      <c r="N34" s="105"/>
      <c r="O34" s="105"/>
      <c r="P34" s="105"/>
      <c r="Q34" s="105"/>
      <c r="R34" s="105"/>
      <c r="S34" s="105"/>
      <c r="T34" s="105"/>
      <c r="U34" s="105"/>
      <c r="V34" s="105"/>
      <c r="W34" s="105"/>
      <c r="X34" s="105"/>
      <c r="Y34" s="105"/>
      <c r="Z34" s="105"/>
      <c r="AA34" s="105"/>
      <c r="AG34" s="125"/>
      <c r="AI34" s="110"/>
      <c r="AK34" s="116"/>
      <c r="AM34" s="113"/>
      <c r="AO34" s="117"/>
      <c r="AQ34" s="120"/>
      <c r="AS34" s="119"/>
      <c r="AU34" s="176"/>
      <c r="AW34" s="114"/>
    </row>
    <row r="35" spans="9:50" s="104" customFormat="1" ht="12" x14ac:dyDescent="0.15">
      <c r="J35" s="106"/>
      <c r="K35" s="106"/>
      <c r="L35" s="106"/>
      <c r="M35" s="106"/>
      <c r="N35" s="106"/>
      <c r="O35" s="106"/>
      <c r="P35" s="106"/>
      <c r="Q35" s="106"/>
      <c r="R35" s="106"/>
      <c r="S35" s="106"/>
      <c r="T35" s="106"/>
      <c r="U35" s="106"/>
      <c r="V35" s="106"/>
      <c r="W35" s="106"/>
      <c r="X35" s="106"/>
      <c r="Y35" s="106"/>
      <c r="Z35" s="106"/>
      <c r="AA35" s="106"/>
      <c r="AG35" s="125"/>
      <c r="AI35" s="110"/>
      <c r="AK35" s="116"/>
      <c r="AM35" s="113"/>
      <c r="AO35" s="117"/>
      <c r="AQ35" s="120"/>
      <c r="AS35" s="119"/>
      <c r="AU35" s="176"/>
      <c r="AW35" s="114"/>
    </row>
    <row r="36" spans="9:50" s="104" customFormat="1" ht="13" x14ac:dyDescent="0.2">
      <c r="J36" s="107"/>
      <c r="K36" s="107"/>
      <c r="L36" s="107"/>
      <c r="M36" s="107"/>
      <c r="N36" s="107"/>
      <c r="O36" s="107"/>
      <c r="P36" s="107"/>
      <c r="Q36" s="107"/>
      <c r="R36" s="107"/>
      <c r="S36" s="107"/>
      <c r="T36" s="107"/>
      <c r="U36" s="107"/>
      <c r="V36" s="107"/>
      <c r="W36" s="107"/>
      <c r="X36" s="107"/>
      <c r="Y36" s="107"/>
      <c r="Z36" s="107"/>
      <c r="AA36" s="107"/>
      <c r="AG36" s="125"/>
      <c r="AI36" s="110"/>
      <c r="AK36" s="116"/>
      <c r="AM36" s="113"/>
      <c r="AO36" s="117"/>
      <c r="AQ36" s="120"/>
      <c r="AS36" s="119"/>
      <c r="AU36" s="176"/>
      <c r="AW36" s="114"/>
    </row>
    <row r="37" spans="9:50" s="104" customFormat="1" ht="12" x14ac:dyDescent="0.15">
      <c r="J37" s="106"/>
      <c r="K37" s="106"/>
      <c r="L37" s="106"/>
      <c r="M37" s="106"/>
      <c r="N37" s="106"/>
      <c r="O37" s="106"/>
      <c r="P37" s="106"/>
      <c r="Q37" s="106"/>
      <c r="R37" s="106"/>
      <c r="S37" s="106"/>
      <c r="T37" s="106"/>
      <c r="U37" s="106"/>
      <c r="V37" s="106"/>
      <c r="W37" s="106"/>
      <c r="X37" s="106"/>
      <c r="Y37" s="106"/>
      <c r="Z37" s="106"/>
      <c r="AA37" s="106"/>
      <c r="AG37" s="125"/>
      <c r="AI37" s="110"/>
      <c r="AK37" s="116"/>
      <c r="AM37" s="113"/>
      <c r="AO37" s="117"/>
      <c r="AQ37" s="120"/>
      <c r="AS37" s="119"/>
      <c r="AU37" s="176"/>
      <c r="AW37" s="114"/>
    </row>
    <row r="38" spans="9:50" s="104" customFormat="1" ht="13" x14ac:dyDescent="0.2">
      <c r="J38" s="124"/>
      <c r="K38" s="124"/>
      <c r="L38" s="123"/>
      <c r="M38" s="123"/>
      <c r="N38" s="124"/>
      <c r="O38" s="124"/>
      <c r="P38" s="124"/>
      <c r="Q38" s="123"/>
      <c r="R38" s="124"/>
      <c r="S38" s="124"/>
      <c r="T38" s="123"/>
      <c r="U38" s="124"/>
      <c r="V38" s="123"/>
      <c r="W38" s="123"/>
      <c r="X38" s="123"/>
      <c r="Y38" s="123"/>
      <c r="Z38" s="123"/>
      <c r="AA38" s="123"/>
      <c r="AG38" s="125"/>
      <c r="AI38" s="110"/>
      <c r="AK38" s="116"/>
      <c r="AM38" s="113"/>
      <c r="AO38" s="117"/>
      <c r="AQ38" s="120"/>
      <c r="AS38" s="119"/>
      <c r="AU38" s="176"/>
      <c r="AW38" s="114"/>
    </row>
    <row r="39" spans="9:50" s="104" customFormat="1" ht="12" x14ac:dyDescent="0.15">
      <c r="J39" s="106"/>
      <c r="K39" s="106"/>
      <c r="L39" s="106"/>
      <c r="M39" s="106"/>
      <c r="N39" s="106"/>
      <c r="O39" s="106"/>
      <c r="P39" s="106"/>
      <c r="Q39" s="106"/>
      <c r="R39" s="106"/>
      <c r="S39" s="106"/>
      <c r="T39" s="106"/>
      <c r="U39" s="106"/>
      <c r="V39" s="106"/>
      <c r="W39" s="106"/>
      <c r="X39" s="106"/>
      <c r="Y39" s="106"/>
      <c r="Z39" s="106"/>
      <c r="AA39" s="106"/>
      <c r="AG39" s="125"/>
      <c r="AI39" s="110"/>
      <c r="AK39" s="116"/>
      <c r="AM39" s="113"/>
      <c r="AO39" s="117"/>
      <c r="AQ39" s="120"/>
      <c r="AS39" s="119"/>
      <c r="AU39" s="176"/>
      <c r="AW39" s="114"/>
    </row>
    <row r="40" spans="9:50" s="104" customFormat="1" ht="13" x14ac:dyDescent="0.2">
      <c r="J40" s="105"/>
      <c r="K40" s="105"/>
      <c r="L40" s="105"/>
      <c r="M40" s="105"/>
      <c r="N40" s="105"/>
      <c r="O40" s="105"/>
      <c r="P40" s="105"/>
      <c r="Q40" s="105"/>
      <c r="R40" s="105"/>
      <c r="S40" s="105"/>
      <c r="T40" s="105"/>
      <c r="U40" s="105"/>
      <c r="V40" s="105"/>
      <c r="W40" s="105"/>
      <c r="X40" s="105"/>
      <c r="Y40" s="105"/>
      <c r="Z40" s="105"/>
      <c r="AA40" s="105"/>
      <c r="AG40" s="125"/>
      <c r="AI40" s="110"/>
      <c r="AK40" s="116"/>
      <c r="AM40" s="113"/>
      <c r="AO40" s="117"/>
      <c r="AQ40" s="120"/>
      <c r="AS40" s="119"/>
      <c r="AU40" s="176"/>
      <c r="AW40" s="114"/>
    </row>
    <row r="41" spans="9:50" s="104" customFormat="1" ht="12" x14ac:dyDescent="0.15">
      <c r="J41" s="106"/>
      <c r="K41" s="106"/>
      <c r="L41" s="106"/>
      <c r="M41" s="106"/>
      <c r="N41" s="106"/>
      <c r="O41" s="106"/>
      <c r="P41" s="106"/>
      <c r="Q41" s="106"/>
      <c r="R41" s="106"/>
      <c r="S41" s="106"/>
      <c r="T41" s="106"/>
      <c r="U41" s="106"/>
      <c r="V41" s="106"/>
      <c r="W41" s="106"/>
      <c r="X41" s="106"/>
      <c r="Y41" s="106"/>
      <c r="Z41" s="106"/>
      <c r="AA41" s="106"/>
      <c r="AG41" s="125"/>
      <c r="AI41" s="110"/>
      <c r="AK41" s="116"/>
      <c r="AM41" s="113"/>
      <c r="AO41" s="117"/>
      <c r="AQ41" s="120"/>
      <c r="AS41" s="119"/>
      <c r="AU41" s="176"/>
      <c r="AW41" s="114"/>
    </row>
    <row r="42" spans="9:50" s="104" customFormat="1" ht="13" x14ac:dyDescent="0.2">
      <c r="J42" s="107"/>
      <c r="K42" s="107"/>
      <c r="L42" s="107"/>
      <c r="M42" s="107"/>
      <c r="N42" s="107"/>
      <c r="O42" s="107"/>
      <c r="P42" s="107"/>
      <c r="Q42" s="107"/>
      <c r="R42" s="107"/>
      <c r="S42" s="107"/>
      <c r="T42" s="107"/>
      <c r="U42" s="107"/>
      <c r="V42" s="107"/>
      <c r="W42" s="107"/>
      <c r="X42" s="107"/>
      <c r="Y42" s="107"/>
      <c r="Z42" s="107"/>
      <c r="AA42" s="107"/>
      <c r="AG42" s="125"/>
      <c r="AI42" s="110"/>
      <c r="AK42" s="116"/>
      <c r="AM42" s="113"/>
      <c r="AO42" s="117"/>
      <c r="AQ42" s="120"/>
      <c r="AS42" s="119"/>
      <c r="AU42" s="176"/>
      <c r="AW42" s="114"/>
    </row>
    <row r="43" spans="9:50" s="104" customFormat="1" ht="12" x14ac:dyDescent="0.15">
      <c r="J43" s="106"/>
      <c r="K43" s="106"/>
      <c r="L43" s="106"/>
      <c r="M43" s="106"/>
      <c r="N43" s="106"/>
      <c r="O43" s="106"/>
      <c r="P43" s="106"/>
      <c r="Q43" s="106"/>
      <c r="R43" s="106"/>
      <c r="S43" s="106"/>
      <c r="T43" s="106"/>
      <c r="U43" s="106"/>
      <c r="V43" s="106"/>
      <c r="W43" s="106"/>
      <c r="X43" s="106"/>
      <c r="Y43" s="106"/>
      <c r="Z43" s="106"/>
      <c r="AA43" s="106"/>
      <c r="AG43" s="125"/>
      <c r="AI43" s="110"/>
      <c r="AK43" s="116"/>
      <c r="AM43" s="113"/>
      <c r="AO43" s="117"/>
      <c r="AQ43" s="120"/>
      <c r="AS43" s="119"/>
      <c r="AU43" s="176"/>
      <c r="AW43" s="114"/>
    </row>
    <row r="44" spans="9:50" s="104" customFormat="1" ht="13" x14ac:dyDescent="0.2">
      <c r="J44" s="124"/>
      <c r="K44" s="124"/>
      <c r="L44" s="123"/>
      <c r="M44" s="123"/>
      <c r="N44" s="124"/>
      <c r="O44" s="124"/>
      <c r="P44" s="124"/>
      <c r="Q44" s="123"/>
      <c r="R44" s="124"/>
      <c r="S44" s="124"/>
      <c r="T44" s="123"/>
      <c r="U44" s="124"/>
      <c r="V44" s="123"/>
      <c r="W44" s="123"/>
      <c r="X44" s="123"/>
      <c r="Y44" s="123"/>
      <c r="Z44" s="123"/>
      <c r="AA44" s="123"/>
      <c r="AG44" s="125"/>
      <c r="AI44" s="110"/>
      <c r="AK44" s="116"/>
      <c r="AM44" s="113"/>
      <c r="AO44" s="117"/>
      <c r="AQ44" s="120"/>
      <c r="AS44" s="119"/>
      <c r="AU44" s="176"/>
      <c r="AW44" s="114"/>
    </row>
  </sheetData>
  <mergeCells count="2">
    <mergeCell ref="J1:AA1"/>
    <mergeCell ref="AG1:AX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9231A-07D8-C347-AB9B-45B8D3D69294}">
  <dimension ref="A1:BV39"/>
  <sheetViews>
    <sheetView tabSelected="1" topLeftCell="C1" workbookViewId="0">
      <pane ySplit="5" topLeftCell="A28" activePane="bottomLeft" state="frozen"/>
      <selection pane="bottomLeft" activeCell="H49" sqref="H49"/>
    </sheetView>
  </sheetViews>
  <sheetFormatPr baseColWidth="10" defaultRowHeight="16" x14ac:dyDescent="0.2"/>
  <cols>
    <col min="1" max="1" width="10.83203125" style="240"/>
    <col min="2" max="2" width="6.33203125" style="1" customWidth="1"/>
    <col min="3" max="38" width="4.83203125" style="1" customWidth="1"/>
    <col min="39" max="39" width="4.83203125" style="230" customWidth="1"/>
    <col min="40" max="74" width="4.83203125" style="1" customWidth="1"/>
    <col min="75" max="16384" width="10.83203125" style="1"/>
  </cols>
  <sheetData>
    <row r="1" spans="1:74" ht="19" x14ac:dyDescent="0.25">
      <c r="A1" s="229" t="s">
        <v>60</v>
      </c>
      <c r="B1" s="229"/>
    </row>
    <row r="2" spans="1:74" ht="19" x14ac:dyDescent="0.25">
      <c r="A2" s="231"/>
      <c r="B2" s="231"/>
      <c r="C2" s="232" t="s">
        <v>443</v>
      </c>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4"/>
      <c r="AM2" s="232" t="s">
        <v>444</v>
      </c>
      <c r="AN2" s="233"/>
      <c r="AO2" s="233"/>
      <c r="AP2" s="233"/>
      <c r="AQ2" s="233"/>
      <c r="AR2" s="233"/>
      <c r="AS2" s="233"/>
      <c r="AT2" s="233"/>
      <c r="AU2" s="233"/>
      <c r="AV2" s="233"/>
      <c r="AW2" s="233"/>
      <c r="AX2" s="233"/>
      <c r="AY2" s="233"/>
      <c r="AZ2" s="233"/>
      <c r="BA2" s="233"/>
      <c r="BB2" s="233"/>
      <c r="BC2" s="233"/>
      <c r="BD2" s="233"/>
      <c r="BE2" s="233"/>
      <c r="BF2" s="233"/>
      <c r="BG2" s="233"/>
      <c r="BH2" s="233"/>
      <c r="BI2" s="233"/>
      <c r="BJ2" s="233"/>
      <c r="BK2" s="233"/>
      <c r="BL2" s="233"/>
      <c r="BM2" s="233"/>
      <c r="BN2" s="233"/>
      <c r="BO2" s="233"/>
      <c r="BP2" s="233"/>
      <c r="BQ2" s="233"/>
      <c r="BR2" s="233"/>
      <c r="BS2" s="233"/>
      <c r="BT2" s="233"/>
      <c r="BU2" s="233"/>
      <c r="BV2" s="234"/>
    </row>
    <row r="3" spans="1:74" s="236" customFormat="1" x14ac:dyDescent="0.2">
      <c r="A3" s="235" t="s">
        <v>62</v>
      </c>
      <c r="B3" s="236" t="s">
        <v>445</v>
      </c>
      <c r="C3" s="236" t="s">
        <v>241</v>
      </c>
      <c r="L3" s="236" t="s">
        <v>244</v>
      </c>
      <c r="U3" s="236" t="s">
        <v>446</v>
      </c>
      <c r="AD3" s="236" t="s">
        <v>12</v>
      </c>
      <c r="AM3" s="237" t="s">
        <v>241</v>
      </c>
      <c r="AV3" s="236" t="s">
        <v>244</v>
      </c>
      <c r="BE3" s="236" t="s">
        <v>446</v>
      </c>
      <c r="BN3" s="236" t="s">
        <v>12</v>
      </c>
    </row>
    <row r="4" spans="1:74" s="236" customFormat="1" ht="34" customHeight="1" x14ac:dyDescent="0.2">
      <c r="A4" s="235"/>
      <c r="C4" s="236" t="s">
        <v>79</v>
      </c>
      <c r="F4" s="236" t="s">
        <v>447</v>
      </c>
      <c r="I4" s="236" t="s">
        <v>448</v>
      </c>
      <c r="L4" s="236" t="s">
        <v>79</v>
      </c>
      <c r="O4" s="236" t="s">
        <v>447</v>
      </c>
      <c r="R4" s="236" t="s">
        <v>448</v>
      </c>
      <c r="U4" s="236" t="s">
        <v>79</v>
      </c>
      <c r="X4" s="236" t="s">
        <v>447</v>
      </c>
      <c r="AA4" s="236" t="s">
        <v>448</v>
      </c>
      <c r="AD4" s="236" t="s">
        <v>79</v>
      </c>
      <c r="AG4" s="236" t="s">
        <v>447</v>
      </c>
      <c r="AJ4" s="236" t="s">
        <v>448</v>
      </c>
      <c r="AM4" s="237" t="s">
        <v>79</v>
      </c>
      <c r="AP4" s="236" t="s">
        <v>447</v>
      </c>
      <c r="AS4" s="236" t="s">
        <v>448</v>
      </c>
      <c r="AV4" s="236" t="s">
        <v>79</v>
      </c>
      <c r="AY4" s="236" t="s">
        <v>447</v>
      </c>
      <c r="BB4" s="236" t="s">
        <v>448</v>
      </c>
      <c r="BE4" s="236" t="s">
        <v>79</v>
      </c>
      <c r="BH4" s="236" t="s">
        <v>447</v>
      </c>
      <c r="BK4" s="236" t="s">
        <v>448</v>
      </c>
      <c r="BN4" s="236" t="s">
        <v>79</v>
      </c>
      <c r="BQ4" s="236" t="s">
        <v>447</v>
      </c>
      <c r="BT4" s="236" t="s">
        <v>448</v>
      </c>
    </row>
    <row r="5" spans="1:74" s="236" customFormat="1" ht="82" x14ac:dyDescent="0.2">
      <c r="A5" s="235"/>
      <c r="C5" s="238" t="s">
        <v>449</v>
      </c>
      <c r="D5" s="238" t="s">
        <v>450</v>
      </c>
      <c r="E5" s="238" t="s">
        <v>451</v>
      </c>
      <c r="F5" s="238" t="s">
        <v>449</v>
      </c>
      <c r="G5" s="238" t="s">
        <v>450</v>
      </c>
      <c r="H5" s="238" t="s">
        <v>451</v>
      </c>
      <c r="I5" s="238" t="s">
        <v>449</v>
      </c>
      <c r="J5" s="238" t="s">
        <v>450</v>
      </c>
      <c r="K5" s="238" t="s">
        <v>451</v>
      </c>
      <c r="L5" s="238" t="s">
        <v>449</v>
      </c>
      <c r="M5" s="238" t="s">
        <v>450</v>
      </c>
      <c r="N5" s="238" t="s">
        <v>451</v>
      </c>
      <c r="O5" s="238" t="s">
        <v>449</v>
      </c>
      <c r="P5" s="238" t="s">
        <v>450</v>
      </c>
      <c r="Q5" s="238" t="s">
        <v>451</v>
      </c>
      <c r="R5" s="238" t="s">
        <v>449</v>
      </c>
      <c r="S5" s="238" t="s">
        <v>450</v>
      </c>
      <c r="T5" s="238" t="s">
        <v>451</v>
      </c>
      <c r="U5" s="238" t="s">
        <v>449</v>
      </c>
      <c r="V5" s="238" t="s">
        <v>450</v>
      </c>
      <c r="W5" s="238" t="s">
        <v>451</v>
      </c>
      <c r="X5" s="238" t="s">
        <v>449</v>
      </c>
      <c r="Y5" s="238" t="s">
        <v>450</v>
      </c>
      <c r="Z5" s="238" t="s">
        <v>451</v>
      </c>
      <c r="AA5" s="238" t="s">
        <v>449</v>
      </c>
      <c r="AB5" s="238" t="s">
        <v>450</v>
      </c>
      <c r="AC5" s="238" t="s">
        <v>451</v>
      </c>
      <c r="AD5" s="238" t="s">
        <v>449</v>
      </c>
      <c r="AE5" s="238" t="s">
        <v>450</v>
      </c>
      <c r="AF5" s="238" t="s">
        <v>451</v>
      </c>
      <c r="AG5" s="238" t="s">
        <v>449</v>
      </c>
      <c r="AH5" s="238" t="s">
        <v>450</v>
      </c>
      <c r="AI5" s="238" t="s">
        <v>451</v>
      </c>
      <c r="AJ5" s="238" t="s">
        <v>449</v>
      </c>
      <c r="AK5" s="238" t="s">
        <v>450</v>
      </c>
      <c r="AL5" s="238" t="s">
        <v>451</v>
      </c>
      <c r="AM5" s="239" t="s">
        <v>449</v>
      </c>
      <c r="AN5" s="238" t="s">
        <v>450</v>
      </c>
      <c r="AO5" s="238" t="s">
        <v>451</v>
      </c>
      <c r="AP5" s="238" t="s">
        <v>449</v>
      </c>
      <c r="AQ5" s="238" t="s">
        <v>450</v>
      </c>
      <c r="AR5" s="238" t="s">
        <v>451</v>
      </c>
      <c r="AS5" s="238" t="s">
        <v>449</v>
      </c>
      <c r="AT5" s="238" t="s">
        <v>450</v>
      </c>
      <c r="AU5" s="238" t="s">
        <v>451</v>
      </c>
      <c r="AV5" s="238" t="s">
        <v>449</v>
      </c>
      <c r="AW5" s="238" t="s">
        <v>450</v>
      </c>
      <c r="AX5" s="238" t="s">
        <v>451</v>
      </c>
      <c r="AY5" s="238" t="s">
        <v>449</v>
      </c>
      <c r="AZ5" s="238" t="s">
        <v>450</v>
      </c>
      <c r="BA5" s="238" t="s">
        <v>451</v>
      </c>
      <c r="BB5" s="238" t="s">
        <v>449</v>
      </c>
      <c r="BC5" s="238" t="s">
        <v>450</v>
      </c>
      <c r="BD5" s="238" t="s">
        <v>451</v>
      </c>
      <c r="BE5" s="238" t="s">
        <v>449</v>
      </c>
      <c r="BF5" s="238" t="s">
        <v>450</v>
      </c>
      <c r="BG5" s="238" t="s">
        <v>451</v>
      </c>
      <c r="BH5" s="238" t="s">
        <v>449</v>
      </c>
      <c r="BI5" s="238" t="s">
        <v>450</v>
      </c>
      <c r="BJ5" s="238" t="s">
        <v>451</v>
      </c>
      <c r="BK5" s="238" t="s">
        <v>449</v>
      </c>
      <c r="BL5" s="238" t="s">
        <v>450</v>
      </c>
      <c r="BM5" s="238" t="s">
        <v>451</v>
      </c>
      <c r="BN5" s="238" t="s">
        <v>449</v>
      </c>
      <c r="BO5" s="238" t="s">
        <v>450</v>
      </c>
      <c r="BP5" s="238" t="s">
        <v>451</v>
      </c>
      <c r="BQ5" s="238" t="s">
        <v>449</v>
      </c>
      <c r="BR5" s="238" t="s">
        <v>450</v>
      </c>
      <c r="BS5" s="238" t="s">
        <v>451</v>
      </c>
      <c r="BT5" s="238" t="s">
        <v>449</v>
      </c>
      <c r="BU5" s="238" t="s">
        <v>450</v>
      </c>
      <c r="BV5" s="238" t="s">
        <v>451</v>
      </c>
    </row>
    <row r="6" spans="1:74" x14ac:dyDescent="0.2">
      <c r="A6" s="240">
        <v>3</v>
      </c>
      <c r="B6" s="1" t="s">
        <v>2</v>
      </c>
      <c r="C6" s="1">
        <v>17</v>
      </c>
      <c r="D6" s="1">
        <v>0</v>
      </c>
      <c r="E6" s="1">
        <v>110</v>
      </c>
      <c r="F6" s="1">
        <v>9</v>
      </c>
      <c r="G6" s="1">
        <v>0</v>
      </c>
      <c r="H6" s="1">
        <v>98</v>
      </c>
      <c r="I6" s="1">
        <v>7</v>
      </c>
      <c r="J6" s="1">
        <v>0</v>
      </c>
      <c r="K6" s="1">
        <v>95</v>
      </c>
      <c r="L6" s="1">
        <v>8</v>
      </c>
      <c r="M6" s="1">
        <v>0</v>
      </c>
      <c r="N6" s="1">
        <v>112</v>
      </c>
      <c r="O6" s="1">
        <v>22</v>
      </c>
      <c r="P6" s="1">
        <v>0</v>
      </c>
      <c r="Q6" s="1">
        <v>117</v>
      </c>
      <c r="R6" s="1">
        <v>22</v>
      </c>
      <c r="S6" s="1">
        <v>0</v>
      </c>
      <c r="T6" s="1">
        <v>106</v>
      </c>
      <c r="U6" s="1">
        <v>19</v>
      </c>
      <c r="V6" s="1">
        <v>0</v>
      </c>
      <c r="W6" s="1">
        <v>106</v>
      </c>
      <c r="X6" s="1">
        <v>28</v>
      </c>
      <c r="Y6" s="1">
        <v>0</v>
      </c>
      <c r="Z6" s="1">
        <v>101</v>
      </c>
      <c r="AA6" s="1">
        <v>31</v>
      </c>
      <c r="AB6" s="1">
        <v>0</v>
      </c>
      <c r="AC6" s="1">
        <v>114</v>
      </c>
      <c r="AD6" s="1">
        <v>15</v>
      </c>
      <c r="AE6" s="1">
        <v>0</v>
      </c>
      <c r="AF6" s="1">
        <v>115</v>
      </c>
      <c r="AG6" s="1">
        <v>17</v>
      </c>
      <c r="AH6" s="1">
        <v>0</v>
      </c>
      <c r="AI6" s="1">
        <v>115</v>
      </c>
      <c r="AJ6" s="1">
        <v>10</v>
      </c>
      <c r="AK6" s="1">
        <v>0</v>
      </c>
      <c r="AL6" s="1">
        <v>108</v>
      </c>
      <c r="AM6" s="1">
        <v>4</v>
      </c>
      <c r="AN6" s="1">
        <v>-18</v>
      </c>
      <c r="AO6" s="1">
        <v>90</v>
      </c>
      <c r="AP6" s="1">
        <v>12</v>
      </c>
      <c r="AQ6" s="1">
        <v>-15</v>
      </c>
      <c r="AR6" s="1">
        <v>88</v>
      </c>
      <c r="AS6" s="1">
        <v>4</v>
      </c>
      <c r="AT6" s="1">
        <v>-19</v>
      </c>
      <c r="AU6" s="1">
        <v>85</v>
      </c>
      <c r="AV6" s="1">
        <v>27</v>
      </c>
      <c r="AW6" s="1">
        <v>0</v>
      </c>
      <c r="AX6" s="1">
        <v>100</v>
      </c>
      <c r="AY6" s="1">
        <v>12</v>
      </c>
      <c r="AZ6" s="1">
        <v>16</v>
      </c>
      <c r="BA6" s="1">
        <v>78</v>
      </c>
      <c r="BB6" s="1">
        <v>15</v>
      </c>
      <c r="BC6" s="1">
        <v>15</v>
      </c>
      <c r="BD6" s="1">
        <v>83</v>
      </c>
      <c r="BE6" s="1">
        <v>7</v>
      </c>
      <c r="BF6" s="1">
        <v>-19</v>
      </c>
      <c r="BG6" s="1">
        <v>97</v>
      </c>
      <c r="BH6" s="1">
        <v>11</v>
      </c>
      <c r="BI6" s="1">
        <v>-15</v>
      </c>
      <c r="BJ6" s="1">
        <v>88</v>
      </c>
      <c r="BK6" s="1">
        <v>4</v>
      </c>
      <c r="BL6" s="1">
        <v>-15</v>
      </c>
      <c r="BM6" s="1">
        <v>89</v>
      </c>
      <c r="BN6" s="1">
        <v>10</v>
      </c>
      <c r="BO6" s="1">
        <v>0</v>
      </c>
      <c r="BP6" s="1">
        <v>87</v>
      </c>
      <c r="BQ6" s="1">
        <v>9</v>
      </c>
      <c r="BR6" s="1">
        <v>0</v>
      </c>
      <c r="BS6" s="1">
        <v>70</v>
      </c>
      <c r="BT6" s="1">
        <v>10</v>
      </c>
      <c r="BU6" s="1">
        <v>34</v>
      </c>
      <c r="BV6" s="1">
        <v>63</v>
      </c>
    </row>
    <row r="7" spans="1:74" x14ac:dyDescent="0.2">
      <c r="A7" s="240">
        <v>4</v>
      </c>
      <c r="B7" s="1" t="s">
        <v>4</v>
      </c>
      <c r="C7" s="1">
        <v>12</v>
      </c>
      <c r="D7" s="1">
        <v>0</v>
      </c>
      <c r="E7" s="1">
        <v>134</v>
      </c>
      <c r="F7" s="1">
        <v>23</v>
      </c>
      <c r="G7" s="1">
        <v>0</v>
      </c>
      <c r="H7" s="1">
        <v>119</v>
      </c>
      <c r="I7" s="1">
        <v>24</v>
      </c>
      <c r="J7" s="1">
        <v>0</v>
      </c>
      <c r="K7" s="1">
        <v>125</v>
      </c>
      <c r="L7" s="1">
        <v>53</v>
      </c>
      <c r="M7" s="1">
        <v>0</v>
      </c>
      <c r="N7" s="1">
        <v>118</v>
      </c>
      <c r="O7" s="1">
        <v>29</v>
      </c>
      <c r="P7" s="1">
        <v>0</v>
      </c>
      <c r="Q7" s="1">
        <v>126</v>
      </c>
      <c r="R7" s="1">
        <v>25</v>
      </c>
      <c r="S7" s="1">
        <v>0</v>
      </c>
      <c r="T7" s="1">
        <v>126</v>
      </c>
      <c r="U7" s="1">
        <v>35</v>
      </c>
      <c r="V7" s="1">
        <v>0</v>
      </c>
      <c r="W7" s="1">
        <v>127</v>
      </c>
      <c r="X7" s="1">
        <v>25</v>
      </c>
      <c r="Y7" s="1">
        <v>0</v>
      </c>
      <c r="Z7" s="1">
        <v>130</v>
      </c>
      <c r="AA7" s="1">
        <v>24</v>
      </c>
      <c r="AB7" s="1">
        <v>0</v>
      </c>
      <c r="AC7" s="1">
        <v>130</v>
      </c>
      <c r="AD7" s="1">
        <v>20</v>
      </c>
      <c r="AE7" s="1">
        <v>0</v>
      </c>
      <c r="AF7" s="1">
        <v>135</v>
      </c>
      <c r="AG7" s="1">
        <v>20</v>
      </c>
      <c r="AH7" s="1">
        <v>0</v>
      </c>
      <c r="AI7" s="1">
        <v>137</v>
      </c>
      <c r="AJ7" s="1">
        <v>54</v>
      </c>
      <c r="AK7" s="1">
        <v>0</v>
      </c>
      <c r="AL7" s="1">
        <v>129</v>
      </c>
      <c r="AM7" s="1">
        <v>13</v>
      </c>
      <c r="AN7" s="1">
        <v>-31</v>
      </c>
      <c r="AO7" s="1">
        <v>98</v>
      </c>
      <c r="AP7" s="1">
        <v>8</v>
      </c>
      <c r="AQ7" s="1">
        <v>0</v>
      </c>
      <c r="AR7" s="1">
        <v>82</v>
      </c>
      <c r="AS7" s="1">
        <v>9</v>
      </c>
      <c r="AT7" s="1">
        <v>26</v>
      </c>
      <c r="AU7" s="1">
        <v>133</v>
      </c>
      <c r="AV7" s="1">
        <v>38</v>
      </c>
      <c r="AW7" s="1">
        <v>0</v>
      </c>
      <c r="AX7" s="1">
        <v>116</v>
      </c>
      <c r="AY7" s="1">
        <v>39</v>
      </c>
      <c r="AZ7" s="1">
        <v>0</v>
      </c>
      <c r="BA7" s="1">
        <v>122</v>
      </c>
      <c r="BB7" s="1">
        <v>37</v>
      </c>
      <c r="BC7" s="1">
        <v>0</v>
      </c>
      <c r="BD7" s="1">
        <v>119</v>
      </c>
      <c r="BE7" s="1">
        <v>4</v>
      </c>
      <c r="BF7" s="1">
        <v>0</v>
      </c>
      <c r="BG7" s="1">
        <v>113</v>
      </c>
      <c r="BH7" s="1">
        <v>12</v>
      </c>
      <c r="BI7" s="1">
        <v>14</v>
      </c>
      <c r="BJ7" s="1">
        <v>123</v>
      </c>
      <c r="BK7" s="1">
        <v>16</v>
      </c>
      <c r="BL7" s="1">
        <v>0</v>
      </c>
      <c r="BM7" s="1">
        <v>114</v>
      </c>
      <c r="BN7" s="1">
        <v>14</v>
      </c>
      <c r="BO7" s="1">
        <v>0</v>
      </c>
      <c r="BP7" s="1">
        <v>114</v>
      </c>
      <c r="BQ7" s="1">
        <v>35</v>
      </c>
      <c r="BR7" s="1">
        <v>0</v>
      </c>
      <c r="BS7" s="1">
        <v>120</v>
      </c>
      <c r="BT7" s="1">
        <v>16</v>
      </c>
      <c r="BU7" s="1">
        <v>0</v>
      </c>
      <c r="BV7" s="1">
        <v>114</v>
      </c>
    </row>
    <row r="8" spans="1:74" x14ac:dyDescent="0.2">
      <c r="A8" s="240">
        <v>5</v>
      </c>
      <c r="B8" s="1" t="s">
        <v>6</v>
      </c>
      <c r="C8" s="1">
        <v>29</v>
      </c>
      <c r="D8" s="1">
        <v>21</v>
      </c>
      <c r="E8" s="1">
        <v>89</v>
      </c>
      <c r="F8" s="1">
        <v>25</v>
      </c>
      <c r="G8" s="1">
        <v>22</v>
      </c>
      <c r="H8" s="1">
        <v>97</v>
      </c>
      <c r="I8" s="1">
        <v>34</v>
      </c>
      <c r="J8" s="1">
        <v>0</v>
      </c>
      <c r="K8" s="1">
        <v>118</v>
      </c>
      <c r="L8" s="1">
        <v>51</v>
      </c>
      <c r="M8" s="1">
        <v>0</v>
      </c>
      <c r="N8" s="1">
        <v>98</v>
      </c>
      <c r="O8" s="1">
        <v>44</v>
      </c>
      <c r="P8" s="1">
        <v>0</v>
      </c>
      <c r="Q8" s="1">
        <v>119</v>
      </c>
      <c r="R8" s="1">
        <v>38</v>
      </c>
      <c r="S8" s="1">
        <v>0</v>
      </c>
      <c r="T8" s="1">
        <v>118</v>
      </c>
      <c r="U8" s="1">
        <v>61</v>
      </c>
      <c r="V8" s="1">
        <v>12</v>
      </c>
      <c r="W8" s="1">
        <v>28</v>
      </c>
      <c r="X8" s="1">
        <v>50</v>
      </c>
      <c r="Y8" s="1">
        <v>4</v>
      </c>
      <c r="Z8" s="1">
        <v>60</v>
      </c>
      <c r="AA8" s="1">
        <v>51</v>
      </c>
      <c r="AB8" s="1">
        <v>7</v>
      </c>
      <c r="AC8" s="1">
        <v>63</v>
      </c>
      <c r="AD8" s="1">
        <v>72</v>
      </c>
      <c r="AE8" s="1">
        <v>3</v>
      </c>
      <c r="AF8" s="1">
        <v>62</v>
      </c>
      <c r="AG8" s="1">
        <v>54</v>
      </c>
      <c r="AH8" s="1">
        <v>7</v>
      </c>
      <c r="AI8" s="1">
        <v>59</v>
      </c>
      <c r="AJ8" s="1">
        <v>69</v>
      </c>
      <c r="AK8" s="1">
        <v>22</v>
      </c>
      <c r="AL8" s="1">
        <v>138</v>
      </c>
      <c r="AM8" s="1">
        <v>38</v>
      </c>
      <c r="AN8" s="1">
        <v>16</v>
      </c>
      <c r="AO8" s="1">
        <v>40</v>
      </c>
      <c r="AP8" s="1">
        <v>19</v>
      </c>
      <c r="AQ8" s="1">
        <v>15</v>
      </c>
      <c r="AR8" s="1">
        <v>60</v>
      </c>
      <c r="AS8" s="1">
        <v>13</v>
      </c>
      <c r="AT8" s="1">
        <v>7</v>
      </c>
      <c r="AU8" s="1">
        <v>63</v>
      </c>
      <c r="AV8" s="1">
        <v>35</v>
      </c>
      <c r="AW8" s="1">
        <v>21</v>
      </c>
      <c r="AX8" s="1">
        <v>80</v>
      </c>
      <c r="AY8" s="1">
        <v>30</v>
      </c>
      <c r="AZ8" s="1">
        <v>20</v>
      </c>
      <c r="BA8" s="1">
        <v>75</v>
      </c>
      <c r="BB8" s="1">
        <v>42</v>
      </c>
      <c r="BC8" s="1">
        <v>28</v>
      </c>
      <c r="BD8" s="1">
        <v>87</v>
      </c>
      <c r="BE8" s="1">
        <v>24</v>
      </c>
      <c r="BF8" s="1">
        <v>25</v>
      </c>
      <c r="BG8" s="1">
        <v>109</v>
      </c>
      <c r="BH8" s="1">
        <v>19</v>
      </c>
      <c r="BI8" s="1">
        <v>25</v>
      </c>
      <c r="BJ8" s="1">
        <v>103</v>
      </c>
      <c r="BK8" s="1">
        <v>20</v>
      </c>
      <c r="BL8" s="1">
        <v>24</v>
      </c>
      <c r="BM8" s="1">
        <v>93</v>
      </c>
      <c r="BN8" s="1">
        <v>23</v>
      </c>
      <c r="BO8" s="1">
        <v>15</v>
      </c>
      <c r="BP8" s="1">
        <v>39</v>
      </c>
      <c r="BQ8" s="1">
        <v>24</v>
      </c>
      <c r="BR8" s="1">
        <v>20</v>
      </c>
      <c r="BS8" s="1">
        <v>90</v>
      </c>
      <c r="BT8" s="1">
        <v>29</v>
      </c>
      <c r="BU8" s="1">
        <v>17</v>
      </c>
      <c r="BV8" s="1">
        <v>99</v>
      </c>
    </row>
    <row r="9" spans="1:74" x14ac:dyDescent="0.2">
      <c r="A9" s="240">
        <v>6</v>
      </c>
      <c r="B9" s="1" t="s">
        <v>8</v>
      </c>
      <c r="C9" s="1">
        <v>17</v>
      </c>
      <c r="D9" s="1">
        <v>-11</v>
      </c>
      <c r="E9" s="1">
        <v>53</v>
      </c>
      <c r="F9" s="1">
        <v>14</v>
      </c>
      <c r="G9" s="1">
        <v>-12</v>
      </c>
      <c r="H9" s="1">
        <v>55</v>
      </c>
      <c r="I9" s="1">
        <v>18</v>
      </c>
      <c r="J9" s="1">
        <v>-16</v>
      </c>
      <c r="K9" s="1">
        <v>59</v>
      </c>
      <c r="L9" s="1">
        <v>51</v>
      </c>
      <c r="M9" s="1">
        <v>5</v>
      </c>
      <c r="N9" s="1">
        <v>110</v>
      </c>
      <c r="O9" s="1">
        <v>34</v>
      </c>
      <c r="P9" s="1">
        <v>0</v>
      </c>
      <c r="Q9" s="1">
        <v>111</v>
      </c>
      <c r="R9" s="1">
        <v>31</v>
      </c>
      <c r="S9" s="1">
        <v>3</v>
      </c>
      <c r="T9" s="1">
        <v>112</v>
      </c>
      <c r="U9" s="1">
        <v>20</v>
      </c>
      <c r="V9" s="1">
        <v>9</v>
      </c>
      <c r="W9" s="1">
        <v>86</v>
      </c>
      <c r="X9" s="1">
        <v>20</v>
      </c>
      <c r="Y9" s="1">
        <v>3</v>
      </c>
      <c r="Z9" s="1">
        <v>89</v>
      </c>
      <c r="AA9" s="1">
        <v>36</v>
      </c>
      <c r="AB9" s="1">
        <v>5</v>
      </c>
      <c r="AC9" s="1">
        <v>103</v>
      </c>
      <c r="AD9" s="1">
        <v>38</v>
      </c>
      <c r="AE9" s="1">
        <v>6</v>
      </c>
      <c r="AF9" s="1">
        <v>98</v>
      </c>
      <c r="AG9" s="1">
        <v>31</v>
      </c>
      <c r="AH9" s="1">
        <v>5</v>
      </c>
      <c r="AI9" s="1">
        <v>79</v>
      </c>
      <c r="AJ9" s="1">
        <v>37</v>
      </c>
      <c r="AK9" s="1">
        <v>10</v>
      </c>
      <c r="AL9" s="1">
        <v>115</v>
      </c>
      <c r="AM9" s="1">
        <v>26</v>
      </c>
      <c r="AN9" s="1">
        <v>0</v>
      </c>
      <c r="AO9" s="1">
        <v>54</v>
      </c>
      <c r="AP9" s="1">
        <v>17</v>
      </c>
      <c r="AQ9" s="1">
        <v>0</v>
      </c>
      <c r="AR9" s="1">
        <v>54</v>
      </c>
      <c r="AS9" s="1">
        <v>18</v>
      </c>
      <c r="AT9" s="1">
        <v>0</v>
      </c>
      <c r="AU9" s="1">
        <v>53</v>
      </c>
      <c r="AV9" s="1">
        <v>38</v>
      </c>
      <c r="AW9" s="1">
        <v>11</v>
      </c>
      <c r="AX9" s="1">
        <v>103</v>
      </c>
      <c r="AY9" s="1">
        <v>35</v>
      </c>
      <c r="AZ9" s="1">
        <v>9</v>
      </c>
      <c r="BA9" s="1">
        <v>106</v>
      </c>
      <c r="BB9" s="1">
        <v>39</v>
      </c>
      <c r="BC9" s="1">
        <v>11</v>
      </c>
      <c r="BD9" s="1">
        <v>105</v>
      </c>
      <c r="BE9" s="1">
        <v>42</v>
      </c>
      <c r="BF9" s="1">
        <v>25</v>
      </c>
      <c r="BG9" s="1">
        <v>93</v>
      </c>
      <c r="BH9" s="1">
        <v>40</v>
      </c>
      <c r="BI9" s="1">
        <v>22</v>
      </c>
      <c r="BJ9" s="1">
        <v>90</v>
      </c>
      <c r="BK9" s="1">
        <v>13</v>
      </c>
      <c r="BL9" s="1">
        <v>0</v>
      </c>
      <c r="BM9" s="1">
        <v>64</v>
      </c>
      <c r="BN9" s="1">
        <v>21</v>
      </c>
      <c r="BO9" s="1">
        <v>21</v>
      </c>
      <c r="BP9" s="1">
        <v>84</v>
      </c>
      <c r="BQ9" s="1">
        <v>18</v>
      </c>
      <c r="BR9" s="1">
        <v>19</v>
      </c>
      <c r="BS9" s="1">
        <v>84</v>
      </c>
      <c r="BT9" s="1">
        <v>18</v>
      </c>
      <c r="BU9" s="1">
        <v>0</v>
      </c>
      <c r="BV9" s="1">
        <v>59</v>
      </c>
    </row>
    <row r="10" spans="1:74" x14ac:dyDescent="0.2">
      <c r="A10" s="240">
        <v>7</v>
      </c>
      <c r="B10" s="1" t="s">
        <v>10</v>
      </c>
      <c r="C10" s="1">
        <v>50</v>
      </c>
      <c r="D10" s="1">
        <v>0</v>
      </c>
      <c r="E10" s="1">
        <v>57</v>
      </c>
      <c r="F10" s="1">
        <v>39</v>
      </c>
      <c r="G10" s="1">
        <v>7</v>
      </c>
      <c r="H10" s="1">
        <v>101</v>
      </c>
      <c r="I10" s="1">
        <v>45</v>
      </c>
      <c r="J10" s="1">
        <v>0</v>
      </c>
      <c r="K10" s="1">
        <v>64</v>
      </c>
      <c r="L10" s="1">
        <v>28</v>
      </c>
      <c r="M10" s="1">
        <v>21</v>
      </c>
      <c r="N10" s="1">
        <v>112</v>
      </c>
      <c r="O10" s="1">
        <v>49</v>
      </c>
      <c r="P10" s="1">
        <v>0</v>
      </c>
      <c r="Q10" s="1">
        <v>105</v>
      </c>
      <c r="R10" s="1">
        <v>27</v>
      </c>
      <c r="S10" s="1">
        <v>8</v>
      </c>
      <c r="T10" s="1">
        <v>103</v>
      </c>
      <c r="U10" s="1">
        <v>52</v>
      </c>
      <c r="V10" s="1">
        <v>0</v>
      </c>
      <c r="W10" s="1">
        <v>94</v>
      </c>
      <c r="X10" s="1">
        <v>36</v>
      </c>
      <c r="Y10" s="1">
        <v>0</v>
      </c>
      <c r="Z10" s="1">
        <v>114</v>
      </c>
      <c r="AA10" s="1">
        <v>46</v>
      </c>
      <c r="AB10" s="1">
        <v>0</v>
      </c>
      <c r="AC10" s="1">
        <v>99</v>
      </c>
      <c r="AD10" s="1">
        <v>47</v>
      </c>
      <c r="AE10" s="1">
        <v>0</v>
      </c>
      <c r="AF10" s="1">
        <v>91</v>
      </c>
      <c r="AG10" s="1">
        <v>48</v>
      </c>
      <c r="AH10" s="1">
        <v>0</v>
      </c>
      <c r="AI10" s="1">
        <v>89</v>
      </c>
      <c r="AJ10" s="1">
        <v>37</v>
      </c>
      <c r="AK10" s="1">
        <v>9</v>
      </c>
      <c r="AL10" s="1">
        <v>112</v>
      </c>
      <c r="AM10" s="1">
        <v>9</v>
      </c>
      <c r="AN10" s="1">
        <v>-12</v>
      </c>
      <c r="AO10" s="1">
        <v>91</v>
      </c>
      <c r="AP10" s="1">
        <v>9</v>
      </c>
      <c r="AQ10" s="1">
        <v>-12</v>
      </c>
      <c r="AR10" s="1">
        <v>79</v>
      </c>
      <c r="AS10" s="1">
        <v>21</v>
      </c>
      <c r="AT10" s="1">
        <v>-11</v>
      </c>
      <c r="AU10" s="1">
        <v>94</v>
      </c>
      <c r="AV10" s="1">
        <v>19</v>
      </c>
      <c r="AW10" s="1">
        <v>12</v>
      </c>
      <c r="AX10" s="1">
        <v>104</v>
      </c>
      <c r="AY10" s="1">
        <v>40</v>
      </c>
      <c r="AZ10" s="1">
        <v>17</v>
      </c>
      <c r="BA10" s="1">
        <v>97</v>
      </c>
      <c r="BB10" s="1">
        <v>28</v>
      </c>
      <c r="BC10" s="1">
        <v>11</v>
      </c>
      <c r="BD10" s="1">
        <v>92</v>
      </c>
      <c r="BE10" s="1">
        <v>18</v>
      </c>
      <c r="BF10" s="1">
        <v>-4</v>
      </c>
      <c r="BG10" s="1">
        <v>61</v>
      </c>
      <c r="BH10" s="1">
        <v>15</v>
      </c>
      <c r="BI10" s="1">
        <v>-16</v>
      </c>
      <c r="BJ10" s="1">
        <v>61</v>
      </c>
      <c r="BK10" s="1">
        <v>11</v>
      </c>
      <c r="BL10" s="1">
        <v>-9</v>
      </c>
      <c r="BM10" s="1">
        <v>67</v>
      </c>
      <c r="BN10" s="1">
        <v>20</v>
      </c>
      <c r="BO10" s="1">
        <v>22</v>
      </c>
      <c r="BP10" s="1">
        <v>84</v>
      </c>
      <c r="BQ10" s="1">
        <v>23</v>
      </c>
      <c r="BR10" s="1">
        <v>21</v>
      </c>
      <c r="BS10" s="1">
        <v>81</v>
      </c>
      <c r="BT10" s="1">
        <v>17</v>
      </c>
      <c r="BU10" s="1">
        <v>25</v>
      </c>
      <c r="BV10" s="1">
        <v>72</v>
      </c>
    </row>
    <row r="11" spans="1:74" x14ac:dyDescent="0.2">
      <c r="A11" s="240">
        <v>8</v>
      </c>
      <c r="B11" s="1" t="s">
        <v>13</v>
      </c>
      <c r="C11" s="1">
        <v>13</v>
      </c>
      <c r="D11" s="1">
        <v>10</v>
      </c>
      <c r="E11" s="1">
        <v>58</v>
      </c>
      <c r="F11" s="1">
        <v>42</v>
      </c>
      <c r="G11" s="1">
        <v>10</v>
      </c>
      <c r="H11" s="1">
        <v>42</v>
      </c>
      <c r="I11" s="1">
        <v>40</v>
      </c>
      <c r="J11" s="1">
        <v>9</v>
      </c>
      <c r="K11" s="1">
        <v>59</v>
      </c>
      <c r="L11" s="1">
        <v>50</v>
      </c>
      <c r="M11" s="1">
        <v>-8</v>
      </c>
      <c r="N11" s="1">
        <v>101</v>
      </c>
      <c r="O11" s="1">
        <v>46</v>
      </c>
      <c r="P11" s="1">
        <v>-12</v>
      </c>
      <c r="Q11" s="1">
        <v>81</v>
      </c>
      <c r="R11" s="1">
        <v>51</v>
      </c>
      <c r="S11" s="1">
        <v>-11</v>
      </c>
      <c r="T11" s="1">
        <v>86</v>
      </c>
      <c r="U11" s="1">
        <v>45</v>
      </c>
      <c r="V11" s="1">
        <v>-13</v>
      </c>
      <c r="W11" s="1">
        <v>95</v>
      </c>
      <c r="X11" s="1">
        <v>45</v>
      </c>
      <c r="Y11" s="1">
        <v>-10</v>
      </c>
      <c r="Z11" s="1">
        <v>88</v>
      </c>
      <c r="AA11" s="1">
        <v>43</v>
      </c>
      <c r="AB11" s="1">
        <v>-8</v>
      </c>
      <c r="AC11" s="1">
        <v>79</v>
      </c>
      <c r="AD11" s="1">
        <v>43</v>
      </c>
      <c r="AE11" s="1">
        <v>-13</v>
      </c>
      <c r="AF11" s="1">
        <v>96</v>
      </c>
      <c r="AG11" s="1">
        <v>42</v>
      </c>
      <c r="AH11" s="1">
        <v>-13</v>
      </c>
      <c r="AI11" s="1">
        <v>101</v>
      </c>
      <c r="AJ11" s="1">
        <v>46</v>
      </c>
      <c r="AK11" s="1">
        <v>-13</v>
      </c>
      <c r="AL11" s="1">
        <v>101</v>
      </c>
      <c r="AM11" s="1">
        <v>15</v>
      </c>
      <c r="AN11" s="1">
        <v>25</v>
      </c>
      <c r="AO11" s="1">
        <v>91</v>
      </c>
      <c r="AP11" s="1">
        <v>13</v>
      </c>
      <c r="AQ11" s="1">
        <v>20</v>
      </c>
      <c r="AR11" s="1">
        <v>91</v>
      </c>
      <c r="AS11" s="1">
        <v>10</v>
      </c>
      <c r="AT11" s="1">
        <v>3</v>
      </c>
      <c r="AU11" s="1">
        <v>45</v>
      </c>
      <c r="AV11" s="1">
        <v>28</v>
      </c>
      <c r="AW11" s="1">
        <v>20</v>
      </c>
      <c r="AX11" s="1">
        <v>115</v>
      </c>
      <c r="AY11" s="1">
        <v>58</v>
      </c>
      <c r="AZ11" s="1">
        <v>19</v>
      </c>
      <c r="BA11" s="1">
        <v>107</v>
      </c>
      <c r="BB11" s="1">
        <v>45</v>
      </c>
      <c r="BC11" s="1">
        <v>25</v>
      </c>
      <c r="BD11" s="1">
        <v>99</v>
      </c>
      <c r="BE11" s="1">
        <v>25</v>
      </c>
      <c r="BF11" s="1">
        <v>29</v>
      </c>
      <c r="BG11" s="1">
        <v>101</v>
      </c>
      <c r="BH11" s="1">
        <v>21</v>
      </c>
      <c r="BI11" s="1">
        <v>29</v>
      </c>
      <c r="BJ11" s="1">
        <v>92</v>
      </c>
      <c r="BK11" s="1">
        <v>28</v>
      </c>
      <c r="BL11" s="1">
        <v>5</v>
      </c>
      <c r="BM11" s="1">
        <v>53</v>
      </c>
      <c r="BN11" s="1">
        <v>27</v>
      </c>
      <c r="BO11" s="1">
        <v>18</v>
      </c>
      <c r="BP11" s="1">
        <v>104</v>
      </c>
      <c r="BQ11" s="1">
        <v>32</v>
      </c>
      <c r="BR11" s="1">
        <v>16</v>
      </c>
      <c r="BS11" s="1">
        <v>117</v>
      </c>
      <c r="BT11" s="1">
        <v>35</v>
      </c>
      <c r="BU11" s="1">
        <v>22</v>
      </c>
      <c r="BV11" s="1">
        <v>117</v>
      </c>
    </row>
    <row r="12" spans="1:74" x14ac:dyDescent="0.2">
      <c r="A12" s="240">
        <v>9</v>
      </c>
      <c r="B12" s="1" t="s">
        <v>15</v>
      </c>
      <c r="C12" s="1">
        <v>38</v>
      </c>
      <c r="D12" s="1">
        <v>0</v>
      </c>
      <c r="E12" s="1">
        <v>111</v>
      </c>
      <c r="F12" s="1">
        <v>13</v>
      </c>
      <c r="G12" s="1">
        <v>12</v>
      </c>
      <c r="H12" s="1">
        <v>120</v>
      </c>
      <c r="I12" s="1">
        <v>49</v>
      </c>
      <c r="J12" s="1">
        <v>0</v>
      </c>
      <c r="K12" s="1">
        <v>119</v>
      </c>
      <c r="L12" s="1">
        <v>49</v>
      </c>
      <c r="M12" s="1">
        <v>12</v>
      </c>
      <c r="N12" s="1">
        <v>123</v>
      </c>
      <c r="O12" s="1">
        <v>36</v>
      </c>
      <c r="P12" s="1">
        <v>15</v>
      </c>
      <c r="Q12" s="1">
        <v>119</v>
      </c>
      <c r="R12" s="1">
        <v>19</v>
      </c>
      <c r="S12" s="1">
        <v>14</v>
      </c>
      <c r="T12" s="1">
        <v>127</v>
      </c>
      <c r="U12" s="1">
        <v>25</v>
      </c>
      <c r="V12" s="1">
        <v>10</v>
      </c>
      <c r="W12" s="1">
        <v>120</v>
      </c>
      <c r="X12" s="1">
        <v>24</v>
      </c>
      <c r="Y12" s="1">
        <v>11</v>
      </c>
      <c r="Z12" s="1">
        <v>124</v>
      </c>
      <c r="AA12" s="1">
        <v>20</v>
      </c>
      <c r="AB12" s="1">
        <v>6</v>
      </c>
      <c r="AC12" s="1">
        <v>127</v>
      </c>
      <c r="AD12" s="1">
        <v>35</v>
      </c>
      <c r="AE12" s="1">
        <v>10</v>
      </c>
      <c r="AF12" s="1">
        <v>120</v>
      </c>
      <c r="AG12" s="1">
        <v>30</v>
      </c>
      <c r="AH12" s="1">
        <v>7</v>
      </c>
      <c r="AI12" s="1">
        <v>133</v>
      </c>
      <c r="AJ12" s="1">
        <v>60</v>
      </c>
      <c r="AK12" s="1">
        <v>9</v>
      </c>
      <c r="AL12" s="1">
        <v>65</v>
      </c>
      <c r="AM12" s="1">
        <v>28</v>
      </c>
      <c r="AN12" s="1">
        <v>22</v>
      </c>
      <c r="AO12" s="1">
        <v>74</v>
      </c>
      <c r="AP12" s="1">
        <v>15</v>
      </c>
      <c r="AQ12" s="1">
        <v>0</v>
      </c>
      <c r="AR12" s="1">
        <v>63</v>
      </c>
      <c r="AS12" s="1">
        <v>29</v>
      </c>
      <c r="AT12" s="1">
        <v>0</v>
      </c>
      <c r="AU12" s="1">
        <v>65</v>
      </c>
      <c r="AV12" s="1">
        <v>27</v>
      </c>
      <c r="AW12" s="1">
        <v>18</v>
      </c>
      <c r="AX12" s="1">
        <v>101</v>
      </c>
      <c r="AY12" s="1">
        <v>25</v>
      </c>
      <c r="AZ12" s="1">
        <v>22</v>
      </c>
      <c r="BA12" s="1">
        <v>110</v>
      </c>
      <c r="BB12" s="1">
        <v>30</v>
      </c>
      <c r="BC12" s="1">
        <v>18</v>
      </c>
      <c r="BD12" s="1">
        <v>108</v>
      </c>
      <c r="BE12" s="1">
        <v>29</v>
      </c>
      <c r="BF12" s="1">
        <v>19</v>
      </c>
      <c r="BG12" s="1">
        <v>93</v>
      </c>
      <c r="BH12" s="1">
        <v>25</v>
      </c>
      <c r="BI12" s="1">
        <v>0</v>
      </c>
      <c r="BJ12" s="1">
        <v>69</v>
      </c>
      <c r="BK12" s="1">
        <v>23</v>
      </c>
      <c r="BL12" s="1">
        <v>20</v>
      </c>
      <c r="BM12" s="1">
        <v>80</v>
      </c>
      <c r="BN12" s="1">
        <v>22</v>
      </c>
      <c r="BO12" s="1">
        <v>24</v>
      </c>
      <c r="BP12" s="1">
        <v>89</v>
      </c>
      <c r="BQ12" s="1">
        <v>29</v>
      </c>
      <c r="BR12" s="1">
        <v>20</v>
      </c>
      <c r="BS12" s="1">
        <v>89</v>
      </c>
      <c r="BT12" s="1">
        <v>29</v>
      </c>
      <c r="BU12" s="1">
        <v>23</v>
      </c>
      <c r="BV12" s="1">
        <v>86</v>
      </c>
    </row>
    <row r="13" spans="1:74" x14ac:dyDescent="0.2">
      <c r="A13" s="240">
        <v>10</v>
      </c>
      <c r="B13" s="1" t="s">
        <v>17</v>
      </c>
      <c r="C13" s="1">
        <v>43</v>
      </c>
      <c r="D13" s="1">
        <v>-10</v>
      </c>
      <c r="E13" s="1">
        <v>67</v>
      </c>
      <c r="F13" s="1">
        <v>39</v>
      </c>
      <c r="G13" s="1">
        <v>0</v>
      </c>
      <c r="H13" s="1">
        <v>111</v>
      </c>
      <c r="I13" s="1">
        <v>42</v>
      </c>
      <c r="J13" s="1">
        <v>0</v>
      </c>
      <c r="K13" s="1">
        <v>103</v>
      </c>
      <c r="L13" s="1">
        <v>43</v>
      </c>
      <c r="M13" s="1">
        <v>0</v>
      </c>
      <c r="N13" s="1">
        <v>121</v>
      </c>
      <c r="O13" s="1">
        <v>39</v>
      </c>
      <c r="P13" s="1">
        <v>0</v>
      </c>
      <c r="Q13" s="1">
        <v>122</v>
      </c>
      <c r="R13" s="1">
        <v>40</v>
      </c>
      <c r="S13" s="1">
        <v>0</v>
      </c>
      <c r="T13" s="1">
        <v>117</v>
      </c>
      <c r="U13" s="1">
        <v>51</v>
      </c>
      <c r="V13" s="1">
        <v>21</v>
      </c>
      <c r="W13" s="1">
        <v>100</v>
      </c>
      <c r="X13" s="1">
        <v>47</v>
      </c>
      <c r="Y13" s="1">
        <v>18</v>
      </c>
      <c r="Z13" s="1">
        <v>104</v>
      </c>
      <c r="AA13" s="1">
        <v>46</v>
      </c>
      <c r="AB13" s="1">
        <v>13</v>
      </c>
      <c r="AC13" s="1">
        <v>122</v>
      </c>
      <c r="AD13" s="1">
        <v>19</v>
      </c>
      <c r="AE13" s="1">
        <v>0</v>
      </c>
      <c r="AF13" s="1">
        <v>96</v>
      </c>
      <c r="AG13" s="1">
        <v>40</v>
      </c>
      <c r="AH13" s="1">
        <v>0</v>
      </c>
      <c r="AI13" s="1">
        <v>122</v>
      </c>
      <c r="AJ13" s="1">
        <v>38</v>
      </c>
      <c r="AK13" s="1">
        <v>0</v>
      </c>
      <c r="AL13" s="1">
        <v>122</v>
      </c>
      <c r="AM13" s="1">
        <v>33</v>
      </c>
      <c r="AN13" s="1">
        <v>6</v>
      </c>
      <c r="AO13" s="1">
        <v>114</v>
      </c>
      <c r="AP13" s="1">
        <v>34</v>
      </c>
      <c r="AQ13" s="1">
        <v>0</v>
      </c>
      <c r="AR13" s="1">
        <v>78</v>
      </c>
      <c r="AS13" s="1">
        <v>31</v>
      </c>
      <c r="AT13" s="1">
        <v>10</v>
      </c>
      <c r="AU13" s="1">
        <v>99</v>
      </c>
      <c r="AV13" s="1">
        <v>24</v>
      </c>
      <c r="AW13" s="1">
        <v>17</v>
      </c>
      <c r="AX13" s="1">
        <v>96</v>
      </c>
      <c r="AY13" s="1">
        <v>34</v>
      </c>
      <c r="AZ13" s="1">
        <v>17</v>
      </c>
      <c r="BA13" s="1">
        <v>113</v>
      </c>
      <c r="BB13" s="1">
        <v>41</v>
      </c>
      <c r="BC13" s="1">
        <v>15</v>
      </c>
      <c r="BD13" s="1">
        <v>113</v>
      </c>
      <c r="BE13" s="1">
        <v>25</v>
      </c>
      <c r="BF13" s="1">
        <v>17</v>
      </c>
      <c r="BG13" s="1">
        <v>109</v>
      </c>
      <c r="BH13" s="1">
        <v>29</v>
      </c>
      <c r="BI13" s="1">
        <v>0</v>
      </c>
      <c r="BJ13" s="1">
        <v>63</v>
      </c>
      <c r="BK13" s="1">
        <v>29</v>
      </c>
      <c r="BL13" s="1">
        <v>10</v>
      </c>
      <c r="BM13" s="1">
        <v>113</v>
      </c>
      <c r="BN13" s="1">
        <v>39</v>
      </c>
      <c r="BO13" s="1">
        <v>12</v>
      </c>
      <c r="BP13" s="1">
        <v>109</v>
      </c>
      <c r="BQ13" s="1">
        <v>33</v>
      </c>
      <c r="BR13" s="1">
        <v>6</v>
      </c>
      <c r="BS13" s="1">
        <v>114</v>
      </c>
      <c r="BT13" s="1">
        <v>34</v>
      </c>
      <c r="BU13" s="1">
        <v>0</v>
      </c>
      <c r="BV13" s="1">
        <v>78</v>
      </c>
    </row>
    <row r="14" spans="1:74" x14ac:dyDescent="0.2">
      <c r="A14" s="240">
        <v>13</v>
      </c>
      <c r="B14" s="1" t="s">
        <v>23</v>
      </c>
      <c r="C14" s="1">
        <v>11</v>
      </c>
      <c r="D14" s="1">
        <v>-6</v>
      </c>
      <c r="E14" s="1">
        <v>85</v>
      </c>
      <c r="F14" s="1">
        <v>27</v>
      </c>
      <c r="G14" s="1">
        <v>11</v>
      </c>
      <c r="H14" s="1">
        <v>46</v>
      </c>
      <c r="I14" s="1">
        <v>23</v>
      </c>
      <c r="J14" s="1">
        <v>0</v>
      </c>
      <c r="K14" s="1">
        <v>79</v>
      </c>
      <c r="L14" s="1">
        <v>37</v>
      </c>
      <c r="M14" s="1">
        <v>13</v>
      </c>
      <c r="N14" s="1">
        <v>122</v>
      </c>
      <c r="O14" s="1">
        <v>35</v>
      </c>
      <c r="P14" s="1">
        <v>19</v>
      </c>
      <c r="Q14" s="1">
        <v>114</v>
      </c>
      <c r="R14" s="1">
        <v>37</v>
      </c>
      <c r="S14" s="1">
        <v>15</v>
      </c>
      <c r="T14" s="1">
        <v>115</v>
      </c>
      <c r="U14" s="1">
        <v>10</v>
      </c>
      <c r="V14" s="1">
        <v>15</v>
      </c>
      <c r="W14" s="1">
        <v>121</v>
      </c>
      <c r="X14" s="1">
        <v>15</v>
      </c>
      <c r="Y14" s="1">
        <v>20</v>
      </c>
      <c r="Z14" s="1">
        <v>115</v>
      </c>
      <c r="AA14" s="1">
        <v>19</v>
      </c>
      <c r="AB14" s="1">
        <v>20</v>
      </c>
      <c r="AC14" s="1">
        <v>106</v>
      </c>
      <c r="AD14" s="1">
        <v>44</v>
      </c>
      <c r="AE14" s="1">
        <v>0</v>
      </c>
      <c r="AF14" s="1">
        <v>87</v>
      </c>
      <c r="AG14" s="1">
        <v>40</v>
      </c>
      <c r="AH14" s="1">
        <v>0</v>
      </c>
      <c r="AI14" s="1">
        <v>117</v>
      </c>
      <c r="AJ14" s="1">
        <v>33</v>
      </c>
      <c r="AK14" s="1">
        <v>0</v>
      </c>
      <c r="AL14" s="1">
        <v>118</v>
      </c>
      <c r="AM14" s="1">
        <v>13</v>
      </c>
      <c r="AN14" s="1">
        <v>11</v>
      </c>
      <c r="AO14" s="1">
        <v>41</v>
      </c>
      <c r="AP14" s="1">
        <v>11</v>
      </c>
      <c r="AQ14" s="1">
        <v>-6</v>
      </c>
      <c r="AR14" s="1">
        <v>82</v>
      </c>
      <c r="AS14" s="1">
        <v>11</v>
      </c>
      <c r="AT14" s="1">
        <v>12</v>
      </c>
      <c r="AU14" s="1">
        <v>46</v>
      </c>
      <c r="AV14" s="1">
        <v>28</v>
      </c>
      <c r="AW14" s="1">
        <v>7</v>
      </c>
      <c r="AX14" s="1">
        <v>108</v>
      </c>
      <c r="AY14" s="1">
        <v>27</v>
      </c>
      <c r="AZ14" s="1">
        <v>9</v>
      </c>
      <c r="BA14" s="1">
        <v>109</v>
      </c>
      <c r="BB14" s="1">
        <v>30</v>
      </c>
      <c r="BC14" s="1">
        <v>11</v>
      </c>
      <c r="BD14" s="1">
        <v>105</v>
      </c>
      <c r="BE14" s="1">
        <v>19</v>
      </c>
      <c r="BF14" s="1">
        <v>8</v>
      </c>
      <c r="BG14" s="1">
        <v>47</v>
      </c>
      <c r="BH14" s="1">
        <v>15</v>
      </c>
      <c r="BI14" s="1">
        <v>8</v>
      </c>
      <c r="BJ14" s="1">
        <v>101</v>
      </c>
      <c r="BK14" s="1">
        <v>22</v>
      </c>
      <c r="BL14" s="1">
        <v>10</v>
      </c>
      <c r="BM14" s="1">
        <v>125</v>
      </c>
      <c r="BN14" s="1">
        <v>34</v>
      </c>
      <c r="BO14" s="1">
        <v>15</v>
      </c>
      <c r="BP14" s="1">
        <v>101</v>
      </c>
      <c r="BQ14" s="1">
        <v>18</v>
      </c>
      <c r="BR14" s="1">
        <v>0</v>
      </c>
      <c r="BS14" s="1">
        <v>67</v>
      </c>
      <c r="BT14" s="1">
        <v>25</v>
      </c>
      <c r="BU14" s="1">
        <v>13</v>
      </c>
      <c r="BV14" s="1">
        <v>93</v>
      </c>
    </row>
    <row r="15" spans="1:74" x14ac:dyDescent="0.2">
      <c r="A15" s="240">
        <v>14</v>
      </c>
      <c r="B15" s="1" t="s">
        <v>25</v>
      </c>
      <c r="C15" s="1">
        <v>45</v>
      </c>
      <c r="D15" s="1">
        <v>-6</v>
      </c>
      <c r="E15" s="1">
        <v>125</v>
      </c>
      <c r="F15" s="1">
        <v>9</v>
      </c>
      <c r="G15" s="1">
        <v>19</v>
      </c>
      <c r="H15" s="1">
        <v>148</v>
      </c>
      <c r="I15" s="1">
        <v>16</v>
      </c>
      <c r="J15" s="1">
        <v>6</v>
      </c>
      <c r="K15" s="1">
        <v>47</v>
      </c>
      <c r="L15" s="1">
        <v>50</v>
      </c>
      <c r="M15" s="1">
        <v>0</v>
      </c>
      <c r="N15" s="1">
        <v>130</v>
      </c>
      <c r="O15" s="1">
        <v>59</v>
      </c>
      <c r="P15" s="1">
        <v>0</v>
      </c>
      <c r="Q15" s="1">
        <v>125</v>
      </c>
      <c r="R15" s="1">
        <v>50</v>
      </c>
      <c r="S15" s="1">
        <v>-12</v>
      </c>
      <c r="T15" s="1">
        <v>121</v>
      </c>
      <c r="U15" s="1">
        <v>41</v>
      </c>
      <c r="V15" s="1">
        <v>0</v>
      </c>
      <c r="W15" s="1">
        <v>124</v>
      </c>
      <c r="X15" s="1">
        <v>30</v>
      </c>
      <c r="Y15" s="1">
        <v>0</v>
      </c>
      <c r="Z15" s="1">
        <v>129</v>
      </c>
      <c r="AA15" s="1">
        <v>39</v>
      </c>
      <c r="AB15" s="1">
        <v>0</v>
      </c>
      <c r="AC15" s="1">
        <v>130</v>
      </c>
      <c r="AD15" s="1">
        <v>45</v>
      </c>
      <c r="AE15" s="1">
        <v>0</v>
      </c>
      <c r="AF15" s="1">
        <v>119</v>
      </c>
      <c r="AG15" s="1">
        <v>51</v>
      </c>
      <c r="AH15" s="1">
        <v>0</v>
      </c>
      <c r="AI15" s="1">
        <v>65</v>
      </c>
      <c r="AJ15" s="1">
        <v>53</v>
      </c>
      <c r="AK15" s="1">
        <v>0</v>
      </c>
      <c r="AL15" s="1">
        <v>80</v>
      </c>
      <c r="AM15" s="1">
        <v>16</v>
      </c>
      <c r="AN15" s="1">
        <v>24</v>
      </c>
      <c r="AO15" s="1">
        <v>123</v>
      </c>
      <c r="AP15" s="1">
        <v>41</v>
      </c>
      <c r="AQ15" s="1">
        <v>22</v>
      </c>
      <c r="AR15" s="1">
        <v>128</v>
      </c>
      <c r="AS15" s="1">
        <v>19</v>
      </c>
      <c r="AT15" s="1">
        <v>23</v>
      </c>
      <c r="AU15" s="1">
        <v>127</v>
      </c>
      <c r="AV15" s="1">
        <v>32</v>
      </c>
      <c r="AW15" s="1">
        <v>15</v>
      </c>
      <c r="AX15" s="1">
        <v>106</v>
      </c>
      <c r="AY15" s="1">
        <v>36</v>
      </c>
      <c r="AZ15" s="1">
        <v>16</v>
      </c>
      <c r="BA15" s="1">
        <v>109</v>
      </c>
      <c r="BB15" s="1">
        <v>34</v>
      </c>
      <c r="BC15" s="1">
        <v>18</v>
      </c>
      <c r="BD15" s="1">
        <v>109</v>
      </c>
      <c r="BE15" s="1">
        <v>21</v>
      </c>
      <c r="BF15" s="1">
        <v>20</v>
      </c>
      <c r="BG15" s="1">
        <v>143</v>
      </c>
      <c r="BH15" s="1">
        <v>19</v>
      </c>
      <c r="BI15" s="1">
        <v>23</v>
      </c>
      <c r="BJ15" s="1">
        <v>146</v>
      </c>
      <c r="BK15" s="1">
        <v>43</v>
      </c>
      <c r="BL15" s="1">
        <v>20</v>
      </c>
      <c r="BM15" s="1">
        <v>134</v>
      </c>
      <c r="BN15" s="1">
        <v>17</v>
      </c>
      <c r="BO15" s="1">
        <v>23</v>
      </c>
      <c r="BP15" s="1">
        <v>139</v>
      </c>
      <c r="BQ15" s="1">
        <v>16</v>
      </c>
      <c r="BR15" s="1">
        <v>15</v>
      </c>
      <c r="BS15" s="1">
        <v>137</v>
      </c>
      <c r="BT15" s="1">
        <v>21</v>
      </c>
      <c r="BU15" s="1">
        <v>25</v>
      </c>
      <c r="BV15" s="1">
        <v>93</v>
      </c>
    </row>
    <row r="16" spans="1:74" x14ac:dyDescent="0.2">
      <c r="A16" s="240">
        <v>15</v>
      </c>
      <c r="B16" s="1" t="s">
        <v>27</v>
      </c>
      <c r="C16" s="1">
        <v>8</v>
      </c>
      <c r="D16" s="1">
        <v>4</v>
      </c>
      <c r="E16" s="1">
        <v>82</v>
      </c>
      <c r="F16" s="1">
        <v>16</v>
      </c>
      <c r="G16" s="1">
        <v>7</v>
      </c>
      <c r="H16" s="1">
        <v>60</v>
      </c>
      <c r="I16" s="1">
        <v>7</v>
      </c>
      <c r="J16" s="1">
        <v>6</v>
      </c>
      <c r="K16" s="1">
        <v>71</v>
      </c>
      <c r="L16" s="1">
        <v>53</v>
      </c>
      <c r="M16" s="1">
        <v>8</v>
      </c>
      <c r="N16" s="1">
        <v>100</v>
      </c>
      <c r="O16" s="1">
        <v>55</v>
      </c>
      <c r="P16" s="1">
        <v>7</v>
      </c>
      <c r="Q16" s="1">
        <v>96</v>
      </c>
      <c r="R16" s="1">
        <v>64</v>
      </c>
      <c r="S16" s="1">
        <v>7</v>
      </c>
      <c r="T16" s="1">
        <v>98</v>
      </c>
      <c r="U16" s="1">
        <v>16</v>
      </c>
      <c r="V16" s="1">
        <v>6</v>
      </c>
      <c r="W16" s="1">
        <v>105</v>
      </c>
      <c r="X16" s="1">
        <v>51</v>
      </c>
      <c r="Y16" s="1">
        <v>13</v>
      </c>
      <c r="Z16" s="1">
        <v>72</v>
      </c>
      <c r="AA16" s="1">
        <v>18</v>
      </c>
      <c r="AB16" s="1">
        <v>9</v>
      </c>
      <c r="AC16" s="1">
        <v>104</v>
      </c>
      <c r="AD16" s="1">
        <v>70</v>
      </c>
      <c r="AE16" s="1">
        <v>13</v>
      </c>
      <c r="AF16" s="1">
        <v>93</v>
      </c>
      <c r="AG16" s="1">
        <v>72</v>
      </c>
      <c r="AH16" s="1">
        <v>16</v>
      </c>
      <c r="AI16" s="1">
        <v>91</v>
      </c>
      <c r="AJ16" s="1">
        <v>51</v>
      </c>
      <c r="AK16" s="1">
        <v>7</v>
      </c>
      <c r="AL16" s="1">
        <v>106</v>
      </c>
      <c r="AM16" s="1">
        <v>12</v>
      </c>
      <c r="AN16" s="1">
        <v>5</v>
      </c>
      <c r="AO16" s="1">
        <v>52</v>
      </c>
      <c r="AP16" s="1">
        <v>22</v>
      </c>
      <c r="AQ16" s="1">
        <v>3</v>
      </c>
      <c r="AR16" s="1">
        <v>76</v>
      </c>
      <c r="AS16" s="1">
        <v>17</v>
      </c>
      <c r="AT16" s="1">
        <v>6</v>
      </c>
      <c r="AU16" s="1">
        <v>63</v>
      </c>
      <c r="AV16" s="1">
        <v>25</v>
      </c>
      <c r="AW16" s="1">
        <v>10</v>
      </c>
      <c r="AX16" s="1">
        <v>100</v>
      </c>
      <c r="AY16" s="1">
        <v>31</v>
      </c>
      <c r="AZ16" s="1">
        <v>10</v>
      </c>
      <c r="BA16" s="1">
        <v>100</v>
      </c>
      <c r="BB16" s="1">
        <v>29</v>
      </c>
      <c r="BC16" s="1">
        <v>14</v>
      </c>
      <c r="BD16" s="1">
        <v>96</v>
      </c>
      <c r="BE16" s="1">
        <v>19</v>
      </c>
      <c r="BF16" s="1">
        <v>0</v>
      </c>
      <c r="BG16" s="1">
        <v>78</v>
      </c>
      <c r="BH16" s="1">
        <v>18</v>
      </c>
      <c r="BI16" s="1">
        <v>7</v>
      </c>
      <c r="BJ16" s="1">
        <v>91</v>
      </c>
      <c r="BK16" s="1">
        <v>17</v>
      </c>
      <c r="BL16" s="1">
        <v>13</v>
      </c>
      <c r="BM16" s="1">
        <v>21</v>
      </c>
      <c r="BN16" s="1">
        <v>32</v>
      </c>
      <c r="BO16" s="1">
        <v>9</v>
      </c>
      <c r="BP16" s="1">
        <v>90</v>
      </c>
      <c r="BQ16" s="1">
        <v>30</v>
      </c>
      <c r="BR16" s="1">
        <v>14</v>
      </c>
      <c r="BS16" s="1">
        <v>78</v>
      </c>
      <c r="BT16" s="1">
        <v>31</v>
      </c>
      <c r="BU16" s="1">
        <v>15</v>
      </c>
      <c r="BV16" s="1">
        <v>24</v>
      </c>
    </row>
    <row r="17" spans="1:74" x14ac:dyDescent="0.2">
      <c r="A17" s="240">
        <v>16</v>
      </c>
      <c r="B17" s="1" t="s">
        <v>30</v>
      </c>
      <c r="C17" s="1">
        <v>5</v>
      </c>
      <c r="D17" s="1">
        <v>6</v>
      </c>
      <c r="E17" s="1">
        <v>65</v>
      </c>
      <c r="F17" s="1">
        <v>40</v>
      </c>
      <c r="G17" s="1">
        <v>5</v>
      </c>
      <c r="H17" s="1">
        <v>99</v>
      </c>
      <c r="I17" s="1">
        <v>10</v>
      </c>
      <c r="J17" s="1">
        <v>0</v>
      </c>
      <c r="K17" s="1">
        <v>47</v>
      </c>
      <c r="L17" s="1">
        <v>36</v>
      </c>
      <c r="M17" s="1">
        <v>3</v>
      </c>
      <c r="N17" s="1">
        <v>102</v>
      </c>
      <c r="O17" s="1">
        <v>36</v>
      </c>
      <c r="P17" s="1">
        <v>8</v>
      </c>
      <c r="Q17" s="1">
        <v>106</v>
      </c>
      <c r="R17" s="1">
        <v>33</v>
      </c>
      <c r="S17" s="1">
        <v>13</v>
      </c>
      <c r="T17" s="1">
        <v>111</v>
      </c>
      <c r="U17" s="1">
        <v>24</v>
      </c>
      <c r="V17" s="1">
        <v>6</v>
      </c>
      <c r="W17" s="1">
        <v>94</v>
      </c>
      <c r="X17" s="1">
        <v>31</v>
      </c>
      <c r="Y17" s="1">
        <v>8</v>
      </c>
      <c r="Z17" s="1">
        <v>50</v>
      </c>
      <c r="AA17" s="1">
        <v>32</v>
      </c>
      <c r="AB17" s="1">
        <v>5</v>
      </c>
      <c r="AC17" s="1">
        <v>51</v>
      </c>
      <c r="AD17" s="1">
        <v>52</v>
      </c>
      <c r="AE17" s="1">
        <v>6</v>
      </c>
      <c r="AF17" s="1">
        <v>65</v>
      </c>
      <c r="AG17" s="1">
        <v>40</v>
      </c>
      <c r="AH17" s="1">
        <v>15</v>
      </c>
      <c r="AI17" s="1">
        <v>93</v>
      </c>
      <c r="AJ17" s="1">
        <v>21</v>
      </c>
      <c r="AK17" s="1">
        <v>9</v>
      </c>
      <c r="AL17" s="1">
        <v>108</v>
      </c>
      <c r="AM17" s="1">
        <v>31</v>
      </c>
      <c r="AN17" s="1">
        <v>6</v>
      </c>
      <c r="AO17" s="1">
        <v>66</v>
      </c>
      <c r="AP17" s="1">
        <v>16</v>
      </c>
      <c r="AQ17" s="1">
        <v>3</v>
      </c>
      <c r="AR17" s="1">
        <v>64</v>
      </c>
      <c r="AS17" s="1">
        <v>35</v>
      </c>
      <c r="AT17" s="1">
        <v>12</v>
      </c>
      <c r="AU17" s="1">
        <v>89</v>
      </c>
      <c r="AV17" s="1">
        <v>29</v>
      </c>
      <c r="AW17" s="1">
        <v>7</v>
      </c>
      <c r="AX17" s="1">
        <v>91</v>
      </c>
      <c r="AY17" s="1">
        <v>33</v>
      </c>
      <c r="AZ17" s="1">
        <v>4</v>
      </c>
      <c r="BA17" s="1">
        <v>98</v>
      </c>
      <c r="BB17" s="1">
        <v>31</v>
      </c>
      <c r="BC17" s="1">
        <v>7</v>
      </c>
      <c r="BD17" s="1">
        <v>102</v>
      </c>
      <c r="BE17" s="1">
        <v>33</v>
      </c>
      <c r="BF17" s="1">
        <v>9</v>
      </c>
      <c r="BG17" s="1">
        <v>96</v>
      </c>
      <c r="BH17" s="1">
        <v>16</v>
      </c>
      <c r="BI17" s="1">
        <v>8</v>
      </c>
      <c r="BJ17" s="1">
        <v>70</v>
      </c>
      <c r="BK17" s="1">
        <v>14</v>
      </c>
      <c r="BL17" s="1">
        <v>5</v>
      </c>
      <c r="BM17" s="1">
        <v>74</v>
      </c>
      <c r="BN17" s="1">
        <v>24</v>
      </c>
      <c r="BO17" s="1">
        <v>15</v>
      </c>
      <c r="BP17" s="1">
        <v>87</v>
      </c>
      <c r="BQ17" s="1">
        <v>20</v>
      </c>
      <c r="BR17" s="1">
        <v>15</v>
      </c>
      <c r="BS17" s="1">
        <v>56</v>
      </c>
      <c r="BT17" s="1">
        <v>16</v>
      </c>
      <c r="BU17" s="1">
        <v>10</v>
      </c>
      <c r="BV17" s="1">
        <v>71</v>
      </c>
    </row>
    <row r="18" spans="1:74" x14ac:dyDescent="0.2">
      <c r="A18" s="240">
        <v>17</v>
      </c>
      <c r="B18" s="1" t="s">
        <v>32</v>
      </c>
      <c r="C18" s="1">
        <v>8</v>
      </c>
      <c r="D18" s="1">
        <v>4</v>
      </c>
      <c r="E18" s="1">
        <v>69</v>
      </c>
      <c r="F18" s="1">
        <v>12</v>
      </c>
      <c r="G18" s="1">
        <v>9</v>
      </c>
      <c r="H18" s="1">
        <v>58</v>
      </c>
      <c r="I18" s="1">
        <v>9</v>
      </c>
      <c r="J18" s="1">
        <v>8</v>
      </c>
      <c r="K18" s="1">
        <v>58</v>
      </c>
      <c r="L18" s="1">
        <v>14</v>
      </c>
      <c r="M18" s="1">
        <v>8</v>
      </c>
      <c r="N18" s="1">
        <v>56</v>
      </c>
      <c r="O18" s="1">
        <v>51</v>
      </c>
      <c r="P18" s="1">
        <v>6</v>
      </c>
      <c r="Q18" s="1">
        <v>50</v>
      </c>
      <c r="R18" s="1">
        <v>44</v>
      </c>
      <c r="S18" s="1">
        <v>6</v>
      </c>
      <c r="T18" s="1">
        <v>108</v>
      </c>
      <c r="U18" s="1">
        <v>61</v>
      </c>
      <c r="V18" s="1">
        <v>7</v>
      </c>
      <c r="W18" s="1">
        <v>48</v>
      </c>
      <c r="X18" s="1">
        <v>58</v>
      </c>
      <c r="Y18" s="1">
        <v>5</v>
      </c>
      <c r="Z18" s="1">
        <v>53</v>
      </c>
      <c r="AA18" s="1">
        <v>57</v>
      </c>
      <c r="AB18" s="1">
        <v>10</v>
      </c>
      <c r="AC18" s="1">
        <v>53</v>
      </c>
      <c r="AD18" s="1">
        <v>39</v>
      </c>
      <c r="AE18" s="1">
        <v>7</v>
      </c>
      <c r="AF18" s="1">
        <v>49</v>
      </c>
      <c r="AG18" s="1">
        <v>60</v>
      </c>
      <c r="AH18" s="1">
        <v>9</v>
      </c>
      <c r="AI18" s="1">
        <v>45</v>
      </c>
      <c r="AJ18" s="1">
        <v>59</v>
      </c>
      <c r="AK18" s="1">
        <v>11</v>
      </c>
      <c r="AL18" s="1">
        <v>41</v>
      </c>
      <c r="AM18" s="1">
        <v>10</v>
      </c>
      <c r="AN18" s="1">
        <v>7</v>
      </c>
      <c r="AO18" s="1">
        <v>90</v>
      </c>
      <c r="AP18" s="1">
        <v>16</v>
      </c>
      <c r="AQ18" s="1">
        <v>0</v>
      </c>
      <c r="AR18" s="1">
        <v>90</v>
      </c>
      <c r="AS18" s="1">
        <v>8</v>
      </c>
      <c r="AT18" s="1">
        <v>4</v>
      </c>
      <c r="AU18" s="1">
        <v>90</v>
      </c>
      <c r="AV18" s="1">
        <v>23</v>
      </c>
      <c r="AW18" s="1">
        <v>12</v>
      </c>
      <c r="AX18" s="1">
        <v>76</v>
      </c>
      <c r="AY18" s="1">
        <v>17</v>
      </c>
      <c r="AZ18" s="1">
        <v>16</v>
      </c>
      <c r="BA18" s="1">
        <v>80</v>
      </c>
      <c r="BB18" s="1">
        <v>12</v>
      </c>
      <c r="BC18" s="1">
        <v>15</v>
      </c>
      <c r="BD18" s="1">
        <v>95</v>
      </c>
      <c r="BE18" s="1">
        <v>6</v>
      </c>
      <c r="BF18" s="1">
        <v>18</v>
      </c>
      <c r="BG18" s="1">
        <v>90</v>
      </c>
      <c r="BH18" s="1">
        <v>12</v>
      </c>
      <c r="BI18" s="1">
        <v>17</v>
      </c>
      <c r="BJ18" s="1">
        <v>90</v>
      </c>
      <c r="BK18" s="1">
        <v>9</v>
      </c>
      <c r="BL18" s="1">
        <v>15</v>
      </c>
      <c r="BM18" s="1">
        <v>90</v>
      </c>
      <c r="BN18" s="1">
        <v>12</v>
      </c>
      <c r="BO18" s="1">
        <v>18</v>
      </c>
      <c r="BP18" s="1">
        <v>104</v>
      </c>
      <c r="BQ18" s="1">
        <v>11</v>
      </c>
      <c r="BR18" s="1">
        <v>15</v>
      </c>
      <c r="BS18" s="1">
        <v>101</v>
      </c>
      <c r="BT18" s="1">
        <v>17</v>
      </c>
      <c r="BU18" s="1">
        <v>6</v>
      </c>
      <c r="BV18" s="1">
        <v>105</v>
      </c>
    </row>
    <row r="19" spans="1:74" x14ac:dyDescent="0.2">
      <c r="A19" s="240">
        <v>18</v>
      </c>
      <c r="B19" s="1" t="s">
        <v>34</v>
      </c>
      <c r="C19" s="1">
        <v>47</v>
      </c>
      <c r="D19" s="1">
        <v>8</v>
      </c>
      <c r="E19" s="1">
        <v>126</v>
      </c>
      <c r="F19" s="1">
        <v>6</v>
      </c>
      <c r="G19" s="1">
        <v>4</v>
      </c>
      <c r="H19" s="1">
        <v>59</v>
      </c>
      <c r="I19" s="1">
        <v>19</v>
      </c>
      <c r="J19" s="1">
        <v>9</v>
      </c>
      <c r="K19" s="1">
        <v>72</v>
      </c>
      <c r="L19" s="1">
        <v>38</v>
      </c>
      <c r="M19" s="1">
        <v>0</v>
      </c>
      <c r="N19" s="1">
        <v>128</v>
      </c>
      <c r="O19" s="1">
        <v>54</v>
      </c>
      <c r="P19" s="1">
        <v>10</v>
      </c>
      <c r="Q19" s="1">
        <v>130</v>
      </c>
      <c r="R19" s="1">
        <v>33</v>
      </c>
      <c r="S19" s="1">
        <v>7</v>
      </c>
      <c r="T19" s="1">
        <v>130</v>
      </c>
      <c r="U19" s="1">
        <v>40</v>
      </c>
      <c r="V19" s="1">
        <v>11</v>
      </c>
      <c r="W19" s="1">
        <v>134</v>
      </c>
      <c r="X19" s="1">
        <v>23</v>
      </c>
      <c r="Y19" s="1">
        <v>0</v>
      </c>
      <c r="Z19" s="1">
        <v>126</v>
      </c>
      <c r="AA19" s="1">
        <v>21</v>
      </c>
      <c r="AB19" s="1">
        <v>0</v>
      </c>
      <c r="AC19" s="1">
        <v>125</v>
      </c>
      <c r="AD19" s="1">
        <v>46</v>
      </c>
      <c r="AE19" s="1">
        <v>0</v>
      </c>
      <c r="AF19" s="1">
        <v>134</v>
      </c>
      <c r="AG19" s="1">
        <v>26</v>
      </c>
      <c r="AH19" s="1">
        <v>0</v>
      </c>
      <c r="AI19" s="1">
        <v>140</v>
      </c>
      <c r="AJ19" s="1">
        <v>33</v>
      </c>
      <c r="AK19" s="1">
        <v>5</v>
      </c>
      <c r="AL19" s="1">
        <v>124</v>
      </c>
      <c r="AM19" s="1">
        <v>11</v>
      </c>
      <c r="AN19" s="1">
        <v>0</v>
      </c>
      <c r="AO19" s="1">
        <v>62</v>
      </c>
      <c r="AP19" s="1">
        <v>23</v>
      </c>
      <c r="AQ19" s="1">
        <v>0</v>
      </c>
      <c r="AR19" s="1">
        <v>64</v>
      </c>
      <c r="AS19" s="1">
        <v>20</v>
      </c>
      <c r="AT19" s="1">
        <v>0</v>
      </c>
      <c r="AU19" s="1">
        <v>69</v>
      </c>
      <c r="AV19" s="1">
        <v>23</v>
      </c>
      <c r="AW19" s="1">
        <v>19</v>
      </c>
      <c r="AX19" s="1">
        <v>101</v>
      </c>
      <c r="AY19" s="1">
        <v>22</v>
      </c>
      <c r="AZ19" s="1">
        <v>11</v>
      </c>
      <c r="BA19" s="1">
        <v>102</v>
      </c>
      <c r="BB19" s="1">
        <v>22</v>
      </c>
      <c r="BC19" s="1">
        <v>19</v>
      </c>
      <c r="BD19" s="1">
        <v>102</v>
      </c>
      <c r="BE19" s="1">
        <v>19</v>
      </c>
      <c r="BF19" s="1">
        <v>15</v>
      </c>
      <c r="BG19" s="1">
        <v>90</v>
      </c>
      <c r="BH19" s="1">
        <v>18</v>
      </c>
      <c r="BI19" s="1">
        <v>14</v>
      </c>
      <c r="BJ19" s="1">
        <v>90</v>
      </c>
      <c r="BK19" s="1">
        <v>18</v>
      </c>
      <c r="BL19" s="1">
        <v>17</v>
      </c>
      <c r="BM19" s="1">
        <v>90</v>
      </c>
      <c r="BN19" s="1">
        <v>22</v>
      </c>
      <c r="BO19" s="1">
        <v>14</v>
      </c>
      <c r="BP19" s="1">
        <v>90</v>
      </c>
      <c r="BQ19" s="1">
        <v>21</v>
      </c>
      <c r="BR19" s="1">
        <v>23</v>
      </c>
      <c r="BS19" s="1">
        <v>108</v>
      </c>
      <c r="BT19" s="1">
        <v>21</v>
      </c>
      <c r="BU19" s="1">
        <v>15</v>
      </c>
      <c r="BV19" s="1">
        <v>106</v>
      </c>
    </row>
    <row r="20" spans="1:74" x14ac:dyDescent="0.2">
      <c r="A20" s="240">
        <v>19</v>
      </c>
      <c r="B20" s="1" t="s">
        <v>36</v>
      </c>
      <c r="C20" s="1">
        <v>27</v>
      </c>
      <c r="D20" s="1">
        <v>6</v>
      </c>
      <c r="E20" s="1">
        <v>124</v>
      </c>
      <c r="F20" s="1">
        <v>29</v>
      </c>
      <c r="G20" s="1">
        <v>0</v>
      </c>
      <c r="H20" s="1">
        <v>127</v>
      </c>
      <c r="I20" s="1">
        <v>25</v>
      </c>
      <c r="J20" s="1">
        <v>0</v>
      </c>
      <c r="K20" s="1">
        <v>126</v>
      </c>
      <c r="L20" s="1">
        <v>36</v>
      </c>
      <c r="M20" s="1">
        <v>0</v>
      </c>
      <c r="N20" s="1">
        <v>129</v>
      </c>
      <c r="O20" s="1">
        <v>22</v>
      </c>
      <c r="P20" s="1">
        <v>0</v>
      </c>
      <c r="Q20" s="1">
        <v>132</v>
      </c>
      <c r="R20" s="1">
        <v>29</v>
      </c>
      <c r="S20" s="1">
        <v>0</v>
      </c>
      <c r="T20" s="1">
        <v>129</v>
      </c>
      <c r="U20" s="1">
        <v>25</v>
      </c>
      <c r="V20" s="1">
        <v>0</v>
      </c>
      <c r="W20" s="1">
        <v>67</v>
      </c>
      <c r="X20" s="1">
        <v>33</v>
      </c>
      <c r="Y20" s="1">
        <v>11</v>
      </c>
      <c r="Z20" s="1">
        <v>91</v>
      </c>
      <c r="AA20" s="1">
        <v>32</v>
      </c>
      <c r="AB20" s="1">
        <v>11</v>
      </c>
      <c r="AC20" s="1">
        <v>78</v>
      </c>
      <c r="AD20" s="1">
        <v>21</v>
      </c>
      <c r="AE20" s="1">
        <v>6</v>
      </c>
      <c r="AF20" s="1">
        <v>125</v>
      </c>
      <c r="AG20" s="1">
        <v>21</v>
      </c>
      <c r="AH20" s="1">
        <v>10</v>
      </c>
      <c r="AI20" s="1">
        <v>132</v>
      </c>
      <c r="AJ20" s="1">
        <v>24</v>
      </c>
      <c r="AK20" s="1">
        <v>9</v>
      </c>
      <c r="AL20" s="1">
        <v>125</v>
      </c>
      <c r="AM20" s="1">
        <v>29</v>
      </c>
      <c r="AN20" s="1">
        <v>5</v>
      </c>
      <c r="AO20" s="1">
        <v>61</v>
      </c>
      <c r="AP20" s="1">
        <v>35</v>
      </c>
      <c r="AQ20" s="1">
        <v>0</v>
      </c>
      <c r="AR20" s="1">
        <v>60</v>
      </c>
      <c r="AS20" s="1">
        <v>26</v>
      </c>
      <c r="AT20" s="1">
        <v>6</v>
      </c>
      <c r="AU20" s="1">
        <v>53</v>
      </c>
      <c r="AV20" s="1">
        <v>24</v>
      </c>
      <c r="AW20" s="1">
        <v>14</v>
      </c>
      <c r="AX20" s="1">
        <v>86</v>
      </c>
      <c r="AY20" s="1">
        <v>25</v>
      </c>
      <c r="AZ20" s="1">
        <v>3</v>
      </c>
      <c r="BA20" s="1">
        <v>103</v>
      </c>
      <c r="BB20" s="1">
        <v>26</v>
      </c>
      <c r="BC20" s="1">
        <v>18</v>
      </c>
      <c r="BD20" s="1">
        <v>89</v>
      </c>
      <c r="BE20" s="1">
        <v>18</v>
      </c>
      <c r="BF20" s="1">
        <v>6</v>
      </c>
      <c r="BG20" s="1">
        <v>59</v>
      </c>
      <c r="BH20" s="1">
        <v>19</v>
      </c>
      <c r="BI20" s="1">
        <v>4</v>
      </c>
      <c r="BJ20" s="1">
        <v>56</v>
      </c>
      <c r="BK20" s="1">
        <v>16</v>
      </c>
      <c r="BL20" s="1">
        <v>8</v>
      </c>
      <c r="BM20" s="1">
        <v>66</v>
      </c>
      <c r="BN20" s="1">
        <v>27</v>
      </c>
      <c r="BO20" s="1">
        <v>19</v>
      </c>
      <c r="BP20" s="1">
        <v>80</v>
      </c>
      <c r="BQ20" s="1">
        <v>15</v>
      </c>
      <c r="BR20" s="1">
        <v>9</v>
      </c>
      <c r="BS20" s="1">
        <v>63</v>
      </c>
      <c r="BT20" s="1">
        <v>31</v>
      </c>
      <c r="BU20" s="1">
        <v>3</v>
      </c>
      <c r="BV20" s="1">
        <v>109</v>
      </c>
    </row>
    <row r="21" spans="1:74" x14ac:dyDescent="0.2">
      <c r="A21" s="240">
        <v>20</v>
      </c>
      <c r="B21" s="1" t="s">
        <v>38</v>
      </c>
      <c r="C21" s="1">
        <v>55</v>
      </c>
      <c r="D21" s="1">
        <v>0</v>
      </c>
      <c r="E21" s="1">
        <v>99</v>
      </c>
      <c r="F21" s="1">
        <v>25</v>
      </c>
      <c r="G21" s="1">
        <v>30</v>
      </c>
      <c r="H21" s="1">
        <v>122</v>
      </c>
      <c r="I21" s="1">
        <v>25</v>
      </c>
      <c r="J21" s="1">
        <v>23</v>
      </c>
      <c r="K21" s="1">
        <v>122</v>
      </c>
      <c r="L21" s="1">
        <v>41</v>
      </c>
      <c r="M21" s="1">
        <v>0</v>
      </c>
      <c r="N21" s="1">
        <v>126</v>
      </c>
      <c r="O21" s="1">
        <v>37</v>
      </c>
      <c r="P21" s="1">
        <v>15</v>
      </c>
      <c r="Q21" s="1">
        <v>122</v>
      </c>
      <c r="R21" s="1">
        <v>44</v>
      </c>
      <c r="S21" s="1">
        <v>0</v>
      </c>
      <c r="T21" s="1">
        <v>129</v>
      </c>
      <c r="U21" s="1">
        <v>36</v>
      </c>
      <c r="V21" s="1">
        <v>13</v>
      </c>
      <c r="W21" s="1">
        <v>109</v>
      </c>
      <c r="X21" s="1">
        <v>77</v>
      </c>
      <c r="Y21" s="1">
        <v>0</v>
      </c>
      <c r="Z21" s="1">
        <v>114</v>
      </c>
      <c r="AA21" s="1">
        <v>55</v>
      </c>
      <c r="AB21" s="1">
        <v>-16</v>
      </c>
      <c r="AC21" s="1">
        <v>107</v>
      </c>
      <c r="AD21" s="1">
        <v>41</v>
      </c>
      <c r="AE21" s="1">
        <v>19</v>
      </c>
      <c r="AF21" s="1">
        <v>122</v>
      </c>
      <c r="AG21" s="1">
        <v>53</v>
      </c>
      <c r="AH21" s="1">
        <v>-11</v>
      </c>
      <c r="AI21" s="1">
        <v>97</v>
      </c>
      <c r="AJ21" s="1">
        <v>41</v>
      </c>
      <c r="AK21" s="1">
        <v>0</v>
      </c>
      <c r="AL21" s="1">
        <v>81</v>
      </c>
      <c r="AM21" s="1">
        <v>35</v>
      </c>
      <c r="AN21" s="1">
        <v>13</v>
      </c>
      <c r="AO21" s="1">
        <v>74</v>
      </c>
      <c r="AP21" s="1">
        <v>33</v>
      </c>
      <c r="AQ21" s="1">
        <v>20</v>
      </c>
      <c r="AR21" s="1">
        <v>88</v>
      </c>
      <c r="AS21" s="1">
        <v>41</v>
      </c>
      <c r="AT21" s="1">
        <v>7</v>
      </c>
      <c r="AU21" s="1">
        <v>65</v>
      </c>
      <c r="AV21" s="1">
        <v>33</v>
      </c>
      <c r="AW21" s="1">
        <v>25</v>
      </c>
      <c r="AX21" s="1">
        <v>95</v>
      </c>
      <c r="AY21" s="1">
        <v>29</v>
      </c>
      <c r="AZ21" s="1">
        <v>25</v>
      </c>
      <c r="BA21" s="1">
        <v>101</v>
      </c>
      <c r="BB21" s="1">
        <v>27</v>
      </c>
      <c r="BC21" s="1">
        <v>26</v>
      </c>
      <c r="BD21" s="1">
        <v>98</v>
      </c>
      <c r="BE21" s="1">
        <v>19</v>
      </c>
      <c r="BF21" s="1">
        <v>0</v>
      </c>
      <c r="BG21" s="1">
        <v>75</v>
      </c>
      <c r="BH21" s="1">
        <v>30</v>
      </c>
      <c r="BI21" s="1">
        <v>7</v>
      </c>
      <c r="BJ21" s="1">
        <v>134</v>
      </c>
      <c r="BK21" s="1">
        <v>28</v>
      </c>
      <c r="BL21" s="1">
        <v>8</v>
      </c>
      <c r="BM21" s="1">
        <v>77</v>
      </c>
      <c r="BN21" s="1">
        <v>30</v>
      </c>
      <c r="BO21" s="1">
        <v>0</v>
      </c>
      <c r="BP21" s="1">
        <v>73</v>
      </c>
      <c r="BQ21" s="1">
        <v>30</v>
      </c>
      <c r="BR21" s="1">
        <v>0</v>
      </c>
      <c r="BS21" s="1">
        <v>72</v>
      </c>
      <c r="BT21" s="1">
        <v>34</v>
      </c>
      <c r="BU21" s="1">
        <v>20</v>
      </c>
      <c r="BV21" s="1">
        <v>100</v>
      </c>
    </row>
    <row r="22" spans="1:74" x14ac:dyDescent="0.2">
      <c r="A22" s="240">
        <v>21</v>
      </c>
      <c r="B22" s="1" t="s">
        <v>40</v>
      </c>
      <c r="C22" s="1">
        <v>54</v>
      </c>
      <c r="D22" s="1">
        <v>8</v>
      </c>
      <c r="E22" s="1">
        <v>62</v>
      </c>
      <c r="F22" s="1">
        <v>46</v>
      </c>
      <c r="G22" s="1">
        <v>8</v>
      </c>
      <c r="H22" s="1">
        <v>125</v>
      </c>
      <c r="I22" s="1">
        <v>55</v>
      </c>
      <c r="J22" s="1">
        <v>18</v>
      </c>
      <c r="K22" s="1">
        <v>97</v>
      </c>
      <c r="L22" s="1">
        <v>52</v>
      </c>
      <c r="M22" s="1">
        <v>11</v>
      </c>
      <c r="N22" s="1">
        <v>77</v>
      </c>
      <c r="O22" s="1">
        <v>55</v>
      </c>
      <c r="P22" s="1">
        <v>13</v>
      </c>
      <c r="Q22" s="1">
        <v>76</v>
      </c>
      <c r="R22" s="1">
        <v>40</v>
      </c>
      <c r="S22" s="1">
        <v>7</v>
      </c>
      <c r="T22" s="1">
        <v>136</v>
      </c>
      <c r="U22" s="1">
        <v>37</v>
      </c>
      <c r="V22" s="1">
        <v>7</v>
      </c>
      <c r="W22" s="1">
        <v>132</v>
      </c>
      <c r="X22" s="1">
        <v>61</v>
      </c>
      <c r="Y22" s="1">
        <v>11</v>
      </c>
      <c r="Z22" s="1">
        <v>78</v>
      </c>
      <c r="AA22" s="1">
        <v>37</v>
      </c>
      <c r="AB22" s="1">
        <v>0</v>
      </c>
      <c r="AC22" s="1">
        <v>123</v>
      </c>
      <c r="AD22" s="1">
        <v>63</v>
      </c>
      <c r="AE22" s="1">
        <v>20</v>
      </c>
      <c r="AF22" s="1">
        <v>89</v>
      </c>
      <c r="AG22" s="1">
        <v>48</v>
      </c>
      <c r="AH22" s="1">
        <v>10</v>
      </c>
      <c r="AI22" s="1">
        <v>122</v>
      </c>
      <c r="AJ22" s="1">
        <v>37</v>
      </c>
      <c r="AK22" s="1">
        <v>8</v>
      </c>
      <c r="AL22" s="1">
        <v>113</v>
      </c>
      <c r="AM22" s="1">
        <v>41</v>
      </c>
      <c r="AN22" s="1">
        <v>18</v>
      </c>
      <c r="AO22" s="1">
        <v>87</v>
      </c>
      <c r="AP22" s="1">
        <v>22</v>
      </c>
      <c r="AQ22" s="1">
        <v>12</v>
      </c>
      <c r="AR22" s="1">
        <v>93</v>
      </c>
      <c r="AS22" s="1">
        <v>18</v>
      </c>
      <c r="AT22" s="1">
        <v>20</v>
      </c>
      <c r="AU22" s="1">
        <v>121</v>
      </c>
      <c r="AV22" s="1">
        <v>20</v>
      </c>
      <c r="AW22" s="1">
        <v>22</v>
      </c>
      <c r="AX22" s="1">
        <v>64</v>
      </c>
      <c r="AY22" s="1">
        <v>27</v>
      </c>
      <c r="AZ22" s="1">
        <v>6</v>
      </c>
      <c r="BA22" s="1">
        <v>101</v>
      </c>
      <c r="BB22" s="1">
        <v>27</v>
      </c>
      <c r="BC22" s="1">
        <v>17</v>
      </c>
      <c r="BD22" s="1">
        <v>74</v>
      </c>
      <c r="BE22" s="1">
        <v>32</v>
      </c>
      <c r="BF22" s="1">
        <v>7</v>
      </c>
      <c r="BG22" s="1">
        <v>48</v>
      </c>
      <c r="BH22" s="1">
        <v>31</v>
      </c>
      <c r="BI22" s="1">
        <v>9</v>
      </c>
      <c r="BJ22" s="1">
        <v>55</v>
      </c>
      <c r="BK22" s="1">
        <v>10</v>
      </c>
      <c r="BL22" s="1">
        <v>8</v>
      </c>
      <c r="BM22" s="1">
        <v>121</v>
      </c>
      <c r="BN22" s="1">
        <v>30</v>
      </c>
      <c r="BO22" s="1">
        <v>15</v>
      </c>
      <c r="BP22" s="1">
        <v>81</v>
      </c>
      <c r="BQ22" s="1">
        <v>30</v>
      </c>
      <c r="BR22" s="1">
        <v>12</v>
      </c>
      <c r="BS22" s="1">
        <v>83</v>
      </c>
      <c r="BT22" s="1">
        <v>27</v>
      </c>
      <c r="BU22" s="1">
        <v>16</v>
      </c>
      <c r="BV22" s="1">
        <v>78</v>
      </c>
    </row>
    <row r="23" spans="1:74" s="2" customFormat="1" x14ac:dyDescent="0.2">
      <c r="A23" s="241">
        <v>22</v>
      </c>
      <c r="B23" s="2" t="s">
        <v>42</v>
      </c>
      <c r="C23" s="2">
        <v>40</v>
      </c>
      <c r="D23" s="2">
        <v>9</v>
      </c>
      <c r="E23" s="2">
        <v>60</v>
      </c>
      <c r="F23" s="2">
        <v>39</v>
      </c>
      <c r="G23" s="2">
        <v>10</v>
      </c>
      <c r="H23" s="2">
        <v>69</v>
      </c>
      <c r="I23" s="2">
        <v>37</v>
      </c>
      <c r="J23" s="2">
        <v>6</v>
      </c>
      <c r="K23" s="2">
        <v>46</v>
      </c>
      <c r="L23" s="2">
        <v>32</v>
      </c>
      <c r="M23" s="2">
        <v>0</v>
      </c>
      <c r="N23" s="2">
        <v>53</v>
      </c>
      <c r="O23" s="2">
        <v>23</v>
      </c>
      <c r="P23" s="2">
        <v>6</v>
      </c>
      <c r="Q23" s="2">
        <v>61</v>
      </c>
      <c r="R23" s="2">
        <v>33</v>
      </c>
      <c r="S23" s="2">
        <v>0</v>
      </c>
      <c r="T23" s="2">
        <v>53</v>
      </c>
      <c r="U23" s="2">
        <v>27</v>
      </c>
      <c r="V23" s="2">
        <v>8</v>
      </c>
      <c r="W23" s="2">
        <v>59</v>
      </c>
      <c r="X23" s="2">
        <v>27</v>
      </c>
      <c r="Y23" s="2">
        <v>6</v>
      </c>
      <c r="Z23" s="2">
        <v>82</v>
      </c>
      <c r="AA23" s="2">
        <v>30</v>
      </c>
      <c r="AB23" s="2">
        <v>0</v>
      </c>
      <c r="AC23" s="2">
        <v>56</v>
      </c>
      <c r="AD23" s="2">
        <v>39</v>
      </c>
      <c r="AE23" s="2">
        <v>0</v>
      </c>
      <c r="AF23" s="2">
        <v>59</v>
      </c>
      <c r="AG23" s="2">
        <v>38</v>
      </c>
      <c r="AH23" s="2">
        <v>0</v>
      </c>
      <c r="AI23" s="2">
        <v>66</v>
      </c>
      <c r="AJ23" s="2">
        <v>23</v>
      </c>
      <c r="AK23" s="2">
        <v>0</v>
      </c>
      <c r="AL23" s="2">
        <v>54</v>
      </c>
      <c r="AM23" s="2">
        <v>9</v>
      </c>
      <c r="AN23" s="2">
        <v>5</v>
      </c>
      <c r="AO23" s="2">
        <v>58</v>
      </c>
      <c r="AP23" s="2">
        <v>6</v>
      </c>
      <c r="AQ23" s="2">
        <v>16</v>
      </c>
      <c r="AR23" s="2">
        <v>89</v>
      </c>
      <c r="AS23" s="2">
        <v>24</v>
      </c>
      <c r="AT23" s="2">
        <v>40</v>
      </c>
      <c r="AU23" s="2">
        <v>69</v>
      </c>
      <c r="AV23" s="2">
        <v>17</v>
      </c>
      <c r="AW23" s="2">
        <v>42</v>
      </c>
      <c r="AX23" s="2">
        <v>77</v>
      </c>
      <c r="AY23" s="2">
        <v>18</v>
      </c>
      <c r="AZ23" s="2">
        <v>13</v>
      </c>
      <c r="BA23" s="2">
        <v>81</v>
      </c>
      <c r="BB23" s="2">
        <v>33</v>
      </c>
      <c r="BC23" s="2">
        <v>25</v>
      </c>
      <c r="BD23" s="2">
        <v>86</v>
      </c>
      <c r="BE23" s="2">
        <v>19</v>
      </c>
      <c r="BF23" s="2">
        <v>4</v>
      </c>
      <c r="BG23" s="2">
        <v>112</v>
      </c>
      <c r="BH23" s="2">
        <v>18</v>
      </c>
      <c r="BI23" s="2">
        <v>8</v>
      </c>
      <c r="BJ23" s="2">
        <v>62</v>
      </c>
      <c r="BK23" s="2">
        <v>28</v>
      </c>
      <c r="BL23" s="2">
        <v>6</v>
      </c>
      <c r="BM23" s="2">
        <v>80</v>
      </c>
      <c r="BN23" s="2">
        <v>22</v>
      </c>
      <c r="BO23" s="2">
        <v>25</v>
      </c>
      <c r="BP23" s="2">
        <v>85</v>
      </c>
      <c r="BQ23" s="2">
        <v>19</v>
      </c>
      <c r="BR23" s="2">
        <v>18</v>
      </c>
      <c r="BS23" s="2">
        <v>127</v>
      </c>
      <c r="BT23" s="2">
        <v>16</v>
      </c>
      <c r="BU23" s="2">
        <v>28</v>
      </c>
      <c r="BV23" s="2">
        <v>87</v>
      </c>
    </row>
    <row r="24" spans="1:74" x14ac:dyDescent="0.2">
      <c r="A24" s="240">
        <v>23</v>
      </c>
      <c r="B24" s="1" t="s">
        <v>44</v>
      </c>
      <c r="C24" s="1">
        <v>37</v>
      </c>
      <c r="D24" s="1">
        <v>-5</v>
      </c>
      <c r="E24" s="1">
        <v>63</v>
      </c>
      <c r="F24" s="1">
        <v>32</v>
      </c>
      <c r="G24" s="1">
        <v>-5</v>
      </c>
      <c r="H24" s="1">
        <v>78</v>
      </c>
      <c r="I24" s="1">
        <v>32</v>
      </c>
      <c r="J24" s="1">
        <v>0</v>
      </c>
      <c r="K24" s="1">
        <v>71</v>
      </c>
      <c r="L24" s="1">
        <v>37</v>
      </c>
      <c r="M24" s="1">
        <v>0</v>
      </c>
      <c r="N24" s="1">
        <v>132</v>
      </c>
      <c r="O24" s="1">
        <v>37</v>
      </c>
      <c r="P24" s="1">
        <v>6</v>
      </c>
      <c r="Q24" s="1">
        <v>131</v>
      </c>
      <c r="R24" s="1">
        <v>44</v>
      </c>
      <c r="S24" s="1">
        <v>-5</v>
      </c>
      <c r="T24" s="1">
        <v>133</v>
      </c>
      <c r="U24" s="1">
        <v>36</v>
      </c>
      <c r="V24" s="1">
        <v>-8</v>
      </c>
      <c r="W24" s="1">
        <v>129</v>
      </c>
      <c r="X24" s="1">
        <v>39</v>
      </c>
      <c r="Y24" s="1">
        <v>-4</v>
      </c>
      <c r="Z24" s="1">
        <v>120</v>
      </c>
      <c r="AA24" s="1">
        <v>40</v>
      </c>
      <c r="AB24" s="1">
        <v>-4</v>
      </c>
      <c r="AC24" s="1">
        <v>127</v>
      </c>
      <c r="AD24" s="1">
        <v>37</v>
      </c>
      <c r="AE24" s="1">
        <v>-6</v>
      </c>
      <c r="AF24" s="1">
        <v>126</v>
      </c>
      <c r="AG24" s="1">
        <v>38</v>
      </c>
      <c r="AH24" s="1">
        <v>-8</v>
      </c>
      <c r="AI24" s="1">
        <v>130</v>
      </c>
      <c r="AJ24" s="1">
        <v>39</v>
      </c>
      <c r="AK24" s="1">
        <v>-6</v>
      </c>
      <c r="AL24" s="1">
        <v>126</v>
      </c>
      <c r="AM24" s="1">
        <v>17</v>
      </c>
      <c r="AN24" s="1">
        <v>-2</v>
      </c>
      <c r="AO24" s="1">
        <v>52</v>
      </c>
      <c r="AP24" s="1">
        <v>19</v>
      </c>
      <c r="AQ24" s="1">
        <v>0</v>
      </c>
      <c r="AR24" s="1">
        <v>45</v>
      </c>
      <c r="AS24" s="1">
        <v>23</v>
      </c>
      <c r="AT24" s="1">
        <v>-7</v>
      </c>
      <c r="AU24" s="1">
        <v>71</v>
      </c>
      <c r="AV24" s="1">
        <v>24</v>
      </c>
      <c r="AW24" s="1">
        <v>12</v>
      </c>
      <c r="AX24" s="1">
        <v>89</v>
      </c>
      <c r="AY24" s="1">
        <v>21</v>
      </c>
      <c r="AZ24" s="1">
        <v>-8</v>
      </c>
      <c r="BA24" s="1">
        <v>89</v>
      </c>
      <c r="BB24" s="1">
        <v>25</v>
      </c>
      <c r="BC24" s="1">
        <v>19</v>
      </c>
      <c r="BD24" s="1">
        <v>80</v>
      </c>
      <c r="BE24" s="1">
        <v>23</v>
      </c>
      <c r="BF24" s="1">
        <v>0</v>
      </c>
      <c r="BG24" s="1">
        <v>54</v>
      </c>
      <c r="BH24" s="1">
        <v>20</v>
      </c>
      <c r="BI24" s="1">
        <v>13</v>
      </c>
      <c r="BJ24" s="1">
        <v>90</v>
      </c>
      <c r="BK24" s="1">
        <v>24</v>
      </c>
      <c r="BL24" s="1">
        <v>9</v>
      </c>
      <c r="BM24" s="1">
        <v>35</v>
      </c>
      <c r="BN24" s="1">
        <v>27</v>
      </c>
      <c r="BO24" s="1">
        <v>0</v>
      </c>
      <c r="BP24" s="1">
        <v>73</v>
      </c>
      <c r="BQ24" s="1">
        <v>24</v>
      </c>
      <c r="BR24" s="1">
        <v>7</v>
      </c>
      <c r="BS24" s="1">
        <v>89</v>
      </c>
      <c r="BT24" s="1">
        <v>25</v>
      </c>
      <c r="BU24" s="1">
        <v>15</v>
      </c>
      <c r="BV24" s="1">
        <v>82</v>
      </c>
    </row>
    <row r="25" spans="1:74" x14ac:dyDescent="0.2">
      <c r="A25" s="240">
        <v>24</v>
      </c>
      <c r="B25" s="1" t="s">
        <v>46</v>
      </c>
      <c r="C25" s="1">
        <v>24</v>
      </c>
      <c r="D25" s="1">
        <v>-16</v>
      </c>
      <c r="E25" s="1">
        <v>98</v>
      </c>
      <c r="F25" s="1">
        <v>23</v>
      </c>
      <c r="G25" s="1">
        <v>8</v>
      </c>
      <c r="H25" s="1">
        <v>86</v>
      </c>
      <c r="I25" s="1">
        <v>40</v>
      </c>
      <c r="J25" s="1">
        <v>13</v>
      </c>
      <c r="K25" s="1">
        <v>110</v>
      </c>
      <c r="L25" s="1">
        <v>41</v>
      </c>
      <c r="M25" s="1">
        <v>18</v>
      </c>
      <c r="N25" s="1">
        <v>121</v>
      </c>
      <c r="O25" s="1">
        <v>45</v>
      </c>
      <c r="P25" s="1">
        <v>21</v>
      </c>
      <c r="Q25" s="1">
        <v>107</v>
      </c>
      <c r="R25" s="1">
        <v>52</v>
      </c>
      <c r="S25" s="1">
        <v>27</v>
      </c>
      <c r="T25" s="1">
        <v>121</v>
      </c>
      <c r="U25" s="1">
        <v>22</v>
      </c>
      <c r="V25" s="1">
        <v>12</v>
      </c>
      <c r="W25" s="1">
        <v>137</v>
      </c>
      <c r="X25" s="1">
        <v>35</v>
      </c>
      <c r="Y25" s="1">
        <v>23</v>
      </c>
      <c r="Z25" s="1">
        <v>111</v>
      </c>
      <c r="AA25" s="1">
        <v>50</v>
      </c>
      <c r="AB25" s="1">
        <v>11</v>
      </c>
      <c r="AC25" s="1">
        <v>128</v>
      </c>
      <c r="AD25" s="1">
        <v>29</v>
      </c>
      <c r="AE25" s="1">
        <v>18</v>
      </c>
      <c r="AF25" s="1">
        <v>124</v>
      </c>
      <c r="AG25" s="1">
        <v>33</v>
      </c>
      <c r="AH25" s="1">
        <v>10</v>
      </c>
      <c r="AI25" s="1">
        <v>52</v>
      </c>
      <c r="AJ25" s="1">
        <v>38</v>
      </c>
      <c r="AK25" s="1">
        <v>-14</v>
      </c>
      <c r="AL25" s="1">
        <v>121</v>
      </c>
      <c r="AM25" s="1">
        <v>24</v>
      </c>
      <c r="AN25" s="1">
        <v>23</v>
      </c>
      <c r="AO25" s="1">
        <v>53</v>
      </c>
      <c r="AP25" s="1">
        <v>17</v>
      </c>
      <c r="AQ25" s="1">
        <v>32</v>
      </c>
      <c r="AR25" s="1">
        <v>71</v>
      </c>
      <c r="AS25" s="1">
        <v>17</v>
      </c>
      <c r="AT25" s="1">
        <v>-12</v>
      </c>
      <c r="AU25" s="1">
        <v>90</v>
      </c>
      <c r="AV25" s="1">
        <v>15</v>
      </c>
      <c r="AW25" s="1">
        <v>33</v>
      </c>
      <c r="AX25" s="1">
        <v>77</v>
      </c>
      <c r="AY25" s="1">
        <v>15</v>
      </c>
      <c r="AZ25" s="1">
        <v>36</v>
      </c>
      <c r="BA25" s="1">
        <v>57</v>
      </c>
      <c r="BB25" s="1">
        <v>16</v>
      </c>
      <c r="BC25" s="1">
        <v>41</v>
      </c>
      <c r="BD25" s="1">
        <v>78</v>
      </c>
      <c r="BE25" s="1">
        <v>19</v>
      </c>
      <c r="BF25" s="1">
        <v>16</v>
      </c>
      <c r="BG25" s="1">
        <v>53</v>
      </c>
      <c r="BH25" s="1">
        <v>19</v>
      </c>
      <c r="BI25" s="1">
        <v>19</v>
      </c>
      <c r="BJ25" s="1">
        <v>54</v>
      </c>
      <c r="BK25" s="1">
        <v>28</v>
      </c>
      <c r="BL25" s="1">
        <v>21</v>
      </c>
      <c r="BM25" s="1">
        <v>46</v>
      </c>
      <c r="BN25" s="1">
        <v>26</v>
      </c>
      <c r="BO25" s="1">
        <v>32</v>
      </c>
      <c r="BP25" s="1">
        <v>96</v>
      </c>
      <c r="BQ25" s="1">
        <v>18</v>
      </c>
      <c r="BR25" s="1">
        <v>30</v>
      </c>
      <c r="BS25" s="1">
        <v>75</v>
      </c>
      <c r="BT25" s="1">
        <v>19</v>
      </c>
      <c r="BU25" s="1">
        <v>33</v>
      </c>
      <c r="BV25" s="1">
        <v>62</v>
      </c>
    </row>
    <row r="26" spans="1:74" x14ac:dyDescent="0.2">
      <c r="A26" s="240">
        <v>25</v>
      </c>
      <c r="B26" s="1" t="s">
        <v>48</v>
      </c>
      <c r="C26" s="1">
        <v>15</v>
      </c>
      <c r="D26" s="1">
        <v>-8</v>
      </c>
      <c r="E26" s="1">
        <v>53</v>
      </c>
      <c r="F26" s="1">
        <v>14</v>
      </c>
      <c r="G26" s="1">
        <v>0</v>
      </c>
      <c r="H26" s="1">
        <v>65</v>
      </c>
      <c r="I26" s="1">
        <v>12</v>
      </c>
      <c r="J26" s="1">
        <v>6</v>
      </c>
      <c r="K26" s="1">
        <v>63</v>
      </c>
      <c r="L26" s="1">
        <v>35</v>
      </c>
      <c r="M26" s="1">
        <v>-5</v>
      </c>
      <c r="N26" s="1">
        <v>125</v>
      </c>
      <c r="O26" s="1">
        <v>36</v>
      </c>
      <c r="P26" s="1">
        <v>-5</v>
      </c>
      <c r="Q26" s="1">
        <v>121</v>
      </c>
      <c r="R26" s="1">
        <v>41</v>
      </c>
      <c r="S26" s="1">
        <v>0</v>
      </c>
      <c r="T26" s="1">
        <v>118</v>
      </c>
      <c r="U26" s="1">
        <v>27</v>
      </c>
      <c r="V26" s="1">
        <v>0</v>
      </c>
      <c r="W26" s="1">
        <v>104</v>
      </c>
      <c r="X26" s="1">
        <v>27</v>
      </c>
      <c r="Y26" s="1">
        <v>0</v>
      </c>
      <c r="Z26" s="1">
        <v>102</v>
      </c>
      <c r="AA26" s="1">
        <v>27</v>
      </c>
      <c r="AB26" s="1">
        <v>0</v>
      </c>
      <c r="AC26" s="1">
        <v>100</v>
      </c>
      <c r="AD26" s="1">
        <v>38</v>
      </c>
      <c r="AE26" s="1">
        <v>5</v>
      </c>
      <c r="AF26" s="1">
        <v>112</v>
      </c>
      <c r="AG26" s="1">
        <v>43</v>
      </c>
      <c r="AH26" s="1">
        <v>7</v>
      </c>
      <c r="AI26" s="1">
        <v>117</v>
      </c>
      <c r="AJ26" s="1">
        <v>48</v>
      </c>
      <c r="AK26" s="1">
        <v>0</v>
      </c>
      <c r="AL26" s="1">
        <v>124</v>
      </c>
      <c r="AM26" s="1">
        <v>14</v>
      </c>
      <c r="AN26" s="1">
        <v>13</v>
      </c>
      <c r="AO26" s="1">
        <v>92</v>
      </c>
      <c r="AP26" s="1">
        <v>12</v>
      </c>
      <c r="AQ26" s="1">
        <v>8</v>
      </c>
      <c r="AR26" s="1">
        <v>91</v>
      </c>
      <c r="AS26" s="1">
        <v>11</v>
      </c>
      <c r="AT26" s="1">
        <v>7</v>
      </c>
      <c r="AU26" s="1">
        <v>91</v>
      </c>
      <c r="AV26" s="1">
        <v>25</v>
      </c>
      <c r="AW26" s="1">
        <v>11</v>
      </c>
      <c r="AX26" s="1">
        <v>93</v>
      </c>
      <c r="AY26" s="1">
        <v>21</v>
      </c>
      <c r="AZ26" s="1">
        <v>11</v>
      </c>
      <c r="BA26" s="1">
        <v>100</v>
      </c>
      <c r="BB26" s="1">
        <v>31</v>
      </c>
      <c r="BC26" s="1">
        <v>13</v>
      </c>
      <c r="BD26" s="1">
        <v>102</v>
      </c>
      <c r="BE26" s="1">
        <v>12</v>
      </c>
      <c r="BF26" s="1">
        <v>12</v>
      </c>
      <c r="BG26" s="1">
        <v>92</v>
      </c>
      <c r="BH26" s="1">
        <v>15</v>
      </c>
      <c r="BI26" s="1">
        <v>7</v>
      </c>
      <c r="BJ26" s="1">
        <v>92</v>
      </c>
      <c r="BK26" s="1">
        <v>11</v>
      </c>
      <c r="BL26" s="1">
        <v>10</v>
      </c>
      <c r="BM26" s="1">
        <v>91</v>
      </c>
      <c r="BN26" s="1">
        <v>16</v>
      </c>
      <c r="BO26" s="1">
        <v>4</v>
      </c>
      <c r="BP26" s="1">
        <v>92</v>
      </c>
      <c r="BQ26" s="1">
        <v>19</v>
      </c>
      <c r="BR26" s="1">
        <v>4</v>
      </c>
      <c r="BS26" s="1">
        <v>63</v>
      </c>
      <c r="BT26" s="1">
        <v>17</v>
      </c>
      <c r="BU26" s="1">
        <v>3</v>
      </c>
      <c r="BV26" s="1">
        <v>105</v>
      </c>
    </row>
    <row r="27" spans="1:74" x14ac:dyDescent="0.2">
      <c r="A27" s="240">
        <v>26</v>
      </c>
      <c r="B27" s="1" t="s">
        <v>50</v>
      </c>
      <c r="C27" s="1">
        <v>51</v>
      </c>
      <c r="D27" s="1">
        <v>-8</v>
      </c>
      <c r="E27" s="1">
        <v>105</v>
      </c>
      <c r="F27" s="1">
        <v>18</v>
      </c>
      <c r="G27" s="1">
        <v>5</v>
      </c>
      <c r="H27" s="1">
        <v>45</v>
      </c>
      <c r="I27" s="1">
        <v>16</v>
      </c>
      <c r="J27" s="1">
        <v>7</v>
      </c>
      <c r="K27" s="1">
        <v>49</v>
      </c>
      <c r="L27" s="1">
        <v>51</v>
      </c>
      <c r="M27" s="1">
        <v>-11</v>
      </c>
      <c r="N27" s="1">
        <v>125</v>
      </c>
      <c r="O27" s="1">
        <v>59</v>
      </c>
      <c r="P27" s="1">
        <v>-8</v>
      </c>
      <c r="Q27" s="1">
        <v>118</v>
      </c>
      <c r="R27" s="1">
        <v>54</v>
      </c>
      <c r="S27" s="1">
        <v>-8</v>
      </c>
      <c r="T27" s="1">
        <v>113</v>
      </c>
      <c r="U27" s="1">
        <v>51</v>
      </c>
      <c r="V27" s="1">
        <v>-7</v>
      </c>
      <c r="W27" s="1">
        <v>104</v>
      </c>
      <c r="X27" s="1">
        <v>58</v>
      </c>
      <c r="Y27" s="1">
        <v>-4</v>
      </c>
      <c r="Z27" s="1">
        <v>100</v>
      </c>
      <c r="AA27" s="1">
        <v>54</v>
      </c>
      <c r="AB27" s="1">
        <v>-12</v>
      </c>
      <c r="AC27" s="1">
        <v>111</v>
      </c>
      <c r="AD27" s="1">
        <v>47</v>
      </c>
      <c r="AE27" s="1">
        <v>-6</v>
      </c>
      <c r="AF27" s="1">
        <v>103</v>
      </c>
      <c r="AG27" s="1">
        <v>50</v>
      </c>
      <c r="AH27" s="1">
        <v>-11</v>
      </c>
      <c r="AI27" s="1">
        <v>100</v>
      </c>
      <c r="AJ27" s="1">
        <v>55</v>
      </c>
      <c r="AK27" s="1">
        <v>-10</v>
      </c>
      <c r="AL27" s="1">
        <v>113</v>
      </c>
      <c r="AM27" s="1">
        <v>27</v>
      </c>
      <c r="AN27" s="1">
        <v>23</v>
      </c>
      <c r="AO27" s="1">
        <v>102</v>
      </c>
      <c r="AP27" s="1">
        <v>10</v>
      </c>
      <c r="AQ27" s="1">
        <v>6</v>
      </c>
      <c r="AR27" s="1">
        <v>44</v>
      </c>
      <c r="AS27" s="1">
        <v>13</v>
      </c>
      <c r="AT27" s="1">
        <v>7</v>
      </c>
      <c r="AU27" s="1">
        <v>42</v>
      </c>
      <c r="AV27" s="1">
        <v>36</v>
      </c>
      <c r="AW27" s="1">
        <v>26</v>
      </c>
      <c r="AX27" s="1">
        <v>98</v>
      </c>
      <c r="AY27" s="1">
        <v>39</v>
      </c>
      <c r="AZ27" s="1">
        <v>27</v>
      </c>
      <c r="BA27" s="1">
        <v>101</v>
      </c>
      <c r="BB27" s="1">
        <v>32</v>
      </c>
      <c r="BC27" s="1">
        <v>23</v>
      </c>
      <c r="BD27" s="1">
        <v>104</v>
      </c>
      <c r="BE27" s="1">
        <v>27</v>
      </c>
      <c r="BF27" s="1">
        <v>9</v>
      </c>
      <c r="BG27" s="1">
        <v>43</v>
      </c>
      <c r="BH27" s="1">
        <v>21</v>
      </c>
      <c r="BI27" s="1">
        <v>5</v>
      </c>
      <c r="BJ27" s="1">
        <v>49</v>
      </c>
      <c r="BK27" s="1">
        <v>24</v>
      </c>
      <c r="BL27" s="1">
        <v>5</v>
      </c>
      <c r="BM27" s="1">
        <v>42</v>
      </c>
      <c r="BN27" s="1">
        <v>18</v>
      </c>
      <c r="BO27" s="1">
        <v>10</v>
      </c>
      <c r="BP27" s="1">
        <v>76</v>
      </c>
      <c r="BQ27" s="1">
        <v>22</v>
      </c>
      <c r="BR27" s="1">
        <v>0</v>
      </c>
      <c r="BS27" s="1">
        <v>74</v>
      </c>
      <c r="BT27" s="1">
        <v>21</v>
      </c>
      <c r="BU27" s="1">
        <v>0</v>
      </c>
      <c r="BV27" s="1">
        <v>86</v>
      </c>
    </row>
    <row r="28" spans="1:74" x14ac:dyDescent="0.2">
      <c r="A28" s="240">
        <v>27</v>
      </c>
      <c r="B28" s="1" t="s">
        <v>52</v>
      </c>
      <c r="C28" s="1">
        <v>23</v>
      </c>
      <c r="D28" s="1">
        <v>24</v>
      </c>
      <c r="E28" s="1">
        <v>90</v>
      </c>
      <c r="F28" s="1">
        <v>30</v>
      </c>
      <c r="G28" s="1">
        <v>-5</v>
      </c>
      <c r="H28" s="1">
        <v>118</v>
      </c>
      <c r="I28" s="1">
        <v>27</v>
      </c>
      <c r="J28" s="1">
        <v>-2</v>
      </c>
      <c r="K28" s="1">
        <v>120</v>
      </c>
      <c r="L28" s="1">
        <v>26</v>
      </c>
      <c r="M28" s="1">
        <v>-3</v>
      </c>
      <c r="N28" s="1">
        <v>127</v>
      </c>
      <c r="O28" s="1">
        <v>32</v>
      </c>
      <c r="P28" s="1">
        <v>-5</v>
      </c>
      <c r="Q28" s="1">
        <v>130</v>
      </c>
      <c r="R28" s="1">
        <v>24</v>
      </c>
      <c r="S28" s="1">
        <v>-4</v>
      </c>
      <c r="T28" s="1">
        <v>123</v>
      </c>
      <c r="U28" s="1">
        <v>33</v>
      </c>
      <c r="V28" s="1">
        <v>-5</v>
      </c>
      <c r="W28" s="1">
        <v>124</v>
      </c>
      <c r="X28" s="1">
        <v>32</v>
      </c>
      <c r="Y28" s="1">
        <v>-2</v>
      </c>
      <c r="Z28" s="1">
        <v>125</v>
      </c>
      <c r="AA28" s="1">
        <v>34</v>
      </c>
      <c r="AB28" s="1">
        <v>-5</v>
      </c>
      <c r="AC28" s="1">
        <v>118</v>
      </c>
      <c r="AD28" s="1">
        <v>30</v>
      </c>
      <c r="AE28" s="1">
        <v>-6</v>
      </c>
      <c r="AF28" s="1">
        <v>123</v>
      </c>
      <c r="AG28" s="1">
        <v>33</v>
      </c>
      <c r="AH28" s="1">
        <v>-5</v>
      </c>
      <c r="AI28" s="1">
        <v>123</v>
      </c>
      <c r="AJ28" s="1">
        <v>32</v>
      </c>
      <c r="AK28" s="1">
        <v>-6</v>
      </c>
      <c r="AL28" s="1">
        <v>115</v>
      </c>
      <c r="AM28" s="3">
        <v>11</v>
      </c>
      <c r="AN28" s="3">
        <v>8</v>
      </c>
      <c r="AO28" s="3">
        <v>76</v>
      </c>
      <c r="AP28" s="3">
        <v>16</v>
      </c>
      <c r="AQ28" s="3">
        <v>12</v>
      </c>
      <c r="AR28" s="3">
        <v>114</v>
      </c>
      <c r="AS28" s="3">
        <v>7</v>
      </c>
      <c r="AT28" s="3">
        <v>4</v>
      </c>
      <c r="AU28" s="3">
        <v>47</v>
      </c>
      <c r="AV28" s="3">
        <v>19</v>
      </c>
      <c r="AW28" s="3">
        <v>12</v>
      </c>
      <c r="AX28" s="3">
        <v>125</v>
      </c>
      <c r="AY28" s="3">
        <v>28</v>
      </c>
      <c r="AZ28" s="3">
        <v>9</v>
      </c>
      <c r="BA28" s="3">
        <v>115</v>
      </c>
      <c r="BB28" s="3">
        <v>21</v>
      </c>
      <c r="BC28" s="3">
        <v>6</v>
      </c>
      <c r="BD28" s="3">
        <v>117</v>
      </c>
      <c r="BE28" s="3">
        <v>12</v>
      </c>
      <c r="BF28" s="3">
        <v>3</v>
      </c>
      <c r="BG28" s="3">
        <v>74</v>
      </c>
      <c r="BH28" s="3">
        <v>9</v>
      </c>
      <c r="BI28" s="3">
        <v>20</v>
      </c>
      <c r="BJ28" s="3">
        <v>99</v>
      </c>
      <c r="BK28" s="3">
        <v>16</v>
      </c>
      <c r="BL28" s="3">
        <v>14</v>
      </c>
      <c r="BM28" s="3">
        <v>108</v>
      </c>
      <c r="BN28" s="3">
        <v>23</v>
      </c>
      <c r="BO28" s="3">
        <v>13</v>
      </c>
      <c r="BP28" s="3">
        <v>120</v>
      </c>
      <c r="BQ28" s="3">
        <v>23</v>
      </c>
      <c r="BR28" s="3">
        <v>11</v>
      </c>
      <c r="BS28" s="3">
        <v>123</v>
      </c>
      <c r="BT28" s="3">
        <v>23</v>
      </c>
      <c r="BU28" s="3">
        <v>9</v>
      </c>
      <c r="BV28" s="3">
        <v>108</v>
      </c>
    </row>
    <row r="29" spans="1:74" s="3" customFormat="1" x14ac:dyDescent="0.2">
      <c r="A29" s="242">
        <v>28</v>
      </c>
      <c r="B29" s="3" t="s">
        <v>54</v>
      </c>
      <c r="C29" s="3">
        <v>12</v>
      </c>
      <c r="D29" s="3">
        <v>4</v>
      </c>
      <c r="E29" s="3">
        <v>117</v>
      </c>
      <c r="F29" s="3">
        <v>30</v>
      </c>
      <c r="G29" s="3">
        <v>0</v>
      </c>
      <c r="H29" s="3">
        <v>117</v>
      </c>
      <c r="I29" s="3">
        <v>36</v>
      </c>
      <c r="J29" s="3">
        <v>6</v>
      </c>
      <c r="K29" s="3">
        <v>64</v>
      </c>
      <c r="L29" s="3">
        <v>45</v>
      </c>
      <c r="M29" s="3">
        <v>2</v>
      </c>
      <c r="N29" s="3">
        <v>108</v>
      </c>
      <c r="O29" s="3">
        <v>33</v>
      </c>
      <c r="P29" s="3">
        <v>0</v>
      </c>
      <c r="Q29" s="3">
        <v>117</v>
      </c>
      <c r="R29" s="3">
        <v>45</v>
      </c>
      <c r="S29" s="3">
        <v>0</v>
      </c>
      <c r="T29" s="3">
        <v>127</v>
      </c>
      <c r="U29" s="3">
        <v>9</v>
      </c>
      <c r="V29" s="3">
        <v>7</v>
      </c>
      <c r="W29" s="3">
        <v>123</v>
      </c>
      <c r="X29" s="3">
        <v>37</v>
      </c>
      <c r="Y29" s="3">
        <v>10</v>
      </c>
      <c r="Z29" s="3">
        <v>112</v>
      </c>
      <c r="AA29" s="3">
        <v>51</v>
      </c>
      <c r="AB29" s="3">
        <v>5</v>
      </c>
      <c r="AC29" s="3">
        <v>69</v>
      </c>
      <c r="AD29" s="3">
        <v>46</v>
      </c>
      <c r="AE29" s="3">
        <v>8</v>
      </c>
      <c r="AF29" s="3">
        <v>115</v>
      </c>
      <c r="AG29" s="3">
        <v>37</v>
      </c>
      <c r="AH29" s="3">
        <v>5</v>
      </c>
      <c r="AI29" s="3">
        <v>124</v>
      </c>
      <c r="AJ29" s="3">
        <v>8</v>
      </c>
      <c r="AK29" s="3">
        <v>10</v>
      </c>
      <c r="AL29" s="3">
        <v>126</v>
      </c>
      <c r="AM29" s="3">
        <v>9</v>
      </c>
      <c r="AN29" s="3">
        <v>11</v>
      </c>
      <c r="AO29" s="3">
        <v>71</v>
      </c>
      <c r="AP29" s="3">
        <v>7</v>
      </c>
      <c r="AQ29" s="3">
        <v>9</v>
      </c>
      <c r="AR29" s="3">
        <v>97</v>
      </c>
      <c r="AS29" s="3">
        <v>9</v>
      </c>
      <c r="AT29" s="3">
        <v>5</v>
      </c>
      <c r="AU29" s="3">
        <v>91</v>
      </c>
      <c r="AV29" s="3">
        <v>25</v>
      </c>
      <c r="AW29" s="3">
        <v>30</v>
      </c>
      <c r="AX29" s="3">
        <v>82</v>
      </c>
      <c r="AY29" s="3">
        <v>25</v>
      </c>
      <c r="AZ29" s="3">
        <v>33</v>
      </c>
      <c r="BA29" s="3">
        <v>78</v>
      </c>
      <c r="BB29" s="3">
        <v>34</v>
      </c>
      <c r="BC29" s="3">
        <v>31</v>
      </c>
      <c r="BD29" s="3">
        <v>79</v>
      </c>
      <c r="BE29" s="3">
        <v>21</v>
      </c>
      <c r="BF29" s="3">
        <v>9</v>
      </c>
      <c r="BG29" s="3">
        <v>75</v>
      </c>
      <c r="BH29" s="3">
        <v>20</v>
      </c>
      <c r="BI29" s="3">
        <v>4</v>
      </c>
      <c r="BJ29" s="3">
        <v>58</v>
      </c>
      <c r="BK29" s="3">
        <v>17</v>
      </c>
      <c r="BL29" s="3">
        <v>23</v>
      </c>
      <c r="BM29" s="3">
        <v>87</v>
      </c>
      <c r="BN29" s="3">
        <v>23</v>
      </c>
      <c r="BO29" s="3">
        <v>10</v>
      </c>
      <c r="BP29" s="3">
        <v>73</v>
      </c>
      <c r="BQ29" s="3">
        <v>20</v>
      </c>
      <c r="BR29" s="3">
        <v>4</v>
      </c>
      <c r="BS29" s="3">
        <v>65</v>
      </c>
      <c r="BT29" s="3">
        <v>18</v>
      </c>
      <c r="BU29" s="3">
        <v>30</v>
      </c>
      <c r="BV29" s="3">
        <v>93</v>
      </c>
    </row>
    <row r="30" spans="1:74" x14ac:dyDescent="0.2">
      <c r="A30" s="240" t="s">
        <v>330</v>
      </c>
      <c r="C30" s="243">
        <f t="shared" ref="C30:BN30" si="0">MAX(C6:C29)</f>
        <v>55</v>
      </c>
      <c r="D30" s="243">
        <f t="shared" si="0"/>
        <v>24</v>
      </c>
      <c r="E30" s="243">
        <f t="shared" si="0"/>
        <v>134</v>
      </c>
      <c r="F30" s="243">
        <f t="shared" si="0"/>
        <v>46</v>
      </c>
      <c r="G30" s="243">
        <f t="shared" si="0"/>
        <v>30</v>
      </c>
      <c r="H30" s="243">
        <f t="shared" si="0"/>
        <v>148</v>
      </c>
      <c r="I30" s="243">
        <f t="shared" si="0"/>
        <v>55</v>
      </c>
      <c r="J30" s="243">
        <f t="shared" si="0"/>
        <v>23</v>
      </c>
      <c r="K30" s="243">
        <f t="shared" si="0"/>
        <v>126</v>
      </c>
      <c r="L30" s="243">
        <f t="shared" si="0"/>
        <v>53</v>
      </c>
      <c r="M30" s="243">
        <f t="shared" si="0"/>
        <v>21</v>
      </c>
      <c r="N30" s="243">
        <f t="shared" si="0"/>
        <v>132</v>
      </c>
      <c r="O30" s="243">
        <f t="shared" si="0"/>
        <v>59</v>
      </c>
      <c r="P30" s="243">
        <f t="shared" si="0"/>
        <v>21</v>
      </c>
      <c r="Q30" s="243">
        <f t="shared" si="0"/>
        <v>132</v>
      </c>
      <c r="R30" s="243">
        <f t="shared" si="0"/>
        <v>64</v>
      </c>
      <c r="S30" s="243">
        <f t="shared" si="0"/>
        <v>27</v>
      </c>
      <c r="T30" s="243">
        <f t="shared" si="0"/>
        <v>136</v>
      </c>
      <c r="U30" s="243">
        <f t="shared" si="0"/>
        <v>61</v>
      </c>
      <c r="V30" s="243">
        <f t="shared" si="0"/>
        <v>21</v>
      </c>
      <c r="W30" s="243">
        <f t="shared" si="0"/>
        <v>137</v>
      </c>
      <c r="X30" s="243">
        <f t="shared" si="0"/>
        <v>77</v>
      </c>
      <c r="Y30" s="243">
        <f t="shared" si="0"/>
        <v>23</v>
      </c>
      <c r="Z30" s="243">
        <f t="shared" si="0"/>
        <v>130</v>
      </c>
      <c r="AA30" s="243">
        <f t="shared" si="0"/>
        <v>57</v>
      </c>
      <c r="AB30" s="243">
        <f t="shared" si="0"/>
        <v>20</v>
      </c>
      <c r="AC30" s="243">
        <f t="shared" si="0"/>
        <v>130</v>
      </c>
      <c r="AD30" s="243">
        <f t="shared" si="0"/>
        <v>72</v>
      </c>
      <c r="AE30" s="243">
        <f t="shared" si="0"/>
        <v>20</v>
      </c>
      <c r="AF30" s="243">
        <f t="shared" si="0"/>
        <v>135</v>
      </c>
      <c r="AG30" s="243">
        <f t="shared" si="0"/>
        <v>72</v>
      </c>
      <c r="AH30" s="243">
        <f t="shared" si="0"/>
        <v>16</v>
      </c>
      <c r="AI30" s="243">
        <f t="shared" si="0"/>
        <v>140</v>
      </c>
      <c r="AJ30" s="243">
        <f t="shared" si="0"/>
        <v>69</v>
      </c>
      <c r="AK30" s="243">
        <f t="shared" si="0"/>
        <v>22</v>
      </c>
      <c r="AL30" s="243">
        <f t="shared" si="0"/>
        <v>138</v>
      </c>
      <c r="AM30" s="243">
        <f t="shared" si="0"/>
        <v>41</v>
      </c>
      <c r="AN30" s="243">
        <f t="shared" si="0"/>
        <v>25</v>
      </c>
      <c r="AO30" s="243">
        <f t="shared" si="0"/>
        <v>123</v>
      </c>
      <c r="AP30" s="243">
        <f t="shared" si="0"/>
        <v>41</v>
      </c>
      <c r="AQ30" s="243">
        <f t="shared" si="0"/>
        <v>32</v>
      </c>
      <c r="AR30" s="243">
        <f t="shared" si="0"/>
        <v>128</v>
      </c>
      <c r="AS30" s="243">
        <f t="shared" si="0"/>
        <v>41</v>
      </c>
      <c r="AT30" s="243">
        <f t="shared" si="0"/>
        <v>40</v>
      </c>
      <c r="AU30" s="243">
        <f t="shared" si="0"/>
        <v>133</v>
      </c>
      <c r="AV30" s="243">
        <f t="shared" si="0"/>
        <v>38</v>
      </c>
      <c r="AW30" s="243">
        <f t="shared" si="0"/>
        <v>42</v>
      </c>
      <c r="AX30" s="243">
        <f t="shared" si="0"/>
        <v>125</v>
      </c>
      <c r="AY30" s="243">
        <f t="shared" si="0"/>
        <v>58</v>
      </c>
      <c r="AZ30" s="243">
        <f t="shared" si="0"/>
        <v>36</v>
      </c>
      <c r="BA30" s="243">
        <f t="shared" si="0"/>
        <v>122</v>
      </c>
      <c r="BB30" s="243">
        <f t="shared" si="0"/>
        <v>45</v>
      </c>
      <c r="BC30" s="243">
        <f t="shared" si="0"/>
        <v>41</v>
      </c>
      <c r="BD30" s="243">
        <f t="shared" si="0"/>
        <v>119</v>
      </c>
      <c r="BE30" s="243">
        <f t="shared" si="0"/>
        <v>42</v>
      </c>
      <c r="BF30" s="243">
        <f t="shared" si="0"/>
        <v>29</v>
      </c>
      <c r="BG30" s="243">
        <f t="shared" si="0"/>
        <v>143</v>
      </c>
      <c r="BH30" s="243">
        <f t="shared" si="0"/>
        <v>40</v>
      </c>
      <c r="BI30" s="243">
        <f t="shared" si="0"/>
        <v>29</v>
      </c>
      <c r="BJ30" s="243">
        <f t="shared" si="0"/>
        <v>146</v>
      </c>
      <c r="BK30" s="243">
        <f t="shared" si="0"/>
        <v>43</v>
      </c>
      <c r="BL30" s="243">
        <f t="shared" si="0"/>
        <v>24</v>
      </c>
      <c r="BM30" s="243">
        <f t="shared" si="0"/>
        <v>134</v>
      </c>
      <c r="BN30" s="243">
        <f t="shared" si="0"/>
        <v>39</v>
      </c>
      <c r="BO30" s="243">
        <f t="shared" ref="BO30:CJ30" si="1">MAX(BO6:BO29)</f>
        <v>32</v>
      </c>
      <c r="BP30" s="243">
        <f t="shared" si="1"/>
        <v>139</v>
      </c>
      <c r="BQ30" s="243">
        <f t="shared" si="1"/>
        <v>35</v>
      </c>
      <c r="BR30" s="243">
        <f t="shared" si="1"/>
        <v>30</v>
      </c>
      <c r="BS30" s="243">
        <f t="shared" si="1"/>
        <v>137</v>
      </c>
      <c r="BT30" s="243">
        <f t="shared" si="1"/>
        <v>35</v>
      </c>
      <c r="BU30" s="243">
        <f t="shared" si="1"/>
        <v>34</v>
      </c>
      <c r="BV30" s="243">
        <f t="shared" si="1"/>
        <v>117</v>
      </c>
    </row>
    <row r="31" spans="1:74" x14ac:dyDescent="0.2">
      <c r="A31" s="240" t="s">
        <v>331</v>
      </c>
      <c r="C31" s="243">
        <f t="shared" ref="C31:BN31" si="2">MIN(C6:C29)</f>
        <v>5</v>
      </c>
      <c r="D31" s="243">
        <f t="shared" si="2"/>
        <v>-16</v>
      </c>
      <c r="E31" s="243">
        <f t="shared" si="2"/>
        <v>53</v>
      </c>
      <c r="F31" s="243">
        <f t="shared" si="2"/>
        <v>6</v>
      </c>
      <c r="G31" s="243">
        <f t="shared" si="2"/>
        <v>-12</v>
      </c>
      <c r="H31" s="243">
        <f t="shared" si="2"/>
        <v>42</v>
      </c>
      <c r="I31" s="243">
        <f t="shared" si="2"/>
        <v>7</v>
      </c>
      <c r="J31" s="243">
        <f t="shared" si="2"/>
        <v>-16</v>
      </c>
      <c r="K31" s="243">
        <f t="shared" si="2"/>
        <v>46</v>
      </c>
      <c r="L31" s="243">
        <f t="shared" si="2"/>
        <v>8</v>
      </c>
      <c r="M31" s="243">
        <f t="shared" si="2"/>
        <v>-11</v>
      </c>
      <c r="N31" s="243">
        <f t="shared" si="2"/>
        <v>53</v>
      </c>
      <c r="O31" s="243">
        <f t="shared" si="2"/>
        <v>22</v>
      </c>
      <c r="P31" s="243">
        <f t="shared" si="2"/>
        <v>-12</v>
      </c>
      <c r="Q31" s="243">
        <f t="shared" si="2"/>
        <v>50</v>
      </c>
      <c r="R31" s="243">
        <f t="shared" si="2"/>
        <v>19</v>
      </c>
      <c r="S31" s="243">
        <f t="shared" si="2"/>
        <v>-12</v>
      </c>
      <c r="T31" s="243">
        <f t="shared" si="2"/>
        <v>53</v>
      </c>
      <c r="U31" s="243">
        <f t="shared" si="2"/>
        <v>9</v>
      </c>
      <c r="V31" s="243">
        <f t="shared" si="2"/>
        <v>-13</v>
      </c>
      <c r="W31" s="243">
        <f t="shared" si="2"/>
        <v>28</v>
      </c>
      <c r="X31" s="243">
        <f t="shared" si="2"/>
        <v>15</v>
      </c>
      <c r="Y31" s="243">
        <f t="shared" si="2"/>
        <v>-10</v>
      </c>
      <c r="Z31" s="243">
        <f t="shared" si="2"/>
        <v>50</v>
      </c>
      <c r="AA31" s="243">
        <f t="shared" si="2"/>
        <v>18</v>
      </c>
      <c r="AB31" s="243">
        <f t="shared" si="2"/>
        <v>-16</v>
      </c>
      <c r="AC31" s="243">
        <f t="shared" si="2"/>
        <v>51</v>
      </c>
      <c r="AD31" s="243">
        <f t="shared" si="2"/>
        <v>15</v>
      </c>
      <c r="AE31" s="243">
        <f t="shared" si="2"/>
        <v>-13</v>
      </c>
      <c r="AF31" s="243">
        <f t="shared" si="2"/>
        <v>49</v>
      </c>
      <c r="AG31" s="243">
        <f t="shared" si="2"/>
        <v>17</v>
      </c>
      <c r="AH31" s="243">
        <f t="shared" si="2"/>
        <v>-13</v>
      </c>
      <c r="AI31" s="243">
        <f t="shared" si="2"/>
        <v>45</v>
      </c>
      <c r="AJ31" s="243">
        <f t="shared" si="2"/>
        <v>8</v>
      </c>
      <c r="AK31" s="243">
        <f t="shared" si="2"/>
        <v>-14</v>
      </c>
      <c r="AL31" s="243">
        <f t="shared" si="2"/>
        <v>41</v>
      </c>
      <c r="AM31" s="243">
        <f t="shared" si="2"/>
        <v>4</v>
      </c>
      <c r="AN31" s="243">
        <f t="shared" si="2"/>
        <v>-31</v>
      </c>
      <c r="AO31" s="243">
        <f t="shared" si="2"/>
        <v>40</v>
      </c>
      <c r="AP31" s="243">
        <f t="shared" si="2"/>
        <v>6</v>
      </c>
      <c r="AQ31" s="243">
        <f t="shared" si="2"/>
        <v>-15</v>
      </c>
      <c r="AR31" s="243">
        <f t="shared" si="2"/>
        <v>44</v>
      </c>
      <c r="AS31" s="243">
        <f t="shared" si="2"/>
        <v>4</v>
      </c>
      <c r="AT31" s="243">
        <f t="shared" si="2"/>
        <v>-19</v>
      </c>
      <c r="AU31" s="243">
        <f t="shared" si="2"/>
        <v>42</v>
      </c>
      <c r="AV31" s="243">
        <f t="shared" si="2"/>
        <v>15</v>
      </c>
      <c r="AW31" s="243">
        <f t="shared" si="2"/>
        <v>0</v>
      </c>
      <c r="AX31" s="243">
        <f t="shared" si="2"/>
        <v>64</v>
      </c>
      <c r="AY31" s="243">
        <f t="shared" si="2"/>
        <v>12</v>
      </c>
      <c r="AZ31" s="243">
        <f t="shared" si="2"/>
        <v>-8</v>
      </c>
      <c r="BA31" s="243">
        <f t="shared" si="2"/>
        <v>57</v>
      </c>
      <c r="BB31" s="243">
        <f t="shared" si="2"/>
        <v>12</v>
      </c>
      <c r="BC31" s="243">
        <f t="shared" si="2"/>
        <v>0</v>
      </c>
      <c r="BD31" s="243">
        <f t="shared" si="2"/>
        <v>74</v>
      </c>
      <c r="BE31" s="243">
        <f t="shared" si="2"/>
        <v>4</v>
      </c>
      <c r="BF31" s="243">
        <f t="shared" si="2"/>
        <v>-19</v>
      </c>
      <c r="BG31" s="243">
        <f t="shared" si="2"/>
        <v>43</v>
      </c>
      <c r="BH31" s="243">
        <f t="shared" si="2"/>
        <v>9</v>
      </c>
      <c r="BI31" s="243">
        <f t="shared" si="2"/>
        <v>-16</v>
      </c>
      <c r="BJ31" s="243">
        <f t="shared" si="2"/>
        <v>49</v>
      </c>
      <c r="BK31" s="243">
        <f t="shared" si="2"/>
        <v>4</v>
      </c>
      <c r="BL31" s="243">
        <f t="shared" si="2"/>
        <v>-15</v>
      </c>
      <c r="BM31" s="243">
        <f t="shared" si="2"/>
        <v>21</v>
      </c>
      <c r="BN31" s="243">
        <f t="shared" si="2"/>
        <v>10</v>
      </c>
      <c r="BO31" s="243">
        <f t="shared" ref="BO31:CJ31" si="3">MIN(BO6:BO29)</f>
        <v>0</v>
      </c>
      <c r="BP31" s="243">
        <f t="shared" si="3"/>
        <v>39</v>
      </c>
      <c r="BQ31" s="243">
        <f t="shared" si="3"/>
        <v>9</v>
      </c>
      <c r="BR31" s="243">
        <f t="shared" si="3"/>
        <v>0</v>
      </c>
      <c r="BS31" s="243">
        <f t="shared" si="3"/>
        <v>56</v>
      </c>
      <c r="BT31" s="243">
        <f t="shared" si="3"/>
        <v>10</v>
      </c>
      <c r="BU31" s="243">
        <f t="shared" si="3"/>
        <v>0</v>
      </c>
      <c r="BV31" s="243">
        <f t="shared" si="3"/>
        <v>24</v>
      </c>
    </row>
    <row r="32" spans="1:74" s="39" customFormat="1" x14ac:dyDescent="0.2">
      <c r="A32" s="244" t="s">
        <v>332</v>
      </c>
      <c r="C32" s="245">
        <f t="shared" ref="C32:BN32" si="4">MEDIAN(C6:C29)</f>
        <v>25.5</v>
      </c>
      <c r="D32" s="245">
        <f t="shared" si="4"/>
        <v>0</v>
      </c>
      <c r="E32" s="245">
        <f t="shared" si="4"/>
        <v>87</v>
      </c>
      <c r="F32" s="245">
        <f t="shared" si="4"/>
        <v>25</v>
      </c>
      <c r="G32" s="245">
        <f t="shared" si="4"/>
        <v>6</v>
      </c>
      <c r="H32" s="245">
        <f t="shared" si="4"/>
        <v>97.5</v>
      </c>
      <c r="I32" s="245">
        <f t="shared" si="4"/>
        <v>25</v>
      </c>
      <c r="J32" s="245">
        <f t="shared" si="4"/>
        <v>3</v>
      </c>
      <c r="K32" s="245">
        <f t="shared" si="4"/>
        <v>71.5</v>
      </c>
      <c r="L32" s="245">
        <f t="shared" si="4"/>
        <v>41</v>
      </c>
      <c r="M32" s="245">
        <f t="shared" si="4"/>
        <v>0</v>
      </c>
      <c r="N32" s="245">
        <f t="shared" si="4"/>
        <v>119.5</v>
      </c>
      <c r="O32" s="245">
        <f t="shared" si="4"/>
        <v>37</v>
      </c>
      <c r="P32" s="245">
        <f t="shared" si="4"/>
        <v>0</v>
      </c>
      <c r="Q32" s="245">
        <f t="shared" si="4"/>
        <v>117.5</v>
      </c>
      <c r="R32" s="245">
        <f t="shared" si="4"/>
        <v>39</v>
      </c>
      <c r="S32" s="245">
        <f t="shared" si="4"/>
        <v>0</v>
      </c>
      <c r="T32" s="245">
        <f t="shared" si="4"/>
        <v>118</v>
      </c>
      <c r="U32" s="245">
        <f t="shared" si="4"/>
        <v>34</v>
      </c>
      <c r="V32" s="245">
        <f t="shared" si="4"/>
        <v>6.5</v>
      </c>
      <c r="W32" s="245">
        <f t="shared" si="4"/>
        <v>105.5</v>
      </c>
      <c r="X32" s="245">
        <f t="shared" si="4"/>
        <v>34</v>
      </c>
      <c r="Y32" s="245">
        <f t="shared" si="4"/>
        <v>3.5</v>
      </c>
      <c r="Z32" s="245">
        <f t="shared" si="4"/>
        <v>103</v>
      </c>
      <c r="AA32" s="245">
        <f t="shared" si="4"/>
        <v>36.5</v>
      </c>
      <c r="AB32" s="245">
        <f t="shared" si="4"/>
        <v>0</v>
      </c>
      <c r="AC32" s="245">
        <f t="shared" si="4"/>
        <v>106.5</v>
      </c>
      <c r="AD32" s="245">
        <f t="shared" si="4"/>
        <v>40</v>
      </c>
      <c r="AE32" s="245">
        <f t="shared" si="4"/>
        <v>1.5</v>
      </c>
      <c r="AF32" s="245">
        <f t="shared" si="4"/>
        <v>107.5</v>
      </c>
      <c r="AG32" s="245">
        <f t="shared" si="4"/>
        <v>40</v>
      </c>
      <c r="AH32" s="245">
        <f t="shared" si="4"/>
        <v>0</v>
      </c>
      <c r="AI32" s="245">
        <f t="shared" si="4"/>
        <v>108</v>
      </c>
      <c r="AJ32" s="245">
        <f t="shared" si="4"/>
        <v>38</v>
      </c>
      <c r="AK32" s="245">
        <f t="shared" si="4"/>
        <v>0</v>
      </c>
      <c r="AL32" s="245">
        <f t="shared" si="4"/>
        <v>114</v>
      </c>
      <c r="AM32" s="245">
        <f t="shared" si="4"/>
        <v>15.5</v>
      </c>
      <c r="AN32" s="245">
        <f t="shared" si="4"/>
        <v>7.5</v>
      </c>
      <c r="AO32" s="245">
        <f t="shared" si="4"/>
        <v>74</v>
      </c>
      <c r="AP32" s="245">
        <f t="shared" si="4"/>
        <v>16</v>
      </c>
      <c r="AQ32" s="245">
        <f t="shared" si="4"/>
        <v>3</v>
      </c>
      <c r="AR32" s="245">
        <f t="shared" si="4"/>
        <v>80.5</v>
      </c>
      <c r="AS32" s="245">
        <f t="shared" si="4"/>
        <v>17.5</v>
      </c>
      <c r="AT32" s="245">
        <f t="shared" si="4"/>
        <v>6</v>
      </c>
      <c r="AU32" s="245">
        <f t="shared" si="4"/>
        <v>70</v>
      </c>
      <c r="AV32" s="245">
        <f t="shared" si="4"/>
        <v>25</v>
      </c>
      <c r="AW32" s="245">
        <f t="shared" si="4"/>
        <v>14.5</v>
      </c>
      <c r="AX32" s="245">
        <f t="shared" si="4"/>
        <v>97</v>
      </c>
      <c r="AY32" s="245">
        <f t="shared" si="4"/>
        <v>27.5</v>
      </c>
      <c r="AZ32" s="245">
        <f t="shared" si="4"/>
        <v>14.5</v>
      </c>
      <c r="BA32" s="245">
        <f t="shared" si="4"/>
        <v>101</v>
      </c>
      <c r="BB32" s="245">
        <f t="shared" si="4"/>
        <v>30</v>
      </c>
      <c r="BC32" s="245">
        <f t="shared" si="4"/>
        <v>17.5</v>
      </c>
      <c r="BD32" s="245">
        <f t="shared" si="4"/>
        <v>98.5</v>
      </c>
      <c r="BE32" s="245">
        <f t="shared" si="4"/>
        <v>19</v>
      </c>
      <c r="BF32" s="245">
        <f t="shared" si="4"/>
        <v>9</v>
      </c>
      <c r="BG32" s="245">
        <f t="shared" si="4"/>
        <v>90</v>
      </c>
      <c r="BH32" s="245">
        <f t="shared" si="4"/>
        <v>19</v>
      </c>
      <c r="BI32" s="245">
        <f t="shared" si="4"/>
        <v>8</v>
      </c>
      <c r="BJ32" s="245">
        <f t="shared" si="4"/>
        <v>90</v>
      </c>
      <c r="BK32" s="245">
        <f t="shared" si="4"/>
        <v>17.5</v>
      </c>
      <c r="BL32" s="245">
        <f t="shared" si="4"/>
        <v>9.5</v>
      </c>
      <c r="BM32" s="245">
        <f t="shared" si="4"/>
        <v>83.5</v>
      </c>
      <c r="BN32" s="245">
        <f t="shared" si="4"/>
        <v>23</v>
      </c>
      <c r="BO32" s="245">
        <f t="shared" ref="BO32:CJ32" si="5">MEDIAN(BO6:BO29)</f>
        <v>15</v>
      </c>
      <c r="BP32" s="245">
        <f t="shared" si="5"/>
        <v>88</v>
      </c>
      <c r="BQ32" s="245">
        <f t="shared" si="5"/>
        <v>21.5</v>
      </c>
      <c r="BR32" s="245">
        <f t="shared" si="5"/>
        <v>13</v>
      </c>
      <c r="BS32" s="245">
        <f t="shared" si="5"/>
        <v>83.5</v>
      </c>
      <c r="BT32" s="245">
        <f t="shared" si="5"/>
        <v>21</v>
      </c>
      <c r="BU32" s="245">
        <f t="shared" si="5"/>
        <v>15</v>
      </c>
      <c r="BV32" s="245">
        <f t="shared" si="5"/>
        <v>90</v>
      </c>
    </row>
    <row r="33" spans="1:74" ht="17" thickBot="1" x14ac:dyDescent="0.25">
      <c r="A33" s="240" t="s">
        <v>59</v>
      </c>
      <c r="C33" s="243">
        <f t="shared" ref="C33:BN33" si="6">_xlfn.STDEV.S(C6:C29)</f>
        <v>16.711913220163062</v>
      </c>
      <c r="D33" s="243">
        <f t="shared" si="6"/>
        <v>9.5549516717393903</v>
      </c>
      <c r="E33" s="243">
        <f t="shared" si="6"/>
        <v>26.671783929295298</v>
      </c>
      <c r="F33" s="243">
        <f t="shared" si="6"/>
        <v>11.846848782986831</v>
      </c>
      <c r="G33" s="243">
        <f t="shared" si="6"/>
        <v>9.0912244675203464</v>
      </c>
      <c r="H33" s="243">
        <f t="shared" si="6"/>
        <v>31.341012395438266</v>
      </c>
      <c r="I33" s="243">
        <f t="shared" si="6"/>
        <v>13.937749802791604</v>
      </c>
      <c r="J33" s="243">
        <f t="shared" si="6"/>
        <v>7.600414748408542</v>
      </c>
      <c r="K33" s="243">
        <f t="shared" si="6"/>
        <v>28.689744670794173</v>
      </c>
      <c r="L33" s="243">
        <f t="shared" si="6"/>
        <v>12.058958423548427</v>
      </c>
      <c r="M33" s="243">
        <f t="shared" si="6"/>
        <v>7.6778431452015763</v>
      </c>
      <c r="N33" s="243">
        <f t="shared" si="6"/>
        <v>21.696857449603272</v>
      </c>
      <c r="O33" s="243">
        <f t="shared" si="6"/>
        <v>11.312427435911079</v>
      </c>
      <c r="P33" s="243">
        <f t="shared" si="6"/>
        <v>8.3821757059380104</v>
      </c>
      <c r="Q33" s="243">
        <f t="shared" si="6"/>
        <v>22.066434606249448</v>
      </c>
      <c r="R33" s="243">
        <f t="shared" si="6"/>
        <v>11.270070663204525</v>
      </c>
      <c r="S33" s="243">
        <f t="shared" si="6"/>
        <v>8.7425952104905758</v>
      </c>
      <c r="T33" s="243">
        <f t="shared" si="6"/>
        <v>17.724951707789735</v>
      </c>
      <c r="U33" s="243">
        <f t="shared" si="6"/>
        <v>14.785360464255547</v>
      </c>
      <c r="V33" s="243">
        <f t="shared" si="6"/>
        <v>8.080101699747404</v>
      </c>
      <c r="W33" s="243">
        <f t="shared" si="6"/>
        <v>28.408383126888062</v>
      </c>
      <c r="X33" s="243">
        <f t="shared" si="6"/>
        <v>15.132207230016839</v>
      </c>
      <c r="Y33" s="243">
        <f t="shared" si="6"/>
        <v>8.1843567647173039</v>
      </c>
      <c r="Z33" s="243">
        <f t="shared" si="6"/>
        <v>23.923640603180473</v>
      </c>
      <c r="AA33" s="243">
        <f t="shared" si="6"/>
        <v>12.208262229599542</v>
      </c>
      <c r="AB33" s="243">
        <f t="shared" si="6"/>
        <v>8.1337327651977951</v>
      </c>
      <c r="AC33" s="243">
        <f t="shared" si="6"/>
        <v>26.548526802109365</v>
      </c>
      <c r="AD33" s="243">
        <f t="shared" si="6"/>
        <v>14.595016024438729</v>
      </c>
      <c r="AE33" s="243">
        <f t="shared" si="6"/>
        <v>8.2052475256095558</v>
      </c>
      <c r="AF33" s="243">
        <f t="shared" si="6"/>
        <v>24.585108017494747</v>
      </c>
      <c r="AG33" s="243">
        <f t="shared" si="6"/>
        <v>13.074965015055591</v>
      </c>
      <c r="AH33" s="243">
        <f t="shared" si="6"/>
        <v>7.9179442142332714</v>
      </c>
      <c r="AI33" s="243">
        <f t="shared" si="6"/>
        <v>28.628777201584622</v>
      </c>
      <c r="AJ33" s="243">
        <f t="shared" si="6"/>
        <v>15.370544010815163</v>
      </c>
      <c r="AK33" s="243">
        <f t="shared" si="6"/>
        <v>8.4801558640310901</v>
      </c>
      <c r="AL33" s="243">
        <f t="shared" si="6"/>
        <v>24.854905035984871</v>
      </c>
      <c r="AM33" s="243">
        <f t="shared" si="6"/>
        <v>10.741950137364407</v>
      </c>
      <c r="AN33" s="243">
        <f t="shared" si="6"/>
        <v>13.634727613760726</v>
      </c>
      <c r="AO33" s="243">
        <f t="shared" si="6"/>
        <v>22.4480075614354</v>
      </c>
      <c r="AP33" s="243">
        <f t="shared" si="6"/>
        <v>9.41081323781858</v>
      </c>
      <c r="AQ33" s="243">
        <f t="shared" si="6"/>
        <v>11.043310651472572</v>
      </c>
      <c r="AR33" s="243">
        <f t="shared" si="6"/>
        <v>20.153711852888932</v>
      </c>
      <c r="AS33" s="243">
        <f t="shared" si="6"/>
        <v>9.4174521924510692</v>
      </c>
      <c r="AT33" s="243">
        <f t="shared" si="6"/>
        <v>12.622443779099266</v>
      </c>
      <c r="AU33" s="243">
        <f t="shared" si="6"/>
        <v>25.860796528750804</v>
      </c>
      <c r="AV33" s="243">
        <f t="shared" si="6"/>
        <v>6.3855588885265577</v>
      </c>
      <c r="AW33" s="243">
        <f t="shared" si="6"/>
        <v>9.9038859303678937</v>
      </c>
      <c r="AX33" s="243">
        <f t="shared" si="6"/>
        <v>14.459275644855555</v>
      </c>
      <c r="AY33" s="243">
        <f t="shared" si="6"/>
        <v>9.9424977178556713</v>
      </c>
      <c r="AZ33" s="243">
        <f t="shared" si="6"/>
        <v>10.138086461529575</v>
      </c>
      <c r="BA33" s="243">
        <f t="shared" si="6"/>
        <v>15.301794912239293</v>
      </c>
      <c r="BB33" s="243">
        <f t="shared" si="6"/>
        <v>8.3768789802214112</v>
      </c>
      <c r="BC33" s="243">
        <f t="shared" si="6"/>
        <v>8.8231415089500018</v>
      </c>
      <c r="BD33" s="243">
        <f t="shared" si="6"/>
        <v>12.639654645804901</v>
      </c>
      <c r="BE33" s="243">
        <f t="shared" si="6"/>
        <v>8.7475669495141286</v>
      </c>
      <c r="BF33" s="243">
        <f t="shared" si="6"/>
        <v>10.870782540529374</v>
      </c>
      <c r="BG33" s="243">
        <f t="shared" si="6"/>
        <v>25.460931993370057</v>
      </c>
      <c r="BH33" s="243">
        <f t="shared" si="6"/>
        <v>7.1119413766514947</v>
      </c>
      <c r="BI33" s="243">
        <f t="shared" si="6"/>
        <v>11.044048826981598</v>
      </c>
      <c r="BJ33" s="243">
        <f t="shared" si="6"/>
        <v>25.853965580387943</v>
      </c>
      <c r="BK33" s="243">
        <f t="shared" si="6"/>
        <v>8.5971641768700682</v>
      </c>
      <c r="BL33" s="243">
        <f t="shared" si="6"/>
        <v>9.4821533358229342</v>
      </c>
      <c r="BM33" s="243">
        <f t="shared" si="6"/>
        <v>29.270353998344575</v>
      </c>
      <c r="BN33" s="243">
        <f t="shared" si="6"/>
        <v>6.9437439260203826</v>
      </c>
      <c r="BO33" s="243">
        <f t="shared" ref="BO33:CJ33" si="7">_xlfn.STDEV.S(BO6:BO29)</f>
        <v>8.7123933050252766</v>
      </c>
      <c r="BP33" s="243">
        <f t="shared" si="7"/>
        <v>19.502322418372263</v>
      </c>
      <c r="BQ33" s="243">
        <f t="shared" si="7"/>
        <v>6.8713593786197027</v>
      </c>
      <c r="BR33" s="243">
        <f t="shared" si="7"/>
        <v>8.601377543868999</v>
      </c>
      <c r="BS33" s="243">
        <f t="shared" si="7"/>
        <v>23.399956645568668</v>
      </c>
      <c r="BT33" s="243">
        <f t="shared" si="7"/>
        <v>6.9527390077684457</v>
      </c>
      <c r="BU33" s="243">
        <f t="shared" si="7"/>
        <v>10.946179268571758</v>
      </c>
      <c r="BV33" s="243">
        <f t="shared" si="7"/>
        <v>21.475803708535256</v>
      </c>
    </row>
    <row r="34" spans="1:74" x14ac:dyDescent="0.2">
      <c r="C34" s="246"/>
      <c r="D34"/>
      <c r="E34"/>
      <c r="F34" s="247"/>
    </row>
    <row r="35" spans="1:74" x14ac:dyDescent="0.2">
      <c r="C35" s="187" t="s">
        <v>452</v>
      </c>
      <c r="D35" s="187" t="s">
        <v>453</v>
      </c>
      <c r="E35" s="187" t="s">
        <v>454</v>
      </c>
      <c r="F35" s="187" t="s">
        <v>455</v>
      </c>
      <c r="G35" s="1" t="s">
        <v>333</v>
      </c>
    </row>
    <row r="36" spans="1:74" x14ac:dyDescent="0.2">
      <c r="C36" s="7">
        <f>AVERAGE(AM32,AP32,AS32)</f>
        <v>16.333333333333332</v>
      </c>
      <c r="D36" s="7">
        <f>AVERAGE(C32,F32,I32)</f>
        <v>25.166666666666668</v>
      </c>
      <c r="E36" s="7">
        <f>AVERAGE(C32,F32,I32)</f>
        <v>25.166666666666668</v>
      </c>
      <c r="F36" s="7">
        <f>AVERAGE(AM33,AP33,AS33)</f>
        <v>9.8567385225446849</v>
      </c>
      <c r="G36" s="248">
        <v>5.0000000000000002E-5</v>
      </c>
    </row>
    <row r="37" spans="1:74" x14ac:dyDescent="0.2">
      <c r="C37" s="7">
        <f>AVERAGE(AV32,AY32,BB32)</f>
        <v>27.5</v>
      </c>
      <c r="D37" s="7">
        <f>AVERAGE(L32,O32,R32)</f>
        <v>39</v>
      </c>
      <c r="E37" s="7">
        <f>AVERAGE(L33,O33,R33)</f>
        <v>11.547152174221344</v>
      </c>
      <c r="F37" s="7">
        <f>AVERAGE(AV33,AY33,BB33)</f>
        <v>8.2349785288678792</v>
      </c>
      <c r="G37" s="248">
        <v>1.0000000000000001E-5</v>
      </c>
    </row>
    <row r="38" spans="1:74" x14ac:dyDescent="0.2">
      <c r="C38" s="7">
        <f>AVERAGE(BE32,BH32,BK32)</f>
        <v>18.5</v>
      </c>
      <c r="D38" s="7">
        <f>AVERAGE(U32,X32,AA32)</f>
        <v>34.833333333333336</v>
      </c>
      <c r="E38" s="7">
        <f>AVERAGE(U33,X33,AA33)</f>
        <v>14.041943307957309</v>
      </c>
      <c r="F38" s="7">
        <f>AVERAGE(BE33,BH33,BK33)</f>
        <v>8.1522241676785629</v>
      </c>
      <c r="G38" s="248">
        <v>1.0000000000000001E-5</v>
      </c>
    </row>
    <row r="39" spans="1:74" x14ac:dyDescent="0.2">
      <c r="C39" s="7">
        <f>AVERAGE(BN32,BQ32,BT32)</f>
        <v>21.833333333333332</v>
      </c>
      <c r="D39" s="7">
        <f>AVERAGE(AD32,AG32,AJ32)</f>
        <v>39.333333333333336</v>
      </c>
      <c r="E39" s="7">
        <f>AVERAGE(AD33,AG33,AJ33)</f>
        <v>14.346841683436494</v>
      </c>
      <c r="F39" s="7">
        <f>AVERAGE(BN33,BQ33,BT33)</f>
        <v>6.9226141041361773</v>
      </c>
      <c r="G39" s="248">
        <v>1.0000000000000001E-5</v>
      </c>
    </row>
  </sheetData>
  <mergeCells count="3">
    <mergeCell ref="A1:B1"/>
    <mergeCell ref="C2:AL2"/>
    <mergeCell ref="AM2:BV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Table 5.1</vt:lpstr>
      <vt:lpstr>Table 5.2</vt:lpstr>
      <vt:lpstr>Figure5.3</vt:lpstr>
      <vt:lpstr>Figure 5.4</vt:lpstr>
      <vt:lpstr>Figure 5.5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Sumalee Udomboonyanupap</dc:creator>
  <cp:lastModifiedBy>Sumalee Udomboonyanupap</cp:lastModifiedBy>
  <dcterms:created xsi:type="dcterms:W3CDTF">2023-10-23T07:14:20Z</dcterms:created>
  <dcterms:modified xsi:type="dcterms:W3CDTF">2023-10-25T05:45:54Z</dcterms:modified>
</cp:coreProperties>
</file>